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B12" i="19" l="1"/>
  <c r="N155" i="19"/>
  <c r="P155" i="19"/>
  <c r="R155" i="19"/>
  <c r="T155" i="19"/>
  <c r="C227" i="28" l="1"/>
  <c r="D227" i="28"/>
  <c r="E227" i="28"/>
  <c r="F227" i="28"/>
  <c r="G227" i="28"/>
  <c r="H227" i="28"/>
  <c r="I227" i="28"/>
  <c r="J227" i="28"/>
  <c r="K227" i="28"/>
  <c r="L227" i="28"/>
  <c r="M227" i="28"/>
  <c r="N227" i="28"/>
  <c r="O227" i="28"/>
  <c r="P227" i="28"/>
  <c r="Q227" i="28"/>
  <c r="R227" i="28"/>
  <c r="S227" i="28"/>
  <c r="T227" i="28"/>
  <c r="U227" i="28"/>
  <c r="V227" i="28"/>
  <c r="W227" i="28"/>
  <c r="X227" i="28"/>
  <c r="Y227" i="28"/>
  <c r="C228" i="28"/>
  <c r="D228" i="28"/>
  <c r="E228" i="28"/>
  <c r="F228" i="28"/>
  <c r="G228" i="28"/>
  <c r="H228" i="28"/>
  <c r="I228" i="28"/>
  <c r="J228" i="28"/>
  <c r="K228" i="28"/>
  <c r="L228" i="28"/>
  <c r="M228" i="28"/>
  <c r="N228" i="28"/>
  <c r="O228" i="28"/>
  <c r="P228" i="28"/>
  <c r="Q228" i="28"/>
  <c r="R228" i="28"/>
  <c r="S228" i="28"/>
  <c r="T228" i="28"/>
  <c r="U228" i="28"/>
  <c r="V228" i="28"/>
  <c r="W228" i="28"/>
  <c r="X228" i="28"/>
  <c r="Y228" i="28"/>
  <c r="C229" i="28"/>
  <c r="D229" i="28"/>
  <c r="E229" i="28"/>
  <c r="F229" i="28"/>
  <c r="G229" i="28"/>
  <c r="H229" i="28"/>
  <c r="I229" i="28"/>
  <c r="J229" i="28"/>
  <c r="K229" i="28"/>
  <c r="L229" i="28"/>
  <c r="M229" i="28"/>
  <c r="N229" i="28"/>
  <c r="O229" i="28"/>
  <c r="P229" i="28"/>
  <c r="Q229" i="28"/>
  <c r="R229" i="28"/>
  <c r="S229" i="28"/>
  <c r="T229" i="28"/>
  <c r="U229" i="28"/>
  <c r="V229" i="28"/>
  <c r="W229" i="28"/>
  <c r="X229" i="28"/>
  <c r="Y229" i="28"/>
  <c r="C230" i="28"/>
  <c r="D230" i="28"/>
  <c r="E230" i="28"/>
  <c r="F230" i="28"/>
  <c r="G230" i="28"/>
  <c r="H230" i="28"/>
  <c r="I230" i="28"/>
  <c r="J230" i="28"/>
  <c r="K230" i="28"/>
  <c r="L230" i="28"/>
  <c r="M230" i="28"/>
  <c r="N230" i="28"/>
  <c r="O230" i="28"/>
  <c r="P230" i="28"/>
  <c r="Q230" i="28"/>
  <c r="R230" i="28"/>
  <c r="S230" i="28"/>
  <c r="T230" i="28"/>
  <c r="U230" i="28"/>
  <c r="V230" i="28"/>
  <c r="W230" i="28"/>
  <c r="X230" i="28"/>
  <c r="Y230" i="28"/>
  <c r="C231" i="28"/>
  <c r="D231" i="28"/>
  <c r="E231" i="28"/>
  <c r="F231" i="28"/>
  <c r="G231" i="28"/>
  <c r="H231" i="28"/>
  <c r="I231" i="28"/>
  <c r="J231" i="28"/>
  <c r="K231" i="28"/>
  <c r="L231" i="28"/>
  <c r="M231" i="28"/>
  <c r="N231" i="28"/>
  <c r="O231" i="28"/>
  <c r="P231" i="28"/>
  <c r="Q231" i="28"/>
  <c r="R231" i="28"/>
  <c r="S231" i="28"/>
  <c r="T231" i="28"/>
  <c r="U231" i="28"/>
  <c r="V231" i="28"/>
  <c r="W231" i="28"/>
  <c r="X231" i="28"/>
  <c r="Y231" i="28"/>
  <c r="C232" i="28"/>
  <c r="D232" i="28"/>
  <c r="E232" i="28"/>
  <c r="F232" i="28"/>
  <c r="G232" i="28"/>
  <c r="H232" i="28"/>
  <c r="I232" i="28"/>
  <c r="J232" i="28"/>
  <c r="K232" i="28"/>
  <c r="L232" i="28"/>
  <c r="M232" i="28"/>
  <c r="N232" i="28"/>
  <c r="O232" i="28"/>
  <c r="P232" i="28"/>
  <c r="Q232" i="28"/>
  <c r="R232" i="28"/>
  <c r="S232" i="28"/>
  <c r="T232" i="28"/>
  <c r="U232" i="28"/>
  <c r="V232" i="28"/>
  <c r="W232" i="28"/>
  <c r="X232" i="28"/>
  <c r="Y232" i="28"/>
  <c r="C233" i="28"/>
  <c r="D233" i="28"/>
  <c r="E233" i="28"/>
  <c r="F233" i="28"/>
  <c r="G233" i="28"/>
  <c r="H233" i="28"/>
  <c r="I233" i="28"/>
  <c r="J233" i="28"/>
  <c r="K233" i="28"/>
  <c r="L233" i="28"/>
  <c r="M233" i="28"/>
  <c r="N233" i="28"/>
  <c r="O233" i="28"/>
  <c r="P233" i="28"/>
  <c r="Q233" i="28"/>
  <c r="R233" i="28"/>
  <c r="S233" i="28"/>
  <c r="T233" i="28"/>
  <c r="U233" i="28"/>
  <c r="V233" i="28"/>
  <c r="W233" i="28"/>
  <c r="X233" i="28"/>
  <c r="Y233" i="28"/>
  <c r="C234" i="28"/>
  <c r="D234" i="28"/>
  <c r="E234" i="28"/>
  <c r="F234" i="28"/>
  <c r="G234" i="28"/>
  <c r="H234" i="28"/>
  <c r="I234" i="28"/>
  <c r="J234" i="28"/>
  <c r="K234" i="28"/>
  <c r="L234" i="28"/>
  <c r="M234" i="28"/>
  <c r="N234" i="28"/>
  <c r="O234" i="28"/>
  <c r="P234" i="28"/>
  <c r="Q234" i="28"/>
  <c r="R234" i="28"/>
  <c r="S234" i="28"/>
  <c r="T234" i="28"/>
  <c r="U234" i="28"/>
  <c r="V234" i="28"/>
  <c r="W234" i="28"/>
  <c r="X234" i="28"/>
  <c r="Y234" i="28"/>
  <c r="C235" i="28"/>
  <c r="D235" i="28"/>
  <c r="E235" i="28"/>
  <c r="F235" i="28"/>
  <c r="G235" i="28"/>
  <c r="H235" i="28"/>
  <c r="I235" i="28"/>
  <c r="J235" i="28"/>
  <c r="K235" i="28"/>
  <c r="L235" i="28"/>
  <c r="M235" i="28"/>
  <c r="N235" i="28"/>
  <c r="O235" i="28"/>
  <c r="P235" i="28"/>
  <c r="Q235" i="28"/>
  <c r="R235" i="28"/>
  <c r="S235" i="28"/>
  <c r="T235" i="28"/>
  <c r="U235" i="28"/>
  <c r="V235" i="28"/>
  <c r="W235" i="28"/>
  <c r="X235" i="28"/>
  <c r="Y235" i="28"/>
  <c r="C236" i="28"/>
  <c r="D236" i="28"/>
  <c r="E236" i="28"/>
  <c r="F236" i="28"/>
  <c r="G236" i="28"/>
  <c r="H236" i="28"/>
  <c r="I236" i="28"/>
  <c r="J236" i="28"/>
  <c r="K236" i="28"/>
  <c r="L236" i="28"/>
  <c r="M236" i="28"/>
  <c r="N236" i="28"/>
  <c r="O236" i="28"/>
  <c r="P236" i="28"/>
  <c r="Q236" i="28"/>
  <c r="R236" i="28"/>
  <c r="S236" i="28"/>
  <c r="T236" i="28"/>
  <c r="U236" i="28"/>
  <c r="V236" i="28"/>
  <c r="W236" i="28"/>
  <c r="X236" i="28"/>
  <c r="Y236" i="28"/>
  <c r="C237" i="28"/>
  <c r="D237" i="28"/>
  <c r="E237" i="28"/>
  <c r="F237" i="28"/>
  <c r="G237" i="28"/>
  <c r="H237" i="28"/>
  <c r="I237" i="28"/>
  <c r="J237" i="28"/>
  <c r="K237" i="28"/>
  <c r="L237" i="28"/>
  <c r="M237" i="28"/>
  <c r="N237" i="28"/>
  <c r="O237" i="28"/>
  <c r="P237" i="28"/>
  <c r="Q237" i="28"/>
  <c r="R237" i="28"/>
  <c r="S237" i="28"/>
  <c r="T237" i="28"/>
  <c r="U237" i="28"/>
  <c r="V237" i="28"/>
  <c r="W237" i="28"/>
  <c r="X237" i="28"/>
  <c r="Y237" i="28"/>
  <c r="C238" i="28"/>
  <c r="D238" i="28"/>
  <c r="E238" i="28"/>
  <c r="F238" i="28"/>
  <c r="G238" i="28"/>
  <c r="H238" i="28"/>
  <c r="I238" i="28"/>
  <c r="J238" i="28"/>
  <c r="K238" i="28"/>
  <c r="L238" i="28"/>
  <c r="M238" i="28"/>
  <c r="N238" i="28"/>
  <c r="O238" i="28"/>
  <c r="P238" i="28"/>
  <c r="Q238" i="28"/>
  <c r="R238" i="28"/>
  <c r="S238" i="28"/>
  <c r="T238" i="28"/>
  <c r="U238" i="28"/>
  <c r="V238" i="28"/>
  <c r="W238" i="28"/>
  <c r="X238" i="28"/>
  <c r="Y238" i="28"/>
  <c r="C239" i="28"/>
  <c r="D239" i="28"/>
  <c r="E239" i="28"/>
  <c r="F239" i="28"/>
  <c r="G239" i="28"/>
  <c r="H239" i="28"/>
  <c r="I239" i="28"/>
  <c r="J239" i="28"/>
  <c r="K239" i="28"/>
  <c r="L239" i="28"/>
  <c r="M239" i="28"/>
  <c r="N239" i="28"/>
  <c r="O239" i="28"/>
  <c r="P239" i="28"/>
  <c r="Q239" i="28"/>
  <c r="R239" i="28"/>
  <c r="S239" i="28"/>
  <c r="T239" i="28"/>
  <c r="U239" i="28"/>
  <c r="V239" i="28"/>
  <c r="W239" i="28"/>
  <c r="X239" i="28"/>
  <c r="Y239" i="28"/>
  <c r="C240" i="28"/>
  <c r="D240" i="28"/>
  <c r="E240" i="28"/>
  <c r="F240" i="28"/>
  <c r="G240" i="28"/>
  <c r="H240" i="28"/>
  <c r="I240" i="28"/>
  <c r="J240" i="28"/>
  <c r="K240" i="28"/>
  <c r="L240" i="28"/>
  <c r="M240" i="28"/>
  <c r="N240" i="28"/>
  <c r="O240" i="28"/>
  <c r="P240" i="28"/>
  <c r="Q240" i="28"/>
  <c r="R240" i="28"/>
  <c r="S240" i="28"/>
  <c r="T240" i="28"/>
  <c r="U240" i="28"/>
  <c r="V240" i="28"/>
  <c r="W240" i="28"/>
  <c r="X240" i="28"/>
  <c r="Y240" i="28"/>
  <c r="C241" i="28"/>
  <c r="D241" i="28"/>
  <c r="E241" i="28"/>
  <c r="F241" i="28"/>
  <c r="G241" i="28"/>
  <c r="H241" i="28"/>
  <c r="I241" i="28"/>
  <c r="J241" i="28"/>
  <c r="K241" i="28"/>
  <c r="L241" i="28"/>
  <c r="M241" i="28"/>
  <c r="N241" i="28"/>
  <c r="O241" i="28"/>
  <c r="P241" i="28"/>
  <c r="Q241" i="28"/>
  <c r="R241" i="28"/>
  <c r="S241" i="28"/>
  <c r="T241" i="28"/>
  <c r="U241" i="28"/>
  <c r="V241" i="28"/>
  <c r="W241" i="28"/>
  <c r="X241" i="28"/>
  <c r="Y241" i="28"/>
  <c r="C242" i="28"/>
  <c r="D242" i="28"/>
  <c r="E242" i="28"/>
  <c r="F242" i="28"/>
  <c r="G242" i="28"/>
  <c r="H242" i="28"/>
  <c r="I242" i="28"/>
  <c r="J242" i="28"/>
  <c r="K242" i="28"/>
  <c r="L242" i="28"/>
  <c r="M242" i="28"/>
  <c r="N242" i="28"/>
  <c r="O242" i="28"/>
  <c r="P242" i="28"/>
  <c r="Q242" i="28"/>
  <c r="R242" i="28"/>
  <c r="S242" i="28"/>
  <c r="T242" i="28"/>
  <c r="U242" i="28"/>
  <c r="V242" i="28"/>
  <c r="W242" i="28"/>
  <c r="X242" i="28"/>
  <c r="Y242" i="28"/>
  <c r="C243" i="28"/>
  <c r="D243" i="28"/>
  <c r="E243" i="28"/>
  <c r="F243" i="28"/>
  <c r="G243" i="28"/>
  <c r="H243" i="28"/>
  <c r="I243" i="28"/>
  <c r="J243" i="28"/>
  <c r="K243" i="28"/>
  <c r="L243" i="28"/>
  <c r="M243" i="28"/>
  <c r="N243" i="28"/>
  <c r="O243" i="28"/>
  <c r="P243" i="28"/>
  <c r="Q243" i="28"/>
  <c r="R243" i="28"/>
  <c r="S243" i="28"/>
  <c r="T243" i="28"/>
  <c r="U243" i="28"/>
  <c r="V243" i="28"/>
  <c r="W243" i="28"/>
  <c r="X243" i="28"/>
  <c r="Y243" i="28"/>
  <c r="C244" i="28"/>
  <c r="D244" i="28"/>
  <c r="E244" i="28"/>
  <c r="F244" i="28"/>
  <c r="G244" i="28"/>
  <c r="H244" i="28"/>
  <c r="I244" i="28"/>
  <c r="J244" i="28"/>
  <c r="K244" i="28"/>
  <c r="L244" i="28"/>
  <c r="M244" i="28"/>
  <c r="N244" i="28"/>
  <c r="O244" i="28"/>
  <c r="P244" i="28"/>
  <c r="Q244" i="28"/>
  <c r="R244" i="28"/>
  <c r="S244" i="28"/>
  <c r="T244" i="28"/>
  <c r="U244" i="28"/>
  <c r="V244" i="28"/>
  <c r="W244" i="28"/>
  <c r="X244" i="28"/>
  <c r="Y244" i="28"/>
  <c r="C245" i="28"/>
  <c r="D245" i="28"/>
  <c r="E245" i="28"/>
  <c r="F245" i="28"/>
  <c r="G245" i="28"/>
  <c r="H245" i="28"/>
  <c r="I245" i="28"/>
  <c r="J245" i="28"/>
  <c r="K245" i="28"/>
  <c r="L245" i="28"/>
  <c r="M245" i="28"/>
  <c r="N245" i="28"/>
  <c r="O245" i="28"/>
  <c r="P245" i="28"/>
  <c r="Q245" i="28"/>
  <c r="R245" i="28"/>
  <c r="S245" i="28"/>
  <c r="T245" i="28"/>
  <c r="U245" i="28"/>
  <c r="V245" i="28"/>
  <c r="W245" i="28"/>
  <c r="X245" i="28"/>
  <c r="Y245" i="28"/>
  <c r="C246" i="28"/>
  <c r="D246" i="28"/>
  <c r="E246" i="28"/>
  <c r="F246" i="28"/>
  <c r="G246" i="28"/>
  <c r="H246" i="28"/>
  <c r="I246" i="28"/>
  <c r="J246" i="28"/>
  <c r="K246" i="28"/>
  <c r="L246" i="28"/>
  <c r="M246" i="28"/>
  <c r="N246" i="28"/>
  <c r="O246" i="28"/>
  <c r="P246" i="28"/>
  <c r="Q246" i="28"/>
  <c r="R246" i="28"/>
  <c r="S246" i="28"/>
  <c r="T246" i="28"/>
  <c r="U246" i="28"/>
  <c r="V246" i="28"/>
  <c r="W246" i="28"/>
  <c r="X246" i="28"/>
  <c r="Y246" i="28"/>
  <c r="C247" i="28"/>
  <c r="D247" i="28"/>
  <c r="E247" i="28"/>
  <c r="F247" i="28"/>
  <c r="G247" i="28"/>
  <c r="H247" i="28"/>
  <c r="I247" i="28"/>
  <c r="J247" i="28"/>
  <c r="K247" i="28"/>
  <c r="L247" i="28"/>
  <c r="M247" i="28"/>
  <c r="N247" i="28"/>
  <c r="O247" i="28"/>
  <c r="P247" i="28"/>
  <c r="Q247" i="28"/>
  <c r="R247" i="28"/>
  <c r="S247" i="28"/>
  <c r="T247" i="28"/>
  <c r="U247" i="28"/>
  <c r="V247" i="28"/>
  <c r="W247" i="28"/>
  <c r="X247" i="28"/>
  <c r="Y247" i="28"/>
  <c r="C248" i="28"/>
  <c r="D248" i="28"/>
  <c r="E248" i="28"/>
  <c r="F248" i="28"/>
  <c r="G248" i="28"/>
  <c r="H248" i="28"/>
  <c r="I248" i="28"/>
  <c r="J248" i="28"/>
  <c r="K248" i="28"/>
  <c r="L248" i="28"/>
  <c r="M248" i="28"/>
  <c r="N248" i="28"/>
  <c r="O248" i="28"/>
  <c r="P248" i="28"/>
  <c r="Q248" i="28"/>
  <c r="R248" i="28"/>
  <c r="S248" i="28"/>
  <c r="T248" i="28"/>
  <c r="U248" i="28"/>
  <c r="V248" i="28"/>
  <c r="W248" i="28"/>
  <c r="X248" i="28"/>
  <c r="Y248" i="28"/>
  <c r="C249" i="28"/>
  <c r="D249" i="28"/>
  <c r="E249" i="28"/>
  <c r="F249" i="28"/>
  <c r="G249" i="28"/>
  <c r="H249" i="28"/>
  <c r="I249" i="28"/>
  <c r="J249" i="28"/>
  <c r="K249" i="28"/>
  <c r="L249" i="28"/>
  <c r="M249" i="28"/>
  <c r="N249" i="28"/>
  <c r="O249" i="28"/>
  <c r="P249" i="28"/>
  <c r="Q249" i="28"/>
  <c r="R249" i="28"/>
  <c r="S249" i="28"/>
  <c r="T249" i="28"/>
  <c r="U249" i="28"/>
  <c r="V249" i="28"/>
  <c r="W249" i="28"/>
  <c r="X249" i="28"/>
  <c r="Y249" i="28"/>
  <c r="C250" i="28"/>
  <c r="D250" i="28"/>
  <c r="E250" i="28"/>
  <c r="F250" i="28"/>
  <c r="G250" i="28"/>
  <c r="H250" i="28"/>
  <c r="I250" i="28"/>
  <c r="J250" i="28"/>
  <c r="K250" i="28"/>
  <c r="L250" i="28"/>
  <c r="M250" i="28"/>
  <c r="N250" i="28"/>
  <c r="O250" i="28"/>
  <c r="P250" i="28"/>
  <c r="Q250" i="28"/>
  <c r="R250" i="28"/>
  <c r="S250" i="28"/>
  <c r="T250" i="28"/>
  <c r="U250" i="28"/>
  <c r="V250" i="28"/>
  <c r="W250" i="28"/>
  <c r="X250" i="28"/>
  <c r="Y250" i="28"/>
  <c r="C251" i="28"/>
  <c r="D251" i="28"/>
  <c r="E251" i="28"/>
  <c r="F251" i="28"/>
  <c r="G251" i="28"/>
  <c r="H251" i="28"/>
  <c r="I251" i="28"/>
  <c r="J251" i="28"/>
  <c r="K251" i="28"/>
  <c r="L251" i="28"/>
  <c r="M251" i="28"/>
  <c r="N251" i="28"/>
  <c r="O251" i="28"/>
  <c r="P251" i="28"/>
  <c r="Q251" i="28"/>
  <c r="R251" i="28"/>
  <c r="S251" i="28"/>
  <c r="T251" i="28"/>
  <c r="U251" i="28"/>
  <c r="V251" i="28"/>
  <c r="W251" i="28"/>
  <c r="X251" i="28"/>
  <c r="Y251" i="28"/>
  <c r="C252" i="28"/>
  <c r="D252" i="28"/>
  <c r="E252" i="28"/>
  <c r="F252" i="28"/>
  <c r="G252" i="28"/>
  <c r="H252" i="28"/>
  <c r="I252" i="28"/>
  <c r="J252" i="28"/>
  <c r="K252" i="28"/>
  <c r="L252" i="28"/>
  <c r="M252" i="28"/>
  <c r="N252" i="28"/>
  <c r="O252" i="28"/>
  <c r="P252" i="28"/>
  <c r="Q252" i="28"/>
  <c r="R252" i="28"/>
  <c r="S252" i="28"/>
  <c r="T252" i="28"/>
  <c r="U252" i="28"/>
  <c r="V252" i="28"/>
  <c r="W252" i="28"/>
  <c r="X252" i="28"/>
  <c r="Y252" i="28"/>
  <c r="C253" i="28"/>
  <c r="D253" i="28"/>
  <c r="E253" i="28"/>
  <c r="F253" i="28"/>
  <c r="G253" i="28"/>
  <c r="H253" i="28"/>
  <c r="I253" i="28"/>
  <c r="J253" i="28"/>
  <c r="K253" i="28"/>
  <c r="L253" i="28"/>
  <c r="M253" i="28"/>
  <c r="N253" i="28"/>
  <c r="O253" i="28"/>
  <c r="P253" i="28"/>
  <c r="Q253" i="28"/>
  <c r="R253" i="28"/>
  <c r="S253" i="28"/>
  <c r="T253" i="28"/>
  <c r="U253" i="28"/>
  <c r="V253" i="28"/>
  <c r="W253" i="28"/>
  <c r="X253" i="28"/>
  <c r="Y253" i="28"/>
  <c r="C254" i="28"/>
  <c r="D254" i="28"/>
  <c r="E254" i="28"/>
  <c r="F254" i="28"/>
  <c r="G254" i="28"/>
  <c r="H254" i="28"/>
  <c r="I254" i="28"/>
  <c r="J254" i="28"/>
  <c r="K254" i="28"/>
  <c r="L254" i="28"/>
  <c r="M254" i="28"/>
  <c r="N254" i="28"/>
  <c r="O254" i="28"/>
  <c r="P254" i="28"/>
  <c r="Q254" i="28"/>
  <c r="R254" i="28"/>
  <c r="S254" i="28"/>
  <c r="T254" i="28"/>
  <c r="U254" i="28"/>
  <c r="V254" i="28"/>
  <c r="W254" i="28"/>
  <c r="X254" i="28"/>
  <c r="Y254" i="28"/>
  <c r="C255" i="28"/>
  <c r="D255" i="28"/>
  <c r="E255" i="28"/>
  <c r="F255" i="28"/>
  <c r="G255" i="28"/>
  <c r="H255" i="28"/>
  <c r="I255" i="28"/>
  <c r="J255" i="28"/>
  <c r="K255" i="28"/>
  <c r="L255" i="28"/>
  <c r="M255" i="28"/>
  <c r="N255" i="28"/>
  <c r="O255" i="28"/>
  <c r="P255" i="28"/>
  <c r="Q255" i="28"/>
  <c r="R255" i="28"/>
  <c r="S255" i="28"/>
  <c r="T255" i="28"/>
  <c r="U255" i="28"/>
  <c r="V255" i="28"/>
  <c r="W255" i="28"/>
  <c r="X255" i="28"/>
  <c r="Y255" i="28"/>
  <c r="C256" i="28"/>
  <c r="D256" i="28"/>
  <c r="E256" i="28"/>
  <c r="F256" i="28"/>
  <c r="G256" i="28"/>
  <c r="H256" i="28"/>
  <c r="I256" i="28"/>
  <c r="J256" i="28"/>
  <c r="K256" i="28"/>
  <c r="L256" i="28"/>
  <c r="M256" i="28"/>
  <c r="N256" i="28"/>
  <c r="O256" i="28"/>
  <c r="P256" i="28"/>
  <c r="Q256" i="28"/>
  <c r="R256" i="28"/>
  <c r="S256" i="28"/>
  <c r="T256" i="28"/>
  <c r="U256" i="28"/>
  <c r="V256" i="28"/>
  <c r="W256" i="28"/>
  <c r="X256" i="28"/>
  <c r="Y256" i="28"/>
  <c r="C257" i="28"/>
  <c r="D257" i="28"/>
  <c r="E257" i="28"/>
  <c r="F257" i="28"/>
  <c r="G257" i="28"/>
  <c r="H257" i="28"/>
  <c r="I257" i="28"/>
  <c r="J257" i="28"/>
  <c r="K257" i="28"/>
  <c r="L257" i="28"/>
  <c r="M257" i="28"/>
  <c r="N257" i="28"/>
  <c r="O257" i="28"/>
  <c r="P257" i="28"/>
  <c r="Q257" i="28"/>
  <c r="R257" i="28"/>
  <c r="S257" i="28"/>
  <c r="T257" i="28"/>
  <c r="U257" i="28"/>
  <c r="V257" i="28"/>
  <c r="W257" i="28"/>
  <c r="X257" i="28"/>
  <c r="Y25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27" i="28"/>
  <c r="C192" i="28"/>
  <c r="D192" i="28"/>
  <c r="E192" i="28"/>
  <c r="F192" i="28"/>
  <c r="G192" i="28"/>
  <c r="H192" i="28"/>
  <c r="I192" i="28"/>
  <c r="J192" i="28"/>
  <c r="K192" i="28"/>
  <c r="L192" i="28"/>
  <c r="M192" i="28"/>
  <c r="N192" i="28"/>
  <c r="O192" i="28"/>
  <c r="P192" i="28"/>
  <c r="Q192" i="28"/>
  <c r="R192" i="28"/>
  <c r="S192" i="28"/>
  <c r="T192" i="28"/>
  <c r="U192" i="28"/>
  <c r="V192" i="28"/>
  <c r="W192" i="28"/>
  <c r="X192" i="28"/>
  <c r="Y192" i="28"/>
  <c r="C193" i="28"/>
  <c r="D193" i="28"/>
  <c r="E193" i="28"/>
  <c r="F193" i="28"/>
  <c r="G193" i="28"/>
  <c r="H193" i="28"/>
  <c r="I193" i="28"/>
  <c r="J193" i="28"/>
  <c r="K193" i="28"/>
  <c r="L193" i="28"/>
  <c r="M193" i="28"/>
  <c r="N193" i="28"/>
  <c r="O193" i="28"/>
  <c r="P193" i="28"/>
  <c r="Q193" i="28"/>
  <c r="R193" i="28"/>
  <c r="S193" i="28"/>
  <c r="T193" i="28"/>
  <c r="U193" i="28"/>
  <c r="V193" i="28"/>
  <c r="W193" i="28"/>
  <c r="X193" i="28"/>
  <c r="Y193" i="28"/>
  <c r="C194" i="28"/>
  <c r="D194" i="28"/>
  <c r="E194" i="28"/>
  <c r="F194" i="28"/>
  <c r="G194" i="28"/>
  <c r="H194" i="28"/>
  <c r="I194" i="28"/>
  <c r="J194" i="28"/>
  <c r="K194" i="28"/>
  <c r="L194" i="28"/>
  <c r="M194" i="28"/>
  <c r="N194" i="28"/>
  <c r="O194" i="28"/>
  <c r="P194" i="28"/>
  <c r="Q194" i="28"/>
  <c r="R194" i="28"/>
  <c r="S194" i="28"/>
  <c r="T194" i="28"/>
  <c r="U194" i="28"/>
  <c r="V194" i="28"/>
  <c r="W194" i="28"/>
  <c r="X194" i="28"/>
  <c r="Y194" i="28"/>
  <c r="C195" i="28"/>
  <c r="D195" i="28"/>
  <c r="E195" i="28"/>
  <c r="F195" i="28"/>
  <c r="G195" i="28"/>
  <c r="H195" i="28"/>
  <c r="I195" i="28"/>
  <c r="J195" i="28"/>
  <c r="K195" i="28"/>
  <c r="L195" i="28"/>
  <c r="M195" i="28"/>
  <c r="N195" i="28"/>
  <c r="O195" i="28"/>
  <c r="P195" i="28"/>
  <c r="Q195" i="28"/>
  <c r="R195" i="28"/>
  <c r="S195" i="28"/>
  <c r="T195" i="28"/>
  <c r="U195" i="28"/>
  <c r="V195" i="28"/>
  <c r="W195" i="28"/>
  <c r="X195" i="28"/>
  <c r="Y195" i="28"/>
  <c r="C196" i="28"/>
  <c r="D196" i="28"/>
  <c r="E196" i="28"/>
  <c r="F196" i="28"/>
  <c r="G196" i="28"/>
  <c r="H196" i="28"/>
  <c r="I196" i="28"/>
  <c r="J196" i="28"/>
  <c r="K196" i="28"/>
  <c r="L196" i="28"/>
  <c r="M196" i="28"/>
  <c r="N196" i="28"/>
  <c r="O196" i="28"/>
  <c r="P196" i="28"/>
  <c r="Q196" i="28"/>
  <c r="R196" i="28"/>
  <c r="S196" i="28"/>
  <c r="T196" i="28"/>
  <c r="U196" i="28"/>
  <c r="V196" i="28"/>
  <c r="W196" i="28"/>
  <c r="X196" i="28"/>
  <c r="Y196" i="28"/>
  <c r="C197" i="28"/>
  <c r="D197" i="28"/>
  <c r="E197" i="28"/>
  <c r="F197" i="28"/>
  <c r="G197" i="28"/>
  <c r="H197" i="28"/>
  <c r="I197" i="28"/>
  <c r="J197" i="28"/>
  <c r="K197" i="28"/>
  <c r="L197" i="28"/>
  <c r="M197" i="28"/>
  <c r="N197" i="28"/>
  <c r="O197" i="28"/>
  <c r="P197" i="28"/>
  <c r="Q197" i="28"/>
  <c r="R197" i="28"/>
  <c r="S197" i="28"/>
  <c r="T197" i="28"/>
  <c r="U197" i="28"/>
  <c r="V197" i="28"/>
  <c r="W197" i="28"/>
  <c r="X197" i="28"/>
  <c r="Y197" i="28"/>
  <c r="C198" i="28"/>
  <c r="D198" i="28"/>
  <c r="E198" i="28"/>
  <c r="F198" i="28"/>
  <c r="G198" i="28"/>
  <c r="H198" i="28"/>
  <c r="I198" i="28"/>
  <c r="J198" i="28"/>
  <c r="K198" i="28"/>
  <c r="L198" i="28"/>
  <c r="M198" i="28"/>
  <c r="N198" i="28"/>
  <c r="O198" i="28"/>
  <c r="P198" i="28"/>
  <c r="Q198" i="28"/>
  <c r="R198" i="28"/>
  <c r="S198" i="28"/>
  <c r="T198" i="28"/>
  <c r="U198" i="28"/>
  <c r="V198" i="28"/>
  <c r="W198" i="28"/>
  <c r="X198" i="28"/>
  <c r="Y198" i="28"/>
  <c r="C199" i="28"/>
  <c r="D199" i="28"/>
  <c r="E199" i="28"/>
  <c r="F199" i="28"/>
  <c r="G199" i="28"/>
  <c r="H199" i="28"/>
  <c r="I199" i="28"/>
  <c r="J199" i="28"/>
  <c r="K199" i="28"/>
  <c r="L199" i="28"/>
  <c r="M199" i="28"/>
  <c r="N199" i="28"/>
  <c r="O199" i="28"/>
  <c r="P199" i="28"/>
  <c r="Q199" i="28"/>
  <c r="R199" i="28"/>
  <c r="S199" i="28"/>
  <c r="T199" i="28"/>
  <c r="U199" i="28"/>
  <c r="V199" i="28"/>
  <c r="W199" i="28"/>
  <c r="X199" i="28"/>
  <c r="Y199" i="28"/>
  <c r="C200" i="28"/>
  <c r="D200" i="28"/>
  <c r="E200" i="28"/>
  <c r="F200" i="28"/>
  <c r="G200" i="28"/>
  <c r="H200" i="28"/>
  <c r="I200" i="28"/>
  <c r="J200" i="28"/>
  <c r="K200" i="28"/>
  <c r="L200" i="28"/>
  <c r="M200" i="28"/>
  <c r="N200" i="28"/>
  <c r="O200" i="28"/>
  <c r="P200" i="28"/>
  <c r="Q200" i="28"/>
  <c r="R200" i="28"/>
  <c r="S200" i="28"/>
  <c r="T200" i="28"/>
  <c r="U200" i="28"/>
  <c r="V200" i="28"/>
  <c r="W200" i="28"/>
  <c r="X200" i="28"/>
  <c r="Y200" i="28"/>
  <c r="C201" i="28"/>
  <c r="D201" i="28"/>
  <c r="E201" i="28"/>
  <c r="F201" i="28"/>
  <c r="G201" i="28"/>
  <c r="H201" i="28"/>
  <c r="I201" i="28"/>
  <c r="J201" i="28"/>
  <c r="K201" i="28"/>
  <c r="L201" i="28"/>
  <c r="M201" i="28"/>
  <c r="N201" i="28"/>
  <c r="O201" i="28"/>
  <c r="P201" i="28"/>
  <c r="Q201" i="28"/>
  <c r="R201" i="28"/>
  <c r="S201" i="28"/>
  <c r="T201" i="28"/>
  <c r="U201" i="28"/>
  <c r="V201" i="28"/>
  <c r="W201" i="28"/>
  <c r="X201" i="28"/>
  <c r="Y201" i="28"/>
  <c r="C202" i="28"/>
  <c r="D202" i="28"/>
  <c r="E202" i="28"/>
  <c r="F202" i="28"/>
  <c r="G202" i="28"/>
  <c r="H202" i="28"/>
  <c r="I202" i="28"/>
  <c r="J202" i="28"/>
  <c r="K202" i="28"/>
  <c r="L202" i="28"/>
  <c r="M202" i="28"/>
  <c r="N202" i="28"/>
  <c r="O202" i="28"/>
  <c r="P202" i="28"/>
  <c r="Q202" i="28"/>
  <c r="R202" i="28"/>
  <c r="S202" i="28"/>
  <c r="T202" i="28"/>
  <c r="U202" i="28"/>
  <c r="V202" i="28"/>
  <c r="W202" i="28"/>
  <c r="X202" i="28"/>
  <c r="Y202" i="28"/>
  <c r="C203" i="28"/>
  <c r="D203" i="28"/>
  <c r="E203" i="28"/>
  <c r="F203" i="28"/>
  <c r="G203" i="28"/>
  <c r="H203" i="28"/>
  <c r="I203" i="28"/>
  <c r="J203" i="28"/>
  <c r="K203" i="28"/>
  <c r="L203" i="28"/>
  <c r="M203" i="28"/>
  <c r="N203" i="28"/>
  <c r="O203" i="28"/>
  <c r="P203" i="28"/>
  <c r="Q203" i="28"/>
  <c r="R203" i="28"/>
  <c r="S203" i="28"/>
  <c r="T203" i="28"/>
  <c r="U203" i="28"/>
  <c r="V203" i="28"/>
  <c r="W203" i="28"/>
  <c r="X203" i="28"/>
  <c r="Y203" i="28"/>
  <c r="C204" i="28"/>
  <c r="D204" i="28"/>
  <c r="E204" i="28"/>
  <c r="F204" i="28"/>
  <c r="G204" i="28"/>
  <c r="H204" i="28"/>
  <c r="I204" i="28"/>
  <c r="J204" i="28"/>
  <c r="K204" i="28"/>
  <c r="L204" i="28"/>
  <c r="M204" i="28"/>
  <c r="N204" i="28"/>
  <c r="O204" i="28"/>
  <c r="P204" i="28"/>
  <c r="Q204" i="28"/>
  <c r="R204" i="28"/>
  <c r="S204" i="28"/>
  <c r="T204" i="28"/>
  <c r="U204" i="28"/>
  <c r="V204" i="28"/>
  <c r="W204" i="28"/>
  <c r="X204" i="28"/>
  <c r="Y204" i="28"/>
  <c r="C205" i="28"/>
  <c r="D205" i="28"/>
  <c r="E205" i="28"/>
  <c r="F205" i="28"/>
  <c r="G205" i="28"/>
  <c r="H205" i="28"/>
  <c r="I205" i="28"/>
  <c r="J205" i="28"/>
  <c r="K205" i="28"/>
  <c r="L205" i="28"/>
  <c r="M205" i="28"/>
  <c r="N205" i="28"/>
  <c r="O205" i="28"/>
  <c r="P205" i="28"/>
  <c r="Q205" i="28"/>
  <c r="R205" i="28"/>
  <c r="S205" i="28"/>
  <c r="T205" i="28"/>
  <c r="U205" i="28"/>
  <c r="V205" i="28"/>
  <c r="W205" i="28"/>
  <c r="X205" i="28"/>
  <c r="Y205" i="28"/>
  <c r="C206" i="28"/>
  <c r="D206" i="28"/>
  <c r="E206" i="28"/>
  <c r="F206" i="28"/>
  <c r="G206" i="28"/>
  <c r="H206" i="28"/>
  <c r="I206" i="28"/>
  <c r="J206" i="28"/>
  <c r="K206" i="28"/>
  <c r="L206" i="28"/>
  <c r="M206" i="28"/>
  <c r="N206" i="28"/>
  <c r="O206" i="28"/>
  <c r="P206" i="28"/>
  <c r="Q206" i="28"/>
  <c r="R206" i="28"/>
  <c r="S206" i="28"/>
  <c r="T206" i="28"/>
  <c r="U206" i="28"/>
  <c r="V206" i="28"/>
  <c r="W206" i="28"/>
  <c r="X206" i="28"/>
  <c r="Y206" i="28"/>
  <c r="C207" i="28"/>
  <c r="D207" i="28"/>
  <c r="E207" i="28"/>
  <c r="F207" i="28"/>
  <c r="G207" i="28"/>
  <c r="H207" i="28"/>
  <c r="I207" i="28"/>
  <c r="J207" i="28"/>
  <c r="K207" i="28"/>
  <c r="L207" i="28"/>
  <c r="M207" i="28"/>
  <c r="N207" i="28"/>
  <c r="O207" i="28"/>
  <c r="P207" i="28"/>
  <c r="Q207" i="28"/>
  <c r="R207" i="28"/>
  <c r="S207" i="28"/>
  <c r="T207" i="28"/>
  <c r="U207" i="28"/>
  <c r="V207" i="28"/>
  <c r="W207" i="28"/>
  <c r="X207" i="28"/>
  <c r="Y207" i="28"/>
  <c r="C208" i="28"/>
  <c r="D208" i="28"/>
  <c r="E208" i="28"/>
  <c r="F208" i="28"/>
  <c r="G208" i="28"/>
  <c r="H208" i="28"/>
  <c r="I208" i="28"/>
  <c r="J208" i="28"/>
  <c r="K208" i="28"/>
  <c r="L208" i="28"/>
  <c r="M208" i="28"/>
  <c r="N208" i="28"/>
  <c r="O208" i="28"/>
  <c r="P208" i="28"/>
  <c r="Q208" i="28"/>
  <c r="R208" i="28"/>
  <c r="S208" i="28"/>
  <c r="T208" i="28"/>
  <c r="U208" i="28"/>
  <c r="V208" i="28"/>
  <c r="W208" i="28"/>
  <c r="X208" i="28"/>
  <c r="Y208" i="28"/>
  <c r="C209" i="28"/>
  <c r="D209" i="28"/>
  <c r="E209" i="28"/>
  <c r="F209" i="28"/>
  <c r="G209" i="28"/>
  <c r="H209" i="28"/>
  <c r="I209" i="28"/>
  <c r="J209" i="28"/>
  <c r="K209" i="28"/>
  <c r="L209" i="28"/>
  <c r="M209" i="28"/>
  <c r="N209" i="28"/>
  <c r="O209" i="28"/>
  <c r="P209" i="28"/>
  <c r="Q209" i="28"/>
  <c r="R209" i="28"/>
  <c r="S209" i="28"/>
  <c r="T209" i="28"/>
  <c r="U209" i="28"/>
  <c r="V209" i="28"/>
  <c r="W209" i="28"/>
  <c r="X209" i="28"/>
  <c r="Y209" i="28"/>
  <c r="C210" i="28"/>
  <c r="D210" i="28"/>
  <c r="E210" i="28"/>
  <c r="F210" i="28"/>
  <c r="G210" i="28"/>
  <c r="H210" i="28"/>
  <c r="I210" i="28"/>
  <c r="J210" i="28"/>
  <c r="K210" i="28"/>
  <c r="L210" i="28"/>
  <c r="M210" i="28"/>
  <c r="N210" i="28"/>
  <c r="O210" i="28"/>
  <c r="P210" i="28"/>
  <c r="Q210" i="28"/>
  <c r="R210" i="28"/>
  <c r="S210" i="28"/>
  <c r="T210" i="28"/>
  <c r="U210" i="28"/>
  <c r="V210" i="28"/>
  <c r="W210" i="28"/>
  <c r="X210" i="28"/>
  <c r="Y210" i="28"/>
  <c r="C211" i="28"/>
  <c r="D211" i="28"/>
  <c r="E211" i="28"/>
  <c r="F211" i="28"/>
  <c r="G211" i="28"/>
  <c r="H211" i="28"/>
  <c r="I211" i="28"/>
  <c r="J211" i="28"/>
  <c r="K211" i="28"/>
  <c r="L211" i="28"/>
  <c r="M211" i="28"/>
  <c r="N211" i="28"/>
  <c r="O211" i="28"/>
  <c r="P211" i="28"/>
  <c r="Q211" i="28"/>
  <c r="R211" i="28"/>
  <c r="S211" i="28"/>
  <c r="T211" i="28"/>
  <c r="U211" i="28"/>
  <c r="V211" i="28"/>
  <c r="W211" i="28"/>
  <c r="X211" i="28"/>
  <c r="Y211" i="28"/>
  <c r="C212" i="28"/>
  <c r="D212" i="28"/>
  <c r="E212" i="28"/>
  <c r="F212" i="28"/>
  <c r="G212" i="28"/>
  <c r="H212" i="28"/>
  <c r="I212" i="28"/>
  <c r="J212" i="28"/>
  <c r="K212" i="28"/>
  <c r="L212" i="28"/>
  <c r="M212" i="28"/>
  <c r="N212" i="28"/>
  <c r="O212" i="28"/>
  <c r="P212" i="28"/>
  <c r="Q212" i="28"/>
  <c r="R212" i="28"/>
  <c r="S212" i="28"/>
  <c r="T212" i="28"/>
  <c r="U212" i="28"/>
  <c r="V212" i="28"/>
  <c r="W212" i="28"/>
  <c r="X212" i="28"/>
  <c r="Y212" i="28"/>
  <c r="C213" i="28"/>
  <c r="D213" i="28"/>
  <c r="E213" i="28"/>
  <c r="F213" i="28"/>
  <c r="G213" i="28"/>
  <c r="H213" i="28"/>
  <c r="I213" i="28"/>
  <c r="J213" i="28"/>
  <c r="K213" i="28"/>
  <c r="L213" i="28"/>
  <c r="M213" i="28"/>
  <c r="N213" i="28"/>
  <c r="O213" i="28"/>
  <c r="P213" i="28"/>
  <c r="Q213" i="28"/>
  <c r="R213" i="28"/>
  <c r="S213" i="28"/>
  <c r="T213" i="28"/>
  <c r="U213" i="28"/>
  <c r="V213" i="28"/>
  <c r="W213" i="28"/>
  <c r="X213" i="28"/>
  <c r="Y213" i="28"/>
  <c r="C214" i="28"/>
  <c r="D214" i="28"/>
  <c r="E214" i="28"/>
  <c r="F214" i="28"/>
  <c r="G214" i="28"/>
  <c r="H214" i="28"/>
  <c r="I214" i="28"/>
  <c r="J214" i="28"/>
  <c r="K214" i="28"/>
  <c r="L214" i="28"/>
  <c r="M214" i="28"/>
  <c r="N214" i="28"/>
  <c r="O214" i="28"/>
  <c r="P214" i="28"/>
  <c r="Q214" i="28"/>
  <c r="R214" i="28"/>
  <c r="S214" i="28"/>
  <c r="T214" i="28"/>
  <c r="U214" i="28"/>
  <c r="V214" i="28"/>
  <c r="W214" i="28"/>
  <c r="X214" i="28"/>
  <c r="Y214" i="28"/>
  <c r="C215" i="28"/>
  <c r="D215" i="28"/>
  <c r="E215" i="28"/>
  <c r="F215" i="28"/>
  <c r="G215" i="28"/>
  <c r="H215" i="28"/>
  <c r="I215" i="28"/>
  <c r="J215" i="28"/>
  <c r="K215" i="28"/>
  <c r="L215" i="28"/>
  <c r="M215" i="28"/>
  <c r="N215" i="28"/>
  <c r="O215" i="28"/>
  <c r="P215" i="28"/>
  <c r="Q215" i="28"/>
  <c r="R215" i="28"/>
  <c r="S215" i="28"/>
  <c r="T215" i="28"/>
  <c r="U215" i="28"/>
  <c r="V215" i="28"/>
  <c r="W215" i="28"/>
  <c r="X215" i="28"/>
  <c r="Y215" i="28"/>
  <c r="C216" i="28"/>
  <c r="D216" i="28"/>
  <c r="E216" i="28"/>
  <c r="F216" i="28"/>
  <c r="G216" i="28"/>
  <c r="H216" i="28"/>
  <c r="I216" i="28"/>
  <c r="J216" i="28"/>
  <c r="K216" i="28"/>
  <c r="L216" i="28"/>
  <c r="M216" i="28"/>
  <c r="N216" i="28"/>
  <c r="O216" i="28"/>
  <c r="P216" i="28"/>
  <c r="Q216" i="28"/>
  <c r="R216" i="28"/>
  <c r="S216" i="28"/>
  <c r="T216" i="28"/>
  <c r="U216" i="28"/>
  <c r="V216" i="28"/>
  <c r="W216" i="28"/>
  <c r="X216" i="28"/>
  <c r="Y216" i="28"/>
  <c r="C217" i="28"/>
  <c r="D217" i="28"/>
  <c r="E217" i="28"/>
  <c r="F217" i="28"/>
  <c r="G217" i="28"/>
  <c r="H217" i="28"/>
  <c r="I217" i="28"/>
  <c r="J217" i="28"/>
  <c r="K217" i="28"/>
  <c r="L217" i="28"/>
  <c r="M217" i="28"/>
  <c r="N217" i="28"/>
  <c r="O217" i="28"/>
  <c r="P217" i="28"/>
  <c r="Q217" i="28"/>
  <c r="R217" i="28"/>
  <c r="S217" i="28"/>
  <c r="T217" i="28"/>
  <c r="U217" i="28"/>
  <c r="V217" i="28"/>
  <c r="W217" i="28"/>
  <c r="X217" i="28"/>
  <c r="Y217" i="28"/>
  <c r="C218" i="28"/>
  <c r="D218" i="28"/>
  <c r="E218" i="28"/>
  <c r="F218" i="28"/>
  <c r="G218" i="28"/>
  <c r="H218" i="28"/>
  <c r="I218" i="28"/>
  <c r="J218" i="28"/>
  <c r="K218" i="28"/>
  <c r="L218" i="28"/>
  <c r="M218" i="28"/>
  <c r="N218" i="28"/>
  <c r="O218" i="28"/>
  <c r="P218" i="28"/>
  <c r="Q218" i="28"/>
  <c r="R218" i="28"/>
  <c r="S218" i="28"/>
  <c r="T218" i="28"/>
  <c r="U218" i="28"/>
  <c r="V218" i="28"/>
  <c r="W218" i="28"/>
  <c r="X218" i="28"/>
  <c r="Y218" i="28"/>
  <c r="C219" i="28"/>
  <c r="D219" i="28"/>
  <c r="E219" i="28"/>
  <c r="F219" i="28"/>
  <c r="G219" i="28"/>
  <c r="H219" i="28"/>
  <c r="I219" i="28"/>
  <c r="J219" i="28"/>
  <c r="K219" i="28"/>
  <c r="L219" i="28"/>
  <c r="M219" i="28"/>
  <c r="N219" i="28"/>
  <c r="O219" i="28"/>
  <c r="P219" i="28"/>
  <c r="Q219" i="28"/>
  <c r="R219" i="28"/>
  <c r="S219" i="28"/>
  <c r="T219" i="28"/>
  <c r="U219" i="28"/>
  <c r="V219" i="28"/>
  <c r="W219" i="28"/>
  <c r="X219" i="28"/>
  <c r="Y219" i="28"/>
  <c r="C220" i="28"/>
  <c r="D220" i="28"/>
  <c r="E220" i="28"/>
  <c r="F220" i="28"/>
  <c r="G220" i="28"/>
  <c r="H220" i="28"/>
  <c r="I220" i="28"/>
  <c r="J220" i="28"/>
  <c r="K220" i="28"/>
  <c r="L220" i="28"/>
  <c r="M220" i="28"/>
  <c r="N220" i="28"/>
  <c r="O220" i="28"/>
  <c r="P220" i="28"/>
  <c r="Q220" i="28"/>
  <c r="R220" i="28"/>
  <c r="S220" i="28"/>
  <c r="T220" i="28"/>
  <c r="U220" i="28"/>
  <c r="V220" i="28"/>
  <c r="W220" i="28"/>
  <c r="X220" i="28"/>
  <c r="Y220" i="28"/>
  <c r="C221" i="28"/>
  <c r="D221" i="28"/>
  <c r="E221" i="28"/>
  <c r="F221" i="28"/>
  <c r="G221" i="28"/>
  <c r="H221" i="28"/>
  <c r="I221" i="28"/>
  <c r="J221" i="28"/>
  <c r="K221" i="28"/>
  <c r="L221" i="28"/>
  <c r="M221" i="28"/>
  <c r="N221" i="28"/>
  <c r="O221" i="28"/>
  <c r="P221" i="28"/>
  <c r="Q221" i="28"/>
  <c r="R221" i="28"/>
  <c r="S221" i="28"/>
  <c r="T221" i="28"/>
  <c r="U221" i="28"/>
  <c r="V221" i="28"/>
  <c r="W221" i="28"/>
  <c r="X221" i="28"/>
  <c r="Y221" i="28"/>
  <c r="C222" i="28"/>
  <c r="D222" i="28"/>
  <c r="E222" i="28"/>
  <c r="F222" i="28"/>
  <c r="G222" i="28"/>
  <c r="H222" i="28"/>
  <c r="I222" i="28"/>
  <c r="J222" i="28"/>
  <c r="K222" i="28"/>
  <c r="L222" i="28"/>
  <c r="M222" i="28"/>
  <c r="N222" i="28"/>
  <c r="O222" i="28"/>
  <c r="P222" i="28"/>
  <c r="Q222" i="28"/>
  <c r="R222" i="28"/>
  <c r="S222" i="28"/>
  <c r="T222" i="28"/>
  <c r="U222" i="28"/>
  <c r="V222" i="28"/>
  <c r="W222" i="28"/>
  <c r="X222" i="28"/>
  <c r="Y22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192" i="28"/>
  <c r="C156" i="28"/>
  <c r="D156" i="28"/>
  <c r="E156" i="28"/>
  <c r="F156" i="28"/>
  <c r="G156" i="28"/>
  <c r="H156" i="28"/>
  <c r="I156" i="28"/>
  <c r="J156" i="28"/>
  <c r="K156" i="28"/>
  <c r="L156" i="28"/>
  <c r="M156" i="28"/>
  <c r="N156" i="28"/>
  <c r="O156" i="28"/>
  <c r="P156" i="28"/>
  <c r="Q156" i="28"/>
  <c r="R156" i="28"/>
  <c r="S156" i="28"/>
  <c r="T156" i="28"/>
  <c r="U156" i="28"/>
  <c r="V156" i="28"/>
  <c r="W156" i="28"/>
  <c r="X156" i="28"/>
  <c r="Y156" i="28"/>
  <c r="C157" i="28"/>
  <c r="D157" i="28"/>
  <c r="E157" i="28"/>
  <c r="F157" i="28"/>
  <c r="G157" i="28"/>
  <c r="H157" i="28"/>
  <c r="I157" i="28"/>
  <c r="J157" i="28"/>
  <c r="K157" i="28"/>
  <c r="L157" i="28"/>
  <c r="M157" i="28"/>
  <c r="N157" i="28"/>
  <c r="O157" i="28"/>
  <c r="P157" i="28"/>
  <c r="Q157" i="28"/>
  <c r="R157" i="28"/>
  <c r="S157" i="28"/>
  <c r="T157" i="28"/>
  <c r="U157" i="28"/>
  <c r="V157" i="28"/>
  <c r="W157" i="28"/>
  <c r="X157" i="28"/>
  <c r="Y157" i="28"/>
  <c r="C158" i="28"/>
  <c r="D158" i="28"/>
  <c r="E158" i="28"/>
  <c r="F158" i="28"/>
  <c r="G158" i="28"/>
  <c r="H158" i="28"/>
  <c r="I158" i="28"/>
  <c r="J158" i="28"/>
  <c r="K158" i="28"/>
  <c r="L158" i="28"/>
  <c r="M158" i="28"/>
  <c r="N158" i="28"/>
  <c r="O158" i="28"/>
  <c r="P158" i="28"/>
  <c r="Q158" i="28"/>
  <c r="R158" i="28"/>
  <c r="S158" i="28"/>
  <c r="T158" i="28"/>
  <c r="U158" i="28"/>
  <c r="V158" i="28"/>
  <c r="W158" i="28"/>
  <c r="X158" i="28"/>
  <c r="Y158" i="28"/>
  <c r="C159" i="28"/>
  <c r="D159" i="28"/>
  <c r="E159" i="28"/>
  <c r="F159" i="28"/>
  <c r="G159" i="28"/>
  <c r="H159" i="28"/>
  <c r="I159" i="28"/>
  <c r="J159" i="28"/>
  <c r="K159" i="28"/>
  <c r="L159" i="28"/>
  <c r="M159" i="28"/>
  <c r="N159" i="28"/>
  <c r="O159" i="28"/>
  <c r="P159" i="28"/>
  <c r="Q159" i="28"/>
  <c r="R159" i="28"/>
  <c r="S159" i="28"/>
  <c r="T159" i="28"/>
  <c r="U159" i="28"/>
  <c r="V159" i="28"/>
  <c r="W159" i="28"/>
  <c r="X159" i="28"/>
  <c r="Y159" i="28"/>
  <c r="C160" i="28"/>
  <c r="D160" i="28"/>
  <c r="E160" i="28"/>
  <c r="F160" i="28"/>
  <c r="G160" i="28"/>
  <c r="H160" i="28"/>
  <c r="I160" i="28"/>
  <c r="J160" i="28"/>
  <c r="K160" i="28"/>
  <c r="L160" i="28"/>
  <c r="M160" i="28"/>
  <c r="N160" i="28"/>
  <c r="O160" i="28"/>
  <c r="P160" i="28"/>
  <c r="Q160" i="28"/>
  <c r="R160" i="28"/>
  <c r="S160" i="28"/>
  <c r="T160" i="28"/>
  <c r="U160" i="28"/>
  <c r="V160" i="28"/>
  <c r="W160" i="28"/>
  <c r="X160" i="28"/>
  <c r="Y160" i="28"/>
  <c r="C161" i="28"/>
  <c r="D161" i="28"/>
  <c r="E161" i="28"/>
  <c r="F161" i="28"/>
  <c r="G161" i="28"/>
  <c r="H161" i="28"/>
  <c r="I161" i="28"/>
  <c r="J161" i="28"/>
  <c r="K161" i="28"/>
  <c r="L161" i="28"/>
  <c r="M161" i="28"/>
  <c r="N161" i="28"/>
  <c r="O161" i="28"/>
  <c r="P161" i="28"/>
  <c r="Q161" i="28"/>
  <c r="R161" i="28"/>
  <c r="S161" i="28"/>
  <c r="T161" i="28"/>
  <c r="U161" i="28"/>
  <c r="V161" i="28"/>
  <c r="W161" i="28"/>
  <c r="X161" i="28"/>
  <c r="Y161" i="28"/>
  <c r="C162" i="28"/>
  <c r="D162" i="28"/>
  <c r="E162" i="28"/>
  <c r="F162" i="28"/>
  <c r="G162" i="28"/>
  <c r="H162" i="28"/>
  <c r="I162" i="28"/>
  <c r="J162" i="28"/>
  <c r="K162" i="28"/>
  <c r="L162" i="28"/>
  <c r="M162" i="28"/>
  <c r="N162" i="28"/>
  <c r="O162" i="28"/>
  <c r="P162" i="28"/>
  <c r="Q162" i="28"/>
  <c r="R162" i="28"/>
  <c r="S162" i="28"/>
  <c r="T162" i="28"/>
  <c r="U162" i="28"/>
  <c r="V162" i="28"/>
  <c r="W162" i="28"/>
  <c r="X162" i="28"/>
  <c r="Y162" i="28"/>
  <c r="C163" i="28"/>
  <c r="D163" i="28"/>
  <c r="E163" i="28"/>
  <c r="F163" i="28"/>
  <c r="G163" i="28"/>
  <c r="H163" i="28"/>
  <c r="I163" i="28"/>
  <c r="J163" i="28"/>
  <c r="K163" i="28"/>
  <c r="L163" i="28"/>
  <c r="M163" i="28"/>
  <c r="N163" i="28"/>
  <c r="O163" i="28"/>
  <c r="P163" i="28"/>
  <c r="Q163" i="28"/>
  <c r="R163" i="28"/>
  <c r="S163" i="28"/>
  <c r="T163" i="28"/>
  <c r="U163" i="28"/>
  <c r="V163" i="28"/>
  <c r="W163" i="28"/>
  <c r="X163" i="28"/>
  <c r="Y163" i="28"/>
  <c r="C164" i="28"/>
  <c r="D164" i="28"/>
  <c r="E164" i="28"/>
  <c r="F164" i="28"/>
  <c r="G164" i="28"/>
  <c r="H164" i="28"/>
  <c r="I164" i="28"/>
  <c r="J164" i="28"/>
  <c r="K164" i="28"/>
  <c r="L164" i="28"/>
  <c r="M164" i="28"/>
  <c r="N164" i="28"/>
  <c r="O164" i="28"/>
  <c r="P164" i="28"/>
  <c r="Q164" i="28"/>
  <c r="R164" i="28"/>
  <c r="S164" i="28"/>
  <c r="T164" i="28"/>
  <c r="U164" i="28"/>
  <c r="V164" i="28"/>
  <c r="W164" i="28"/>
  <c r="X164" i="28"/>
  <c r="Y164" i="28"/>
  <c r="C165" i="28"/>
  <c r="D165" i="28"/>
  <c r="E165" i="28"/>
  <c r="F165" i="28"/>
  <c r="G165" i="28"/>
  <c r="H165" i="28"/>
  <c r="I165" i="28"/>
  <c r="J165" i="28"/>
  <c r="K165" i="28"/>
  <c r="L165" i="28"/>
  <c r="M165" i="28"/>
  <c r="N165" i="28"/>
  <c r="O165" i="28"/>
  <c r="P165" i="28"/>
  <c r="Q165" i="28"/>
  <c r="R165" i="28"/>
  <c r="S165" i="28"/>
  <c r="T165" i="28"/>
  <c r="U165" i="28"/>
  <c r="V165" i="28"/>
  <c r="W165" i="28"/>
  <c r="X165" i="28"/>
  <c r="Y165" i="28"/>
  <c r="C166" i="28"/>
  <c r="D166" i="28"/>
  <c r="E166" i="28"/>
  <c r="F166" i="28"/>
  <c r="G166" i="28"/>
  <c r="H166" i="28"/>
  <c r="I166" i="28"/>
  <c r="J166" i="28"/>
  <c r="K166" i="28"/>
  <c r="L166" i="28"/>
  <c r="M166" i="28"/>
  <c r="N166" i="28"/>
  <c r="O166" i="28"/>
  <c r="P166" i="28"/>
  <c r="Q166" i="28"/>
  <c r="R166" i="28"/>
  <c r="S166" i="28"/>
  <c r="T166" i="28"/>
  <c r="U166" i="28"/>
  <c r="V166" i="28"/>
  <c r="W166" i="28"/>
  <c r="X166" i="28"/>
  <c r="Y166" i="28"/>
  <c r="C167" i="28"/>
  <c r="D167" i="28"/>
  <c r="E167" i="28"/>
  <c r="F167" i="28"/>
  <c r="G167" i="28"/>
  <c r="H167" i="28"/>
  <c r="I167" i="28"/>
  <c r="J167" i="28"/>
  <c r="K167" i="28"/>
  <c r="L167" i="28"/>
  <c r="M167" i="28"/>
  <c r="N167" i="28"/>
  <c r="O167" i="28"/>
  <c r="P167" i="28"/>
  <c r="Q167" i="28"/>
  <c r="R167" i="28"/>
  <c r="S167" i="28"/>
  <c r="T167" i="28"/>
  <c r="U167" i="28"/>
  <c r="V167" i="28"/>
  <c r="W167" i="28"/>
  <c r="X167" i="28"/>
  <c r="Y167" i="28"/>
  <c r="C168" i="28"/>
  <c r="D168" i="28"/>
  <c r="E168" i="28"/>
  <c r="F168" i="28"/>
  <c r="G168" i="28"/>
  <c r="H168" i="28"/>
  <c r="I168" i="28"/>
  <c r="J168" i="28"/>
  <c r="K168" i="28"/>
  <c r="L168" i="28"/>
  <c r="M168" i="28"/>
  <c r="N168" i="28"/>
  <c r="O168" i="28"/>
  <c r="P168" i="28"/>
  <c r="Q168" i="28"/>
  <c r="R168" i="28"/>
  <c r="S168" i="28"/>
  <c r="T168" i="28"/>
  <c r="U168" i="28"/>
  <c r="V168" i="28"/>
  <c r="W168" i="28"/>
  <c r="X168" i="28"/>
  <c r="Y168" i="28"/>
  <c r="C169" i="28"/>
  <c r="D169" i="28"/>
  <c r="E169" i="28"/>
  <c r="F169" i="28"/>
  <c r="G169" i="28"/>
  <c r="H169" i="28"/>
  <c r="I169" i="28"/>
  <c r="J169" i="28"/>
  <c r="K169" i="28"/>
  <c r="L169" i="28"/>
  <c r="M169" i="28"/>
  <c r="N169" i="28"/>
  <c r="O169" i="28"/>
  <c r="P169" i="28"/>
  <c r="Q169" i="28"/>
  <c r="R169" i="28"/>
  <c r="S169" i="28"/>
  <c r="T169" i="28"/>
  <c r="U169" i="28"/>
  <c r="V169" i="28"/>
  <c r="W169" i="28"/>
  <c r="X169" i="28"/>
  <c r="Y169" i="28"/>
  <c r="C170" i="28"/>
  <c r="D170" i="28"/>
  <c r="E170" i="28"/>
  <c r="F170" i="28"/>
  <c r="G170" i="28"/>
  <c r="H170" i="28"/>
  <c r="I170" i="28"/>
  <c r="J170" i="28"/>
  <c r="K170" i="28"/>
  <c r="L170" i="28"/>
  <c r="M170" i="28"/>
  <c r="N170" i="28"/>
  <c r="O170" i="28"/>
  <c r="P170" i="28"/>
  <c r="Q170" i="28"/>
  <c r="R170" i="28"/>
  <c r="S170" i="28"/>
  <c r="T170" i="28"/>
  <c r="U170" i="28"/>
  <c r="V170" i="28"/>
  <c r="W170" i="28"/>
  <c r="X170" i="28"/>
  <c r="Y170" i="28"/>
  <c r="C171" i="28"/>
  <c r="D171" i="28"/>
  <c r="E171" i="28"/>
  <c r="F171" i="28"/>
  <c r="G171" i="28"/>
  <c r="H171" i="28"/>
  <c r="I171" i="28"/>
  <c r="J171" i="28"/>
  <c r="K171" i="28"/>
  <c r="L171" i="28"/>
  <c r="M171" i="28"/>
  <c r="N171" i="28"/>
  <c r="O171" i="28"/>
  <c r="P171" i="28"/>
  <c r="Q171" i="28"/>
  <c r="R171" i="28"/>
  <c r="S171" i="28"/>
  <c r="T171" i="28"/>
  <c r="U171" i="28"/>
  <c r="V171" i="28"/>
  <c r="W171" i="28"/>
  <c r="X171" i="28"/>
  <c r="Y171" i="28"/>
  <c r="C172" i="28"/>
  <c r="D172" i="28"/>
  <c r="E172" i="28"/>
  <c r="F172" i="28"/>
  <c r="G172" i="28"/>
  <c r="H172" i="28"/>
  <c r="I172" i="28"/>
  <c r="J172" i="28"/>
  <c r="K172" i="28"/>
  <c r="L172" i="28"/>
  <c r="M172" i="28"/>
  <c r="N172" i="28"/>
  <c r="O172" i="28"/>
  <c r="P172" i="28"/>
  <c r="Q172" i="28"/>
  <c r="R172" i="28"/>
  <c r="S172" i="28"/>
  <c r="T172" i="28"/>
  <c r="U172" i="28"/>
  <c r="V172" i="28"/>
  <c r="W172" i="28"/>
  <c r="X172" i="28"/>
  <c r="Y172" i="28"/>
  <c r="C173" i="28"/>
  <c r="D173" i="28"/>
  <c r="E173" i="28"/>
  <c r="F173" i="28"/>
  <c r="G173" i="28"/>
  <c r="H173" i="28"/>
  <c r="I173" i="28"/>
  <c r="J173" i="28"/>
  <c r="K173" i="28"/>
  <c r="L173" i="28"/>
  <c r="M173" i="28"/>
  <c r="N173" i="28"/>
  <c r="O173" i="28"/>
  <c r="P173" i="28"/>
  <c r="Q173" i="28"/>
  <c r="R173" i="28"/>
  <c r="S173" i="28"/>
  <c r="T173" i="28"/>
  <c r="U173" i="28"/>
  <c r="V173" i="28"/>
  <c r="W173" i="28"/>
  <c r="X173" i="28"/>
  <c r="Y173" i="28"/>
  <c r="C174" i="28"/>
  <c r="D174" i="28"/>
  <c r="E174" i="28"/>
  <c r="F174" i="28"/>
  <c r="G174" i="28"/>
  <c r="H174" i="28"/>
  <c r="I174" i="28"/>
  <c r="J174" i="28"/>
  <c r="K174" i="28"/>
  <c r="L174" i="28"/>
  <c r="M174" i="28"/>
  <c r="N174" i="28"/>
  <c r="O174" i="28"/>
  <c r="P174" i="28"/>
  <c r="Q174" i="28"/>
  <c r="R174" i="28"/>
  <c r="S174" i="28"/>
  <c r="T174" i="28"/>
  <c r="U174" i="28"/>
  <c r="V174" i="28"/>
  <c r="W174" i="28"/>
  <c r="X174" i="28"/>
  <c r="Y174" i="28"/>
  <c r="C175" i="28"/>
  <c r="D175" i="28"/>
  <c r="E175" i="28"/>
  <c r="F175" i="28"/>
  <c r="G175" i="28"/>
  <c r="H175" i="28"/>
  <c r="I175" i="28"/>
  <c r="J175" i="28"/>
  <c r="K175" i="28"/>
  <c r="L175" i="28"/>
  <c r="M175" i="28"/>
  <c r="N175" i="28"/>
  <c r="O175" i="28"/>
  <c r="P175" i="28"/>
  <c r="Q175" i="28"/>
  <c r="R175" i="28"/>
  <c r="S175" i="28"/>
  <c r="T175" i="28"/>
  <c r="U175" i="28"/>
  <c r="V175" i="28"/>
  <c r="W175" i="28"/>
  <c r="X175" i="28"/>
  <c r="Y175" i="28"/>
  <c r="C176" i="28"/>
  <c r="D176" i="28"/>
  <c r="E176" i="28"/>
  <c r="F176" i="28"/>
  <c r="G176" i="28"/>
  <c r="H176" i="28"/>
  <c r="I176" i="28"/>
  <c r="J176" i="28"/>
  <c r="K176" i="28"/>
  <c r="L176" i="28"/>
  <c r="M176" i="28"/>
  <c r="N176" i="28"/>
  <c r="O176" i="28"/>
  <c r="P176" i="28"/>
  <c r="Q176" i="28"/>
  <c r="R176" i="28"/>
  <c r="S176" i="28"/>
  <c r="T176" i="28"/>
  <c r="U176" i="28"/>
  <c r="V176" i="28"/>
  <c r="W176" i="28"/>
  <c r="X176" i="28"/>
  <c r="Y176" i="28"/>
  <c r="C177" i="28"/>
  <c r="D177" i="28"/>
  <c r="E177" i="28"/>
  <c r="F177" i="28"/>
  <c r="G177" i="28"/>
  <c r="H177" i="28"/>
  <c r="I177" i="28"/>
  <c r="J177" i="28"/>
  <c r="K177" i="28"/>
  <c r="L177" i="28"/>
  <c r="M177" i="28"/>
  <c r="N177" i="28"/>
  <c r="O177" i="28"/>
  <c r="P177" i="28"/>
  <c r="Q177" i="28"/>
  <c r="R177" i="28"/>
  <c r="S177" i="28"/>
  <c r="T177" i="28"/>
  <c r="U177" i="28"/>
  <c r="V177" i="28"/>
  <c r="W177" i="28"/>
  <c r="X177" i="28"/>
  <c r="Y177" i="28"/>
  <c r="C178" i="28"/>
  <c r="D178" i="28"/>
  <c r="E178" i="28"/>
  <c r="F178" i="28"/>
  <c r="G178" i="28"/>
  <c r="H178" i="28"/>
  <c r="I178" i="28"/>
  <c r="J178" i="28"/>
  <c r="K178" i="28"/>
  <c r="L178" i="28"/>
  <c r="M178" i="28"/>
  <c r="N178" i="28"/>
  <c r="O178" i="28"/>
  <c r="P178" i="28"/>
  <c r="Q178" i="28"/>
  <c r="R178" i="28"/>
  <c r="S178" i="28"/>
  <c r="T178" i="28"/>
  <c r="U178" i="28"/>
  <c r="V178" i="28"/>
  <c r="W178" i="28"/>
  <c r="X178" i="28"/>
  <c r="Y178" i="28"/>
  <c r="C179" i="28"/>
  <c r="D179" i="28"/>
  <c r="E179" i="28"/>
  <c r="F179" i="28"/>
  <c r="G179" i="28"/>
  <c r="H179" i="28"/>
  <c r="I179" i="28"/>
  <c r="J179" i="28"/>
  <c r="K179" i="28"/>
  <c r="L179" i="28"/>
  <c r="M179" i="28"/>
  <c r="N179" i="28"/>
  <c r="O179" i="28"/>
  <c r="P179" i="28"/>
  <c r="Q179" i="28"/>
  <c r="R179" i="28"/>
  <c r="S179" i="28"/>
  <c r="T179" i="28"/>
  <c r="U179" i="28"/>
  <c r="V179" i="28"/>
  <c r="W179" i="28"/>
  <c r="X179" i="28"/>
  <c r="Y179" i="28"/>
  <c r="C180" i="28"/>
  <c r="D180" i="28"/>
  <c r="E180" i="28"/>
  <c r="F180" i="28"/>
  <c r="G180" i="28"/>
  <c r="H180" i="28"/>
  <c r="I180" i="28"/>
  <c r="J180" i="28"/>
  <c r="K180" i="28"/>
  <c r="L180" i="28"/>
  <c r="M180" i="28"/>
  <c r="N180" i="28"/>
  <c r="O180" i="28"/>
  <c r="P180" i="28"/>
  <c r="Q180" i="28"/>
  <c r="R180" i="28"/>
  <c r="S180" i="28"/>
  <c r="T180" i="28"/>
  <c r="U180" i="28"/>
  <c r="V180" i="28"/>
  <c r="W180" i="28"/>
  <c r="X180" i="28"/>
  <c r="Y180" i="28"/>
  <c r="C181" i="28"/>
  <c r="D181" i="28"/>
  <c r="E181" i="28"/>
  <c r="F181" i="28"/>
  <c r="G181" i="28"/>
  <c r="H181" i="28"/>
  <c r="I181" i="28"/>
  <c r="J181" i="28"/>
  <c r="K181" i="28"/>
  <c r="L181" i="28"/>
  <c r="M181" i="28"/>
  <c r="N181" i="28"/>
  <c r="O181" i="28"/>
  <c r="P181" i="28"/>
  <c r="Q181" i="28"/>
  <c r="R181" i="28"/>
  <c r="S181" i="28"/>
  <c r="T181" i="28"/>
  <c r="U181" i="28"/>
  <c r="V181" i="28"/>
  <c r="W181" i="28"/>
  <c r="X181" i="28"/>
  <c r="Y181" i="28"/>
  <c r="C182" i="28"/>
  <c r="D182" i="28"/>
  <c r="E182" i="28"/>
  <c r="F182" i="28"/>
  <c r="G182" i="28"/>
  <c r="H182" i="28"/>
  <c r="I182" i="28"/>
  <c r="J182" i="28"/>
  <c r="K182" i="28"/>
  <c r="L182" i="28"/>
  <c r="M182" i="28"/>
  <c r="N182" i="28"/>
  <c r="O182" i="28"/>
  <c r="P182" i="28"/>
  <c r="Q182" i="28"/>
  <c r="R182" i="28"/>
  <c r="S182" i="28"/>
  <c r="T182" i="28"/>
  <c r="U182" i="28"/>
  <c r="V182" i="28"/>
  <c r="W182" i="28"/>
  <c r="X182" i="28"/>
  <c r="Y182" i="28"/>
  <c r="C183" i="28"/>
  <c r="D183" i="28"/>
  <c r="E183" i="28"/>
  <c r="F183" i="28"/>
  <c r="G183" i="28"/>
  <c r="H183" i="28"/>
  <c r="I183" i="28"/>
  <c r="J183" i="28"/>
  <c r="K183" i="28"/>
  <c r="L183" i="28"/>
  <c r="M183" i="28"/>
  <c r="N183" i="28"/>
  <c r="O183" i="28"/>
  <c r="P183" i="28"/>
  <c r="Q183" i="28"/>
  <c r="R183" i="28"/>
  <c r="S183" i="28"/>
  <c r="T183" i="28"/>
  <c r="U183" i="28"/>
  <c r="V183" i="28"/>
  <c r="W183" i="28"/>
  <c r="X183" i="28"/>
  <c r="Y183" i="28"/>
  <c r="C184" i="28"/>
  <c r="D184" i="28"/>
  <c r="E184" i="28"/>
  <c r="F184" i="28"/>
  <c r="G184" i="28"/>
  <c r="H184" i="28"/>
  <c r="I184" i="28"/>
  <c r="J184" i="28"/>
  <c r="K184" i="28"/>
  <c r="L184" i="28"/>
  <c r="M184" i="28"/>
  <c r="N184" i="28"/>
  <c r="O184" i="28"/>
  <c r="P184" i="28"/>
  <c r="Q184" i="28"/>
  <c r="R184" i="28"/>
  <c r="S184" i="28"/>
  <c r="T184" i="28"/>
  <c r="U184" i="28"/>
  <c r="V184" i="28"/>
  <c r="W184" i="28"/>
  <c r="X184" i="28"/>
  <c r="Y184" i="28"/>
  <c r="C185" i="28"/>
  <c r="D185" i="28"/>
  <c r="E185" i="28"/>
  <c r="F185" i="28"/>
  <c r="G185" i="28"/>
  <c r="H185" i="28"/>
  <c r="I185" i="28"/>
  <c r="J185" i="28"/>
  <c r="K185" i="28"/>
  <c r="L185" i="28"/>
  <c r="M185" i="28"/>
  <c r="N185" i="28"/>
  <c r="O185" i="28"/>
  <c r="P185" i="28"/>
  <c r="Q185" i="28"/>
  <c r="R185" i="28"/>
  <c r="S185" i="28"/>
  <c r="T185" i="28"/>
  <c r="U185" i="28"/>
  <c r="V185" i="28"/>
  <c r="W185" i="28"/>
  <c r="X185" i="28"/>
  <c r="Y185" i="28"/>
  <c r="C186" i="28"/>
  <c r="D186" i="28"/>
  <c r="E186" i="28"/>
  <c r="F186" i="28"/>
  <c r="G186" i="28"/>
  <c r="H186" i="28"/>
  <c r="I186" i="28"/>
  <c r="J186" i="28"/>
  <c r="K186" i="28"/>
  <c r="L186" i="28"/>
  <c r="M186" i="28"/>
  <c r="N186" i="28"/>
  <c r="O186" i="28"/>
  <c r="P186" i="28"/>
  <c r="Q186" i="28"/>
  <c r="R186" i="28"/>
  <c r="S186" i="28"/>
  <c r="T186" i="28"/>
  <c r="U186" i="28"/>
  <c r="V186" i="28"/>
  <c r="W186" i="28"/>
  <c r="X186" i="28"/>
  <c r="Y18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56" i="28"/>
  <c r="C120" i="28"/>
  <c r="D120" i="28"/>
  <c r="E120" i="28"/>
  <c r="F120" i="28"/>
  <c r="G120" i="28"/>
  <c r="H120" i="28"/>
  <c r="I120" i="28"/>
  <c r="J120" i="28"/>
  <c r="K120" i="28"/>
  <c r="L120" i="28"/>
  <c r="M120" i="28"/>
  <c r="N120" i="28"/>
  <c r="O120" i="28"/>
  <c r="P120" i="28"/>
  <c r="Q120" i="28"/>
  <c r="R120" i="28"/>
  <c r="S120" i="28"/>
  <c r="T120" i="28"/>
  <c r="U120" i="28"/>
  <c r="V120" i="28"/>
  <c r="W120" i="28"/>
  <c r="X120" i="28"/>
  <c r="Y120" i="28"/>
  <c r="C121" i="28"/>
  <c r="D121" i="28"/>
  <c r="E121" i="28"/>
  <c r="F121" i="28"/>
  <c r="G121" i="28"/>
  <c r="H121" i="28"/>
  <c r="I121" i="28"/>
  <c r="J121" i="28"/>
  <c r="K121" i="28"/>
  <c r="L121" i="28"/>
  <c r="M121" i="28"/>
  <c r="N121" i="28"/>
  <c r="O121" i="28"/>
  <c r="P121" i="28"/>
  <c r="Q121" i="28"/>
  <c r="R121" i="28"/>
  <c r="S121" i="28"/>
  <c r="T121" i="28"/>
  <c r="U121" i="28"/>
  <c r="V121" i="28"/>
  <c r="W121" i="28"/>
  <c r="X121" i="28"/>
  <c r="Y121" i="28"/>
  <c r="C122" i="28"/>
  <c r="D122" i="28"/>
  <c r="E122" i="28"/>
  <c r="F122" i="28"/>
  <c r="G122" i="28"/>
  <c r="H122" i="28"/>
  <c r="I122" i="28"/>
  <c r="J122" i="28"/>
  <c r="K122" i="28"/>
  <c r="L122" i="28"/>
  <c r="M122" i="28"/>
  <c r="N122" i="28"/>
  <c r="O122" i="28"/>
  <c r="P122" i="28"/>
  <c r="Q122" i="28"/>
  <c r="R122" i="28"/>
  <c r="S122" i="28"/>
  <c r="T122" i="28"/>
  <c r="U122" i="28"/>
  <c r="V122" i="28"/>
  <c r="W122" i="28"/>
  <c r="X122" i="28"/>
  <c r="Y122" i="28"/>
  <c r="C123" i="28"/>
  <c r="D123" i="28"/>
  <c r="E123" i="28"/>
  <c r="F123" i="28"/>
  <c r="G123" i="28"/>
  <c r="H123" i="28"/>
  <c r="I123" i="28"/>
  <c r="J123" i="28"/>
  <c r="K123" i="28"/>
  <c r="L123" i="28"/>
  <c r="M123" i="28"/>
  <c r="N123" i="28"/>
  <c r="O123" i="28"/>
  <c r="P123" i="28"/>
  <c r="Q123" i="28"/>
  <c r="R123" i="28"/>
  <c r="S123" i="28"/>
  <c r="T123" i="28"/>
  <c r="U123" i="28"/>
  <c r="V123" i="28"/>
  <c r="W123" i="28"/>
  <c r="X123" i="28"/>
  <c r="Y123" i="28"/>
  <c r="C124" i="28"/>
  <c r="D124" i="28"/>
  <c r="E124" i="28"/>
  <c r="F124" i="28"/>
  <c r="G124" i="28"/>
  <c r="H124" i="28"/>
  <c r="I124" i="28"/>
  <c r="J124" i="28"/>
  <c r="K124" i="28"/>
  <c r="L124" i="28"/>
  <c r="M124" i="28"/>
  <c r="N124" i="28"/>
  <c r="O124" i="28"/>
  <c r="P124" i="28"/>
  <c r="Q124" i="28"/>
  <c r="R124" i="28"/>
  <c r="S124" i="28"/>
  <c r="T124" i="28"/>
  <c r="U124" i="28"/>
  <c r="V124" i="28"/>
  <c r="W124" i="28"/>
  <c r="X124" i="28"/>
  <c r="Y124" i="28"/>
  <c r="C125" i="28"/>
  <c r="D125" i="28"/>
  <c r="E125" i="28"/>
  <c r="F125" i="28"/>
  <c r="G125" i="28"/>
  <c r="H125" i="28"/>
  <c r="I125" i="28"/>
  <c r="J125" i="28"/>
  <c r="K125" i="28"/>
  <c r="L125" i="28"/>
  <c r="M125" i="28"/>
  <c r="N125" i="28"/>
  <c r="O125" i="28"/>
  <c r="P125" i="28"/>
  <c r="Q125" i="28"/>
  <c r="R125" i="28"/>
  <c r="S125" i="28"/>
  <c r="T125" i="28"/>
  <c r="U125" i="28"/>
  <c r="V125" i="28"/>
  <c r="W125" i="28"/>
  <c r="X125" i="28"/>
  <c r="Y125" i="28"/>
  <c r="C126" i="28"/>
  <c r="D126" i="28"/>
  <c r="E126" i="28"/>
  <c r="F126" i="28"/>
  <c r="G126" i="28"/>
  <c r="H126" i="28"/>
  <c r="I126" i="28"/>
  <c r="J126" i="28"/>
  <c r="K126" i="28"/>
  <c r="L126" i="28"/>
  <c r="M126" i="28"/>
  <c r="N126" i="28"/>
  <c r="O126" i="28"/>
  <c r="P126" i="28"/>
  <c r="Q126" i="28"/>
  <c r="R126" i="28"/>
  <c r="S126" i="28"/>
  <c r="T126" i="28"/>
  <c r="U126" i="28"/>
  <c r="V126" i="28"/>
  <c r="W126" i="28"/>
  <c r="X126" i="28"/>
  <c r="Y126" i="28"/>
  <c r="C127" i="28"/>
  <c r="D127" i="28"/>
  <c r="E127" i="28"/>
  <c r="F127" i="28"/>
  <c r="G127" i="28"/>
  <c r="H127" i="28"/>
  <c r="I127" i="28"/>
  <c r="J127" i="28"/>
  <c r="K127" i="28"/>
  <c r="L127" i="28"/>
  <c r="M127" i="28"/>
  <c r="N127" i="28"/>
  <c r="O127" i="28"/>
  <c r="P127" i="28"/>
  <c r="Q127" i="28"/>
  <c r="R127" i="28"/>
  <c r="S127" i="28"/>
  <c r="T127" i="28"/>
  <c r="U127" i="28"/>
  <c r="V127" i="28"/>
  <c r="W127" i="28"/>
  <c r="X127" i="28"/>
  <c r="Y127" i="28"/>
  <c r="C128" i="28"/>
  <c r="D128" i="28"/>
  <c r="E128" i="28"/>
  <c r="F128" i="28"/>
  <c r="G128" i="28"/>
  <c r="H128" i="28"/>
  <c r="I128" i="28"/>
  <c r="J128" i="28"/>
  <c r="K128" i="28"/>
  <c r="L128" i="28"/>
  <c r="M128" i="28"/>
  <c r="N128" i="28"/>
  <c r="O128" i="28"/>
  <c r="P128" i="28"/>
  <c r="Q128" i="28"/>
  <c r="R128" i="28"/>
  <c r="S128" i="28"/>
  <c r="T128" i="28"/>
  <c r="U128" i="28"/>
  <c r="V128" i="28"/>
  <c r="W128" i="28"/>
  <c r="X128" i="28"/>
  <c r="Y128" i="28"/>
  <c r="C129" i="28"/>
  <c r="D129" i="28"/>
  <c r="E129" i="28"/>
  <c r="F129" i="28"/>
  <c r="G129" i="28"/>
  <c r="H129" i="28"/>
  <c r="I129" i="28"/>
  <c r="J129" i="28"/>
  <c r="K129" i="28"/>
  <c r="L129" i="28"/>
  <c r="M129" i="28"/>
  <c r="N129" i="28"/>
  <c r="O129" i="28"/>
  <c r="P129" i="28"/>
  <c r="Q129" i="28"/>
  <c r="R129" i="28"/>
  <c r="S129" i="28"/>
  <c r="T129" i="28"/>
  <c r="U129" i="28"/>
  <c r="V129" i="28"/>
  <c r="W129" i="28"/>
  <c r="X129" i="28"/>
  <c r="Y129" i="28"/>
  <c r="C130" i="28"/>
  <c r="D130" i="28"/>
  <c r="E130" i="28"/>
  <c r="F130" i="28"/>
  <c r="G130" i="28"/>
  <c r="H130" i="28"/>
  <c r="I130" i="28"/>
  <c r="J130" i="28"/>
  <c r="K130" i="28"/>
  <c r="L130" i="28"/>
  <c r="M130" i="28"/>
  <c r="N130" i="28"/>
  <c r="O130" i="28"/>
  <c r="P130" i="28"/>
  <c r="Q130" i="28"/>
  <c r="R130" i="28"/>
  <c r="S130" i="28"/>
  <c r="T130" i="28"/>
  <c r="U130" i="28"/>
  <c r="V130" i="28"/>
  <c r="W130" i="28"/>
  <c r="X130" i="28"/>
  <c r="Y130" i="28"/>
  <c r="C131" i="28"/>
  <c r="D131" i="28"/>
  <c r="E131" i="28"/>
  <c r="F131" i="28"/>
  <c r="G131" i="28"/>
  <c r="H131" i="28"/>
  <c r="I131" i="28"/>
  <c r="J131" i="28"/>
  <c r="K131" i="28"/>
  <c r="L131" i="28"/>
  <c r="M131" i="28"/>
  <c r="N131" i="28"/>
  <c r="O131" i="28"/>
  <c r="P131" i="28"/>
  <c r="Q131" i="28"/>
  <c r="R131" i="28"/>
  <c r="S131" i="28"/>
  <c r="T131" i="28"/>
  <c r="U131" i="28"/>
  <c r="V131" i="28"/>
  <c r="W131" i="28"/>
  <c r="X131" i="28"/>
  <c r="Y131" i="28"/>
  <c r="C132" i="28"/>
  <c r="D132" i="28"/>
  <c r="E132" i="28"/>
  <c r="F132" i="28"/>
  <c r="G132" i="28"/>
  <c r="H132" i="28"/>
  <c r="I132" i="28"/>
  <c r="J132" i="28"/>
  <c r="K132" i="28"/>
  <c r="L132" i="28"/>
  <c r="M132" i="28"/>
  <c r="N132" i="28"/>
  <c r="O132" i="28"/>
  <c r="P132" i="28"/>
  <c r="Q132" i="28"/>
  <c r="R132" i="28"/>
  <c r="S132" i="28"/>
  <c r="T132" i="28"/>
  <c r="U132" i="28"/>
  <c r="V132" i="28"/>
  <c r="W132" i="28"/>
  <c r="X132" i="28"/>
  <c r="Y132" i="28"/>
  <c r="C133" i="28"/>
  <c r="D133" i="28"/>
  <c r="E133" i="28"/>
  <c r="F133" i="28"/>
  <c r="G133" i="28"/>
  <c r="H133" i="28"/>
  <c r="I133" i="28"/>
  <c r="J133" i="28"/>
  <c r="K133" i="28"/>
  <c r="L133" i="28"/>
  <c r="M133" i="28"/>
  <c r="N133" i="28"/>
  <c r="O133" i="28"/>
  <c r="P133" i="28"/>
  <c r="Q133" i="28"/>
  <c r="R133" i="28"/>
  <c r="S133" i="28"/>
  <c r="T133" i="28"/>
  <c r="U133" i="28"/>
  <c r="V133" i="28"/>
  <c r="W133" i="28"/>
  <c r="X133" i="28"/>
  <c r="Y133" i="28"/>
  <c r="C134" i="28"/>
  <c r="D134" i="28"/>
  <c r="E134" i="28"/>
  <c r="F134" i="28"/>
  <c r="G134" i="28"/>
  <c r="H134" i="28"/>
  <c r="I134" i="28"/>
  <c r="J134" i="28"/>
  <c r="K134" i="28"/>
  <c r="L134" i="28"/>
  <c r="M134" i="28"/>
  <c r="N134" i="28"/>
  <c r="O134" i="28"/>
  <c r="P134" i="28"/>
  <c r="Q134" i="28"/>
  <c r="R134" i="28"/>
  <c r="S134" i="28"/>
  <c r="T134" i="28"/>
  <c r="U134" i="28"/>
  <c r="V134" i="28"/>
  <c r="W134" i="28"/>
  <c r="X134" i="28"/>
  <c r="Y134" i="28"/>
  <c r="C135" i="28"/>
  <c r="D135" i="28"/>
  <c r="E135" i="28"/>
  <c r="F135" i="28"/>
  <c r="G135" i="28"/>
  <c r="H135" i="28"/>
  <c r="I135" i="28"/>
  <c r="J135" i="28"/>
  <c r="K135" i="28"/>
  <c r="L135" i="28"/>
  <c r="M135" i="28"/>
  <c r="N135" i="28"/>
  <c r="O135" i="28"/>
  <c r="P135" i="28"/>
  <c r="Q135" i="28"/>
  <c r="R135" i="28"/>
  <c r="S135" i="28"/>
  <c r="T135" i="28"/>
  <c r="U135" i="28"/>
  <c r="V135" i="28"/>
  <c r="W135" i="28"/>
  <c r="X135" i="28"/>
  <c r="Y135" i="28"/>
  <c r="C136" i="28"/>
  <c r="D136" i="28"/>
  <c r="E136" i="28"/>
  <c r="F136" i="28"/>
  <c r="G136" i="28"/>
  <c r="H136" i="28"/>
  <c r="I136" i="28"/>
  <c r="J136" i="28"/>
  <c r="K136" i="28"/>
  <c r="L136" i="28"/>
  <c r="M136" i="28"/>
  <c r="N136" i="28"/>
  <c r="O136" i="28"/>
  <c r="P136" i="28"/>
  <c r="Q136" i="28"/>
  <c r="R136" i="28"/>
  <c r="S136" i="28"/>
  <c r="T136" i="28"/>
  <c r="U136" i="28"/>
  <c r="V136" i="28"/>
  <c r="W136" i="28"/>
  <c r="X136" i="28"/>
  <c r="Y136" i="28"/>
  <c r="C137" i="28"/>
  <c r="D137" i="28"/>
  <c r="E137" i="28"/>
  <c r="F137" i="28"/>
  <c r="G137" i="28"/>
  <c r="H137" i="28"/>
  <c r="I137" i="28"/>
  <c r="J137" i="28"/>
  <c r="K137" i="28"/>
  <c r="L137" i="28"/>
  <c r="M137" i="28"/>
  <c r="N137" i="28"/>
  <c r="O137" i="28"/>
  <c r="P137" i="28"/>
  <c r="Q137" i="28"/>
  <c r="R137" i="28"/>
  <c r="S137" i="28"/>
  <c r="T137" i="28"/>
  <c r="U137" i="28"/>
  <c r="V137" i="28"/>
  <c r="W137" i="28"/>
  <c r="X137" i="28"/>
  <c r="Y137" i="28"/>
  <c r="C138" i="28"/>
  <c r="D138" i="28"/>
  <c r="E138" i="28"/>
  <c r="F138" i="28"/>
  <c r="G138" i="28"/>
  <c r="H138" i="28"/>
  <c r="I138" i="28"/>
  <c r="J138" i="28"/>
  <c r="K138" i="28"/>
  <c r="L138" i="28"/>
  <c r="M138" i="28"/>
  <c r="N138" i="28"/>
  <c r="O138" i="28"/>
  <c r="P138" i="28"/>
  <c r="Q138" i="28"/>
  <c r="R138" i="28"/>
  <c r="S138" i="28"/>
  <c r="T138" i="28"/>
  <c r="U138" i="28"/>
  <c r="V138" i="28"/>
  <c r="W138" i="28"/>
  <c r="X138" i="28"/>
  <c r="Y138" i="28"/>
  <c r="C139" i="28"/>
  <c r="D139" i="28"/>
  <c r="E139" i="28"/>
  <c r="F139" i="28"/>
  <c r="G139" i="28"/>
  <c r="H139" i="28"/>
  <c r="I139" i="28"/>
  <c r="J139" i="28"/>
  <c r="K139" i="28"/>
  <c r="L139" i="28"/>
  <c r="M139" i="28"/>
  <c r="N139" i="28"/>
  <c r="O139" i="28"/>
  <c r="P139" i="28"/>
  <c r="Q139" i="28"/>
  <c r="R139" i="28"/>
  <c r="S139" i="28"/>
  <c r="T139" i="28"/>
  <c r="U139" i="28"/>
  <c r="V139" i="28"/>
  <c r="W139" i="28"/>
  <c r="X139" i="28"/>
  <c r="Y139" i="28"/>
  <c r="C140" i="28"/>
  <c r="D140" i="28"/>
  <c r="E140" i="28"/>
  <c r="F140" i="28"/>
  <c r="G140" i="28"/>
  <c r="H140" i="28"/>
  <c r="I140" i="28"/>
  <c r="J140" i="28"/>
  <c r="K140" i="28"/>
  <c r="L140" i="28"/>
  <c r="M140" i="28"/>
  <c r="N140" i="28"/>
  <c r="O140" i="28"/>
  <c r="P140" i="28"/>
  <c r="Q140" i="28"/>
  <c r="R140" i="28"/>
  <c r="S140" i="28"/>
  <c r="T140" i="28"/>
  <c r="U140" i="28"/>
  <c r="V140" i="28"/>
  <c r="W140" i="28"/>
  <c r="X140" i="28"/>
  <c r="Y140" i="28"/>
  <c r="C141" i="28"/>
  <c r="D141" i="28"/>
  <c r="E141" i="28"/>
  <c r="F141" i="28"/>
  <c r="G141" i="28"/>
  <c r="H141" i="28"/>
  <c r="I141" i="28"/>
  <c r="J141" i="28"/>
  <c r="K141" i="28"/>
  <c r="L141" i="28"/>
  <c r="M141" i="28"/>
  <c r="N141" i="28"/>
  <c r="O141" i="28"/>
  <c r="P141" i="28"/>
  <c r="Q141" i="28"/>
  <c r="R141" i="28"/>
  <c r="S141" i="28"/>
  <c r="T141" i="28"/>
  <c r="U141" i="28"/>
  <c r="V141" i="28"/>
  <c r="W141" i="28"/>
  <c r="X141" i="28"/>
  <c r="Y141" i="28"/>
  <c r="C142" i="28"/>
  <c r="D142" i="28"/>
  <c r="E142" i="28"/>
  <c r="F142" i="28"/>
  <c r="G142" i="28"/>
  <c r="H142" i="28"/>
  <c r="I142" i="28"/>
  <c r="J142" i="28"/>
  <c r="K142" i="28"/>
  <c r="L142" i="28"/>
  <c r="M142" i="28"/>
  <c r="N142" i="28"/>
  <c r="O142" i="28"/>
  <c r="P142" i="28"/>
  <c r="Q142" i="28"/>
  <c r="R142" i="28"/>
  <c r="S142" i="28"/>
  <c r="T142" i="28"/>
  <c r="U142" i="28"/>
  <c r="V142" i="28"/>
  <c r="W142" i="28"/>
  <c r="X142" i="28"/>
  <c r="Y142" i="28"/>
  <c r="C143" i="28"/>
  <c r="D143" i="28"/>
  <c r="E143" i="28"/>
  <c r="F143" i="28"/>
  <c r="G143" i="28"/>
  <c r="H143" i="28"/>
  <c r="I143" i="28"/>
  <c r="J143" i="28"/>
  <c r="K143" i="28"/>
  <c r="L143" i="28"/>
  <c r="M143" i="28"/>
  <c r="N143" i="28"/>
  <c r="O143" i="28"/>
  <c r="P143" i="28"/>
  <c r="Q143" i="28"/>
  <c r="R143" i="28"/>
  <c r="S143" i="28"/>
  <c r="T143" i="28"/>
  <c r="U143" i="28"/>
  <c r="V143" i="28"/>
  <c r="W143" i="28"/>
  <c r="X143" i="28"/>
  <c r="Y143" i="28"/>
  <c r="C144" i="28"/>
  <c r="D144" i="28"/>
  <c r="E144" i="28"/>
  <c r="F144" i="28"/>
  <c r="G144" i="28"/>
  <c r="H144" i="28"/>
  <c r="I144" i="28"/>
  <c r="J144" i="28"/>
  <c r="K144" i="28"/>
  <c r="L144" i="28"/>
  <c r="M144" i="28"/>
  <c r="N144" i="28"/>
  <c r="O144" i="28"/>
  <c r="P144" i="28"/>
  <c r="Q144" i="28"/>
  <c r="R144" i="28"/>
  <c r="S144" i="28"/>
  <c r="T144" i="28"/>
  <c r="U144" i="28"/>
  <c r="V144" i="28"/>
  <c r="W144" i="28"/>
  <c r="X144" i="28"/>
  <c r="Y144" i="28"/>
  <c r="C145" i="28"/>
  <c r="D145" i="28"/>
  <c r="E145" i="28"/>
  <c r="F145" i="28"/>
  <c r="G145" i="28"/>
  <c r="H145" i="28"/>
  <c r="I145" i="28"/>
  <c r="J145" i="28"/>
  <c r="K145" i="28"/>
  <c r="L145" i="28"/>
  <c r="M145" i="28"/>
  <c r="N145" i="28"/>
  <c r="O145" i="28"/>
  <c r="P145" i="28"/>
  <c r="Q145" i="28"/>
  <c r="R145" i="28"/>
  <c r="S145" i="28"/>
  <c r="T145" i="28"/>
  <c r="U145" i="28"/>
  <c r="V145" i="28"/>
  <c r="W145" i="28"/>
  <c r="X145" i="28"/>
  <c r="Y145" i="28"/>
  <c r="C146" i="28"/>
  <c r="D146" i="28"/>
  <c r="E146" i="28"/>
  <c r="F146" i="28"/>
  <c r="G146" i="28"/>
  <c r="H146" i="28"/>
  <c r="I146" i="28"/>
  <c r="J146" i="28"/>
  <c r="K146" i="28"/>
  <c r="L146" i="28"/>
  <c r="M146" i="28"/>
  <c r="N146" i="28"/>
  <c r="O146" i="28"/>
  <c r="P146" i="28"/>
  <c r="Q146" i="28"/>
  <c r="R146" i="28"/>
  <c r="S146" i="28"/>
  <c r="T146" i="28"/>
  <c r="U146" i="28"/>
  <c r="V146" i="28"/>
  <c r="W146" i="28"/>
  <c r="X146" i="28"/>
  <c r="Y146" i="28"/>
  <c r="C147" i="28"/>
  <c r="D147" i="28"/>
  <c r="E147" i="28"/>
  <c r="F147" i="28"/>
  <c r="G147" i="28"/>
  <c r="H147" i="28"/>
  <c r="I147" i="28"/>
  <c r="J147" i="28"/>
  <c r="K147" i="28"/>
  <c r="L147" i="28"/>
  <c r="M147" i="28"/>
  <c r="N147" i="28"/>
  <c r="O147" i="28"/>
  <c r="P147" i="28"/>
  <c r="Q147" i="28"/>
  <c r="R147" i="28"/>
  <c r="S147" i="28"/>
  <c r="T147" i="28"/>
  <c r="U147" i="28"/>
  <c r="V147" i="28"/>
  <c r="W147" i="28"/>
  <c r="X147" i="28"/>
  <c r="Y147" i="28"/>
  <c r="C148" i="28"/>
  <c r="D148" i="28"/>
  <c r="E148" i="28"/>
  <c r="F148" i="28"/>
  <c r="G148" i="28"/>
  <c r="H148" i="28"/>
  <c r="I148" i="28"/>
  <c r="J148" i="28"/>
  <c r="K148" i="28"/>
  <c r="L148" i="28"/>
  <c r="M148" i="28"/>
  <c r="N148" i="28"/>
  <c r="O148" i="28"/>
  <c r="P148" i="28"/>
  <c r="Q148" i="28"/>
  <c r="R148" i="28"/>
  <c r="S148" i="28"/>
  <c r="T148" i="28"/>
  <c r="U148" i="28"/>
  <c r="V148" i="28"/>
  <c r="W148" i="28"/>
  <c r="X148" i="28"/>
  <c r="Y148" i="28"/>
  <c r="C149" i="28"/>
  <c r="D149" i="28"/>
  <c r="E149" i="28"/>
  <c r="F149" i="28"/>
  <c r="G149" i="28"/>
  <c r="H149" i="28"/>
  <c r="I149" i="28"/>
  <c r="J149" i="28"/>
  <c r="K149" i="28"/>
  <c r="L149" i="28"/>
  <c r="M149" i="28"/>
  <c r="N149" i="28"/>
  <c r="O149" i="28"/>
  <c r="P149" i="28"/>
  <c r="Q149" i="28"/>
  <c r="R149" i="28"/>
  <c r="S149" i="28"/>
  <c r="T149" i="28"/>
  <c r="U149" i="28"/>
  <c r="V149" i="28"/>
  <c r="W149" i="28"/>
  <c r="X149" i="28"/>
  <c r="Y149" i="28"/>
  <c r="C150" i="28"/>
  <c r="D150" i="28"/>
  <c r="E150" i="28"/>
  <c r="F150" i="28"/>
  <c r="G150" i="28"/>
  <c r="H150" i="28"/>
  <c r="I150" i="28"/>
  <c r="J150" i="28"/>
  <c r="K150" i="28"/>
  <c r="L150" i="28"/>
  <c r="M150" i="28"/>
  <c r="N150" i="28"/>
  <c r="O150" i="28"/>
  <c r="P150" i="28"/>
  <c r="Q150" i="28"/>
  <c r="R150" i="28"/>
  <c r="S150" i="28"/>
  <c r="T150" i="28"/>
  <c r="U150" i="28"/>
  <c r="V150" i="28"/>
  <c r="W150" i="28"/>
  <c r="X150" i="28"/>
  <c r="Y15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20" i="28"/>
  <c r="C84" i="28"/>
  <c r="D84" i="28"/>
  <c r="E84" i="28"/>
  <c r="F84" i="28"/>
  <c r="G84" i="28"/>
  <c r="H84" i="28"/>
  <c r="I84" i="28"/>
  <c r="J84" i="28"/>
  <c r="K84" i="28"/>
  <c r="L84" i="28"/>
  <c r="M84" i="28"/>
  <c r="N84" i="28"/>
  <c r="O84" i="28"/>
  <c r="P84" i="28"/>
  <c r="Q84" i="28"/>
  <c r="R84" i="28"/>
  <c r="S84" i="28"/>
  <c r="T84" i="28"/>
  <c r="U84" i="28"/>
  <c r="V84" i="28"/>
  <c r="W84" i="28"/>
  <c r="X84" i="28"/>
  <c r="Y84" i="28"/>
  <c r="C85" i="28"/>
  <c r="D85" i="28"/>
  <c r="E85" i="28"/>
  <c r="F85" i="28"/>
  <c r="G85" i="28"/>
  <c r="H85" i="28"/>
  <c r="I85" i="28"/>
  <c r="J85" i="28"/>
  <c r="K85" i="28"/>
  <c r="L85" i="28"/>
  <c r="M85" i="28"/>
  <c r="N85" i="28"/>
  <c r="O85" i="28"/>
  <c r="P85" i="28"/>
  <c r="Q85" i="28"/>
  <c r="R85" i="28"/>
  <c r="S85" i="28"/>
  <c r="T85" i="28"/>
  <c r="U85" i="28"/>
  <c r="V85" i="28"/>
  <c r="W85" i="28"/>
  <c r="X85" i="28"/>
  <c r="Y85" i="28"/>
  <c r="C86" i="28"/>
  <c r="D86" i="28"/>
  <c r="E86" i="28"/>
  <c r="F86" i="28"/>
  <c r="G86" i="28"/>
  <c r="H86" i="28"/>
  <c r="I86" i="28"/>
  <c r="J86" i="28"/>
  <c r="K86" i="28"/>
  <c r="L86" i="28"/>
  <c r="M86" i="28"/>
  <c r="N86" i="28"/>
  <c r="O86" i="28"/>
  <c r="P86" i="28"/>
  <c r="Q86" i="28"/>
  <c r="R86" i="28"/>
  <c r="S86" i="28"/>
  <c r="T86" i="28"/>
  <c r="U86" i="28"/>
  <c r="V86" i="28"/>
  <c r="W86" i="28"/>
  <c r="X86" i="28"/>
  <c r="Y86" i="28"/>
  <c r="C87" i="28"/>
  <c r="D87" i="28"/>
  <c r="E87" i="28"/>
  <c r="F87" i="28"/>
  <c r="G87" i="28"/>
  <c r="H87" i="28"/>
  <c r="I87" i="28"/>
  <c r="J87" i="28"/>
  <c r="K87" i="28"/>
  <c r="L87" i="28"/>
  <c r="M87" i="28"/>
  <c r="N87" i="28"/>
  <c r="O87" i="28"/>
  <c r="P87" i="28"/>
  <c r="Q87" i="28"/>
  <c r="R87" i="28"/>
  <c r="S87" i="28"/>
  <c r="T87" i="28"/>
  <c r="U87" i="28"/>
  <c r="V87" i="28"/>
  <c r="W87" i="28"/>
  <c r="X87" i="28"/>
  <c r="Y87" i="28"/>
  <c r="C88" i="28"/>
  <c r="D88" i="28"/>
  <c r="E88" i="28"/>
  <c r="F88" i="28"/>
  <c r="G88" i="28"/>
  <c r="H88" i="28"/>
  <c r="I88" i="28"/>
  <c r="J88" i="28"/>
  <c r="K88" i="28"/>
  <c r="L88" i="28"/>
  <c r="M88" i="28"/>
  <c r="N88" i="28"/>
  <c r="O88" i="28"/>
  <c r="P88" i="28"/>
  <c r="Q88" i="28"/>
  <c r="R88" i="28"/>
  <c r="S88" i="28"/>
  <c r="T88" i="28"/>
  <c r="U88" i="28"/>
  <c r="V88" i="28"/>
  <c r="W88" i="28"/>
  <c r="X88" i="28"/>
  <c r="Y88" i="28"/>
  <c r="C89" i="28"/>
  <c r="D89" i="28"/>
  <c r="E89" i="28"/>
  <c r="F89" i="28"/>
  <c r="G89" i="28"/>
  <c r="H89" i="28"/>
  <c r="I89" i="28"/>
  <c r="J89" i="28"/>
  <c r="K89" i="28"/>
  <c r="L89" i="28"/>
  <c r="M89" i="28"/>
  <c r="N89" i="28"/>
  <c r="O89" i="28"/>
  <c r="P89" i="28"/>
  <c r="Q89" i="28"/>
  <c r="R89" i="28"/>
  <c r="S89" i="28"/>
  <c r="T89" i="28"/>
  <c r="U89" i="28"/>
  <c r="V89" i="28"/>
  <c r="W89" i="28"/>
  <c r="X89" i="28"/>
  <c r="Y89" i="28"/>
  <c r="C90" i="28"/>
  <c r="D90" i="28"/>
  <c r="E90" i="28"/>
  <c r="F90" i="28"/>
  <c r="G90" i="28"/>
  <c r="H90" i="28"/>
  <c r="I90" i="28"/>
  <c r="J90" i="28"/>
  <c r="K90" i="28"/>
  <c r="L90" i="28"/>
  <c r="M90" i="28"/>
  <c r="N90" i="28"/>
  <c r="O90" i="28"/>
  <c r="P90" i="28"/>
  <c r="Q90" i="28"/>
  <c r="R90" i="28"/>
  <c r="S90" i="28"/>
  <c r="T90" i="28"/>
  <c r="U90" i="28"/>
  <c r="V90" i="28"/>
  <c r="W90" i="28"/>
  <c r="X90" i="28"/>
  <c r="Y90" i="28"/>
  <c r="C91" i="28"/>
  <c r="D91" i="28"/>
  <c r="E91" i="28"/>
  <c r="F91" i="28"/>
  <c r="G91" i="28"/>
  <c r="H91" i="28"/>
  <c r="I91" i="28"/>
  <c r="J91" i="28"/>
  <c r="K91" i="28"/>
  <c r="L91" i="28"/>
  <c r="M91" i="28"/>
  <c r="N91" i="28"/>
  <c r="O91" i="28"/>
  <c r="P91" i="28"/>
  <c r="Q91" i="28"/>
  <c r="R91" i="28"/>
  <c r="S91" i="28"/>
  <c r="T91" i="28"/>
  <c r="U91" i="28"/>
  <c r="V91" i="28"/>
  <c r="W91" i="28"/>
  <c r="X91" i="28"/>
  <c r="Y91" i="28"/>
  <c r="C92" i="28"/>
  <c r="D92" i="28"/>
  <c r="E92" i="28"/>
  <c r="F92" i="28"/>
  <c r="G92" i="28"/>
  <c r="H92" i="28"/>
  <c r="I92" i="28"/>
  <c r="J92" i="28"/>
  <c r="K92" i="28"/>
  <c r="L92" i="28"/>
  <c r="M92" i="28"/>
  <c r="N92" i="28"/>
  <c r="O92" i="28"/>
  <c r="P92" i="28"/>
  <c r="Q92" i="28"/>
  <c r="R92" i="28"/>
  <c r="S92" i="28"/>
  <c r="T92" i="28"/>
  <c r="U92" i="28"/>
  <c r="V92" i="28"/>
  <c r="W92" i="28"/>
  <c r="X92" i="28"/>
  <c r="Y92" i="28"/>
  <c r="C93" i="28"/>
  <c r="D93" i="28"/>
  <c r="E93" i="28"/>
  <c r="F93" i="28"/>
  <c r="G93" i="28"/>
  <c r="H93" i="28"/>
  <c r="I93" i="28"/>
  <c r="J93" i="28"/>
  <c r="K93" i="28"/>
  <c r="L93" i="28"/>
  <c r="M93" i="28"/>
  <c r="N93" i="28"/>
  <c r="O93" i="28"/>
  <c r="P93" i="28"/>
  <c r="Q93" i="28"/>
  <c r="R93" i="28"/>
  <c r="S93" i="28"/>
  <c r="T93" i="28"/>
  <c r="U93" i="28"/>
  <c r="V93" i="28"/>
  <c r="W93" i="28"/>
  <c r="X93" i="28"/>
  <c r="Y93" i="28"/>
  <c r="C94" i="28"/>
  <c r="D94" i="28"/>
  <c r="E94" i="28"/>
  <c r="F94" i="28"/>
  <c r="G94" i="28"/>
  <c r="H94" i="28"/>
  <c r="I94" i="28"/>
  <c r="J94" i="28"/>
  <c r="K94" i="28"/>
  <c r="L94" i="28"/>
  <c r="M94" i="28"/>
  <c r="N94" i="28"/>
  <c r="O94" i="28"/>
  <c r="P94" i="28"/>
  <c r="Q94" i="28"/>
  <c r="R94" i="28"/>
  <c r="S94" i="28"/>
  <c r="T94" i="28"/>
  <c r="U94" i="28"/>
  <c r="V94" i="28"/>
  <c r="W94" i="28"/>
  <c r="X94" i="28"/>
  <c r="Y94" i="28"/>
  <c r="C95" i="28"/>
  <c r="D95" i="28"/>
  <c r="E95" i="28"/>
  <c r="F95" i="28"/>
  <c r="G95" i="28"/>
  <c r="H95" i="28"/>
  <c r="I95" i="28"/>
  <c r="J95" i="28"/>
  <c r="K95" i="28"/>
  <c r="L95" i="28"/>
  <c r="M95" i="28"/>
  <c r="N95" i="28"/>
  <c r="O95" i="28"/>
  <c r="P95" i="28"/>
  <c r="Q95" i="28"/>
  <c r="R95" i="28"/>
  <c r="S95" i="28"/>
  <c r="T95" i="28"/>
  <c r="U95" i="28"/>
  <c r="V95" i="28"/>
  <c r="W95" i="28"/>
  <c r="X95" i="28"/>
  <c r="Y95" i="28"/>
  <c r="C96" i="28"/>
  <c r="D96" i="28"/>
  <c r="E96" i="28"/>
  <c r="F96" i="28"/>
  <c r="G96" i="28"/>
  <c r="H96" i="28"/>
  <c r="I96" i="28"/>
  <c r="J96" i="28"/>
  <c r="K96" i="28"/>
  <c r="L96" i="28"/>
  <c r="M96" i="28"/>
  <c r="N96" i="28"/>
  <c r="O96" i="28"/>
  <c r="P96" i="28"/>
  <c r="Q96" i="28"/>
  <c r="R96" i="28"/>
  <c r="S96" i="28"/>
  <c r="T96" i="28"/>
  <c r="U96" i="28"/>
  <c r="V96" i="28"/>
  <c r="W96" i="28"/>
  <c r="X96" i="28"/>
  <c r="Y96" i="28"/>
  <c r="C97" i="28"/>
  <c r="D97" i="28"/>
  <c r="E97" i="28"/>
  <c r="F97" i="28"/>
  <c r="G97" i="28"/>
  <c r="H97" i="28"/>
  <c r="I97" i="28"/>
  <c r="J97" i="28"/>
  <c r="K97" i="28"/>
  <c r="L97" i="28"/>
  <c r="M97" i="28"/>
  <c r="N97" i="28"/>
  <c r="O97" i="28"/>
  <c r="P97" i="28"/>
  <c r="Q97" i="28"/>
  <c r="R97" i="28"/>
  <c r="S97" i="28"/>
  <c r="T97" i="28"/>
  <c r="U97" i="28"/>
  <c r="V97" i="28"/>
  <c r="W97" i="28"/>
  <c r="X97" i="28"/>
  <c r="Y97" i="28"/>
  <c r="C98" i="28"/>
  <c r="D98" i="28"/>
  <c r="E98" i="28"/>
  <c r="F98" i="28"/>
  <c r="G98" i="28"/>
  <c r="H98" i="28"/>
  <c r="I98" i="28"/>
  <c r="J98" i="28"/>
  <c r="K98" i="28"/>
  <c r="L98" i="28"/>
  <c r="M98" i="28"/>
  <c r="N98" i="28"/>
  <c r="O98" i="28"/>
  <c r="P98" i="28"/>
  <c r="Q98" i="28"/>
  <c r="R98" i="28"/>
  <c r="S98" i="28"/>
  <c r="T98" i="28"/>
  <c r="U98" i="28"/>
  <c r="V98" i="28"/>
  <c r="W98" i="28"/>
  <c r="X98" i="28"/>
  <c r="Y98" i="28"/>
  <c r="C99" i="28"/>
  <c r="D99" i="28"/>
  <c r="E99" i="28"/>
  <c r="F99" i="28"/>
  <c r="G99" i="28"/>
  <c r="H99" i="28"/>
  <c r="I99" i="28"/>
  <c r="J99" i="28"/>
  <c r="K99" i="28"/>
  <c r="L99" i="28"/>
  <c r="M99" i="28"/>
  <c r="N99" i="28"/>
  <c r="O99" i="28"/>
  <c r="P99" i="28"/>
  <c r="Q99" i="28"/>
  <c r="R99" i="28"/>
  <c r="S99" i="28"/>
  <c r="T99" i="28"/>
  <c r="U99" i="28"/>
  <c r="V99" i="28"/>
  <c r="W99" i="28"/>
  <c r="X99" i="28"/>
  <c r="Y99" i="28"/>
  <c r="C100" i="28"/>
  <c r="D100" i="28"/>
  <c r="E100" i="28"/>
  <c r="F100" i="28"/>
  <c r="G100" i="28"/>
  <c r="H100" i="28"/>
  <c r="I100" i="28"/>
  <c r="J100" i="28"/>
  <c r="K100" i="28"/>
  <c r="L100" i="28"/>
  <c r="M100" i="28"/>
  <c r="N100" i="28"/>
  <c r="O100" i="28"/>
  <c r="P100" i="28"/>
  <c r="Q100" i="28"/>
  <c r="R100" i="28"/>
  <c r="S100" i="28"/>
  <c r="T100" i="28"/>
  <c r="U100" i="28"/>
  <c r="V100" i="28"/>
  <c r="W100" i="28"/>
  <c r="X100" i="28"/>
  <c r="Y100" i="28"/>
  <c r="C101" i="28"/>
  <c r="D101" i="28"/>
  <c r="E101" i="28"/>
  <c r="F101" i="28"/>
  <c r="G101" i="28"/>
  <c r="H101" i="28"/>
  <c r="I101" i="28"/>
  <c r="J101" i="28"/>
  <c r="K101" i="28"/>
  <c r="L101" i="28"/>
  <c r="M101" i="28"/>
  <c r="N101" i="28"/>
  <c r="O101" i="28"/>
  <c r="P101" i="28"/>
  <c r="Q101" i="28"/>
  <c r="R101" i="28"/>
  <c r="S101" i="28"/>
  <c r="T101" i="28"/>
  <c r="U101" i="28"/>
  <c r="V101" i="28"/>
  <c r="W101" i="28"/>
  <c r="X101" i="28"/>
  <c r="Y101" i="28"/>
  <c r="C102" i="28"/>
  <c r="D102" i="28"/>
  <c r="E102" i="28"/>
  <c r="F102" i="28"/>
  <c r="G102" i="28"/>
  <c r="H102" i="28"/>
  <c r="I102" i="28"/>
  <c r="J102" i="28"/>
  <c r="K102" i="28"/>
  <c r="L102" i="28"/>
  <c r="M102" i="28"/>
  <c r="N102" i="28"/>
  <c r="O102" i="28"/>
  <c r="P102" i="28"/>
  <c r="Q102" i="28"/>
  <c r="R102" i="28"/>
  <c r="S102" i="28"/>
  <c r="T102" i="28"/>
  <c r="U102" i="28"/>
  <c r="V102" i="28"/>
  <c r="W102" i="28"/>
  <c r="X102" i="28"/>
  <c r="Y102" i="28"/>
  <c r="C103" i="28"/>
  <c r="D103" i="28"/>
  <c r="E103" i="28"/>
  <c r="F103" i="28"/>
  <c r="G103" i="28"/>
  <c r="H103" i="28"/>
  <c r="I103" i="28"/>
  <c r="J103" i="28"/>
  <c r="K103" i="28"/>
  <c r="L103" i="28"/>
  <c r="M103" i="28"/>
  <c r="N103" i="28"/>
  <c r="O103" i="28"/>
  <c r="P103" i="28"/>
  <c r="Q103" i="28"/>
  <c r="R103" i="28"/>
  <c r="S103" i="28"/>
  <c r="T103" i="28"/>
  <c r="U103" i="28"/>
  <c r="V103" i="28"/>
  <c r="W103" i="28"/>
  <c r="X103" i="28"/>
  <c r="Y103" i="28"/>
  <c r="C104" i="28"/>
  <c r="D104" i="28"/>
  <c r="E104" i="28"/>
  <c r="F104" i="28"/>
  <c r="G104" i="28"/>
  <c r="H104" i="28"/>
  <c r="I104" i="28"/>
  <c r="J104" i="28"/>
  <c r="K104" i="28"/>
  <c r="L104" i="28"/>
  <c r="M104" i="28"/>
  <c r="N104" i="28"/>
  <c r="O104" i="28"/>
  <c r="P104" i="28"/>
  <c r="Q104" i="28"/>
  <c r="R104" i="28"/>
  <c r="S104" i="28"/>
  <c r="T104" i="28"/>
  <c r="U104" i="28"/>
  <c r="V104" i="28"/>
  <c r="W104" i="28"/>
  <c r="X104" i="28"/>
  <c r="Y104" i="28"/>
  <c r="C105" i="28"/>
  <c r="D105" i="28"/>
  <c r="E105" i="28"/>
  <c r="F105" i="28"/>
  <c r="G105" i="28"/>
  <c r="H105" i="28"/>
  <c r="I105" i="28"/>
  <c r="J105" i="28"/>
  <c r="K105" i="28"/>
  <c r="L105" i="28"/>
  <c r="M105" i="28"/>
  <c r="N105" i="28"/>
  <c r="O105" i="28"/>
  <c r="P105" i="28"/>
  <c r="Q105" i="28"/>
  <c r="R105" i="28"/>
  <c r="S105" i="28"/>
  <c r="T105" i="28"/>
  <c r="U105" i="28"/>
  <c r="V105" i="28"/>
  <c r="W105" i="28"/>
  <c r="X105" i="28"/>
  <c r="Y105" i="28"/>
  <c r="C106" i="28"/>
  <c r="D106" i="28"/>
  <c r="E106" i="28"/>
  <c r="F106" i="28"/>
  <c r="G106" i="28"/>
  <c r="H106" i="28"/>
  <c r="I106" i="28"/>
  <c r="J106" i="28"/>
  <c r="K106" i="28"/>
  <c r="L106" i="28"/>
  <c r="M106" i="28"/>
  <c r="N106" i="28"/>
  <c r="O106" i="28"/>
  <c r="P106" i="28"/>
  <c r="Q106" i="28"/>
  <c r="R106" i="28"/>
  <c r="S106" i="28"/>
  <c r="T106" i="28"/>
  <c r="U106" i="28"/>
  <c r="V106" i="28"/>
  <c r="W106" i="28"/>
  <c r="X106" i="28"/>
  <c r="Y106" i="28"/>
  <c r="C107" i="28"/>
  <c r="D107" i="28"/>
  <c r="E107" i="28"/>
  <c r="F107" i="28"/>
  <c r="G107" i="28"/>
  <c r="H107" i="28"/>
  <c r="I107" i="28"/>
  <c r="J107" i="28"/>
  <c r="K107" i="28"/>
  <c r="L107" i="28"/>
  <c r="M107" i="28"/>
  <c r="N107" i="28"/>
  <c r="O107" i="28"/>
  <c r="P107" i="28"/>
  <c r="Q107" i="28"/>
  <c r="R107" i="28"/>
  <c r="S107" i="28"/>
  <c r="T107" i="28"/>
  <c r="U107" i="28"/>
  <c r="V107" i="28"/>
  <c r="W107" i="28"/>
  <c r="X107" i="28"/>
  <c r="Y107" i="28"/>
  <c r="C108" i="28"/>
  <c r="D108" i="28"/>
  <c r="E108" i="28"/>
  <c r="F108" i="28"/>
  <c r="G108" i="28"/>
  <c r="H108" i="28"/>
  <c r="I108" i="28"/>
  <c r="J108" i="28"/>
  <c r="K108" i="28"/>
  <c r="L108" i="28"/>
  <c r="M108" i="28"/>
  <c r="N108" i="28"/>
  <c r="O108" i="28"/>
  <c r="P108" i="28"/>
  <c r="Q108" i="28"/>
  <c r="R108" i="28"/>
  <c r="S108" i="28"/>
  <c r="T108" i="28"/>
  <c r="U108" i="28"/>
  <c r="V108" i="28"/>
  <c r="W108" i="28"/>
  <c r="X108" i="28"/>
  <c r="Y108" i="28"/>
  <c r="C109" i="28"/>
  <c r="D109" i="28"/>
  <c r="E109" i="28"/>
  <c r="F109" i="28"/>
  <c r="G109" i="28"/>
  <c r="H109" i="28"/>
  <c r="I109" i="28"/>
  <c r="J109" i="28"/>
  <c r="K109" i="28"/>
  <c r="L109" i="28"/>
  <c r="M109" i="28"/>
  <c r="N109" i="28"/>
  <c r="O109" i="28"/>
  <c r="P109" i="28"/>
  <c r="Q109" i="28"/>
  <c r="R109" i="28"/>
  <c r="S109" i="28"/>
  <c r="T109" i="28"/>
  <c r="U109" i="28"/>
  <c r="V109" i="28"/>
  <c r="W109" i="28"/>
  <c r="X109" i="28"/>
  <c r="Y109" i="28"/>
  <c r="C110" i="28"/>
  <c r="D110" i="28"/>
  <c r="E110" i="28"/>
  <c r="F110" i="28"/>
  <c r="G110" i="28"/>
  <c r="H110" i="28"/>
  <c r="I110" i="28"/>
  <c r="J110" i="28"/>
  <c r="K110" i="28"/>
  <c r="L110" i="28"/>
  <c r="M110" i="28"/>
  <c r="N110" i="28"/>
  <c r="O110" i="28"/>
  <c r="P110" i="28"/>
  <c r="Q110" i="28"/>
  <c r="R110" i="28"/>
  <c r="S110" i="28"/>
  <c r="T110" i="28"/>
  <c r="U110" i="28"/>
  <c r="V110" i="28"/>
  <c r="W110" i="28"/>
  <c r="X110" i="28"/>
  <c r="Y110" i="28"/>
  <c r="C111" i="28"/>
  <c r="D111" i="28"/>
  <c r="E111" i="28"/>
  <c r="F111" i="28"/>
  <c r="G111" i="28"/>
  <c r="H111" i="28"/>
  <c r="I111" i="28"/>
  <c r="J111" i="28"/>
  <c r="K111" i="28"/>
  <c r="L111" i="28"/>
  <c r="M111" i="28"/>
  <c r="N111" i="28"/>
  <c r="O111" i="28"/>
  <c r="P111" i="28"/>
  <c r="Q111" i="28"/>
  <c r="R111" i="28"/>
  <c r="S111" i="28"/>
  <c r="T111" i="28"/>
  <c r="U111" i="28"/>
  <c r="V111" i="28"/>
  <c r="W111" i="28"/>
  <c r="X111" i="28"/>
  <c r="Y111" i="28"/>
  <c r="C112" i="28"/>
  <c r="D112" i="28"/>
  <c r="E112" i="28"/>
  <c r="F112" i="28"/>
  <c r="G112" i="28"/>
  <c r="H112" i="28"/>
  <c r="I112" i="28"/>
  <c r="J112" i="28"/>
  <c r="K112" i="28"/>
  <c r="L112" i="28"/>
  <c r="M112" i="28"/>
  <c r="N112" i="28"/>
  <c r="O112" i="28"/>
  <c r="P112" i="28"/>
  <c r="Q112" i="28"/>
  <c r="R112" i="28"/>
  <c r="S112" i="28"/>
  <c r="T112" i="28"/>
  <c r="U112" i="28"/>
  <c r="V112" i="28"/>
  <c r="W112" i="28"/>
  <c r="X112" i="28"/>
  <c r="Y112" i="28"/>
  <c r="C113" i="28"/>
  <c r="D113" i="28"/>
  <c r="E113" i="28"/>
  <c r="F113" i="28"/>
  <c r="G113" i="28"/>
  <c r="H113" i="28"/>
  <c r="I113" i="28"/>
  <c r="J113" i="28"/>
  <c r="K113" i="28"/>
  <c r="L113" i="28"/>
  <c r="M113" i="28"/>
  <c r="N113" i="28"/>
  <c r="O113" i="28"/>
  <c r="P113" i="28"/>
  <c r="Q113" i="28"/>
  <c r="R113" i="28"/>
  <c r="S113" i="28"/>
  <c r="T113" i="28"/>
  <c r="U113" i="28"/>
  <c r="V113" i="28"/>
  <c r="W113" i="28"/>
  <c r="X113" i="28"/>
  <c r="Y113" i="28"/>
  <c r="C114" i="28"/>
  <c r="D114" i="28"/>
  <c r="E114" i="28"/>
  <c r="F114" i="28"/>
  <c r="G114" i="28"/>
  <c r="H114" i="28"/>
  <c r="I114" i="28"/>
  <c r="J114" i="28"/>
  <c r="K114" i="28"/>
  <c r="L114" i="28"/>
  <c r="M114" i="28"/>
  <c r="N114" i="28"/>
  <c r="O114" i="28"/>
  <c r="P114" i="28"/>
  <c r="Q114" i="28"/>
  <c r="R114" i="28"/>
  <c r="S114" i="28"/>
  <c r="T114" i="28"/>
  <c r="U114" i="28"/>
  <c r="V114" i="28"/>
  <c r="W114" i="28"/>
  <c r="X114" i="28"/>
  <c r="Y11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84" i="28"/>
  <c r="C48" i="28"/>
  <c r="D48" i="28"/>
  <c r="E48" i="28"/>
  <c r="F48" i="28"/>
  <c r="G48" i="28"/>
  <c r="H48" i="28"/>
  <c r="I48" i="28"/>
  <c r="J48" i="28"/>
  <c r="K48" i="28"/>
  <c r="L48" i="28"/>
  <c r="M48" i="28"/>
  <c r="N48" i="28"/>
  <c r="O48" i="28"/>
  <c r="P48" i="28"/>
  <c r="Q48" i="28"/>
  <c r="R48" i="28"/>
  <c r="S48" i="28"/>
  <c r="T48" i="28"/>
  <c r="U48" i="28"/>
  <c r="V48" i="28"/>
  <c r="W48" i="28"/>
  <c r="X48" i="28"/>
  <c r="Y48" i="28"/>
  <c r="C49" i="28"/>
  <c r="D49" i="28"/>
  <c r="E49" i="28"/>
  <c r="F49" i="28"/>
  <c r="G49" i="28"/>
  <c r="H49" i="28"/>
  <c r="I49" i="28"/>
  <c r="J49" i="28"/>
  <c r="K49" i="28"/>
  <c r="L49" i="28"/>
  <c r="M49" i="28"/>
  <c r="N49" i="28"/>
  <c r="O49" i="28"/>
  <c r="P49" i="28"/>
  <c r="Q49" i="28"/>
  <c r="R49" i="28"/>
  <c r="S49" i="28"/>
  <c r="T49" i="28"/>
  <c r="U49" i="28"/>
  <c r="V49" i="28"/>
  <c r="W49" i="28"/>
  <c r="X49" i="28"/>
  <c r="Y49" i="28"/>
  <c r="C50" i="28"/>
  <c r="D50" i="28"/>
  <c r="E50" i="28"/>
  <c r="F50" i="28"/>
  <c r="G50" i="28"/>
  <c r="H50" i="28"/>
  <c r="I50" i="28"/>
  <c r="J50" i="28"/>
  <c r="K50" i="28"/>
  <c r="L50" i="28"/>
  <c r="M50" i="28"/>
  <c r="N50" i="28"/>
  <c r="O50" i="28"/>
  <c r="P50" i="28"/>
  <c r="Q50" i="28"/>
  <c r="R50" i="28"/>
  <c r="S50" i="28"/>
  <c r="T50" i="28"/>
  <c r="U50" i="28"/>
  <c r="V50" i="28"/>
  <c r="W50" i="28"/>
  <c r="X50" i="28"/>
  <c r="Y50" i="28"/>
  <c r="C51" i="28"/>
  <c r="D51" i="28"/>
  <c r="E51" i="28"/>
  <c r="F51" i="28"/>
  <c r="G51" i="28"/>
  <c r="H51" i="28"/>
  <c r="I51" i="28"/>
  <c r="J51" i="28"/>
  <c r="K51" i="28"/>
  <c r="L51" i="28"/>
  <c r="M51" i="28"/>
  <c r="N51" i="28"/>
  <c r="O51" i="28"/>
  <c r="P51" i="28"/>
  <c r="Q51" i="28"/>
  <c r="R51" i="28"/>
  <c r="S51" i="28"/>
  <c r="T51" i="28"/>
  <c r="U51" i="28"/>
  <c r="V51" i="28"/>
  <c r="W51" i="28"/>
  <c r="X51" i="28"/>
  <c r="Y51" i="28"/>
  <c r="C52" i="28"/>
  <c r="D52" i="28"/>
  <c r="E52" i="28"/>
  <c r="F52" i="28"/>
  <c r="G52" i="28"/>
  <c r="H52" i="28"/>
  <c r="I52" i="28"/>
  <c r="J52" i="28"/>
  <c r="K52" i="28"/>
  <c r="L52" i="28"/>
  <c r="M52" i="28"/>
  <c r="N52" i="28"/>
  <c r="O52" i="28"/>
  <c r="P52" i="28"/>
  <c r="Q52" i="28"/>
  <c r="R52" i="28"/>
  <c r="S52" i="28"/>
  <c r="T52" i="28"/>
  <c r="U52" i="28"/>
  <c r="V52" i="28"/>
  <c r="W52" i="28"/>
  <c r="X52" i="28"/>
  <c r="Y52" i="28"/>
  <c r="C53" i="28"/>
  <c r="D53" i="28"/>
  <c r="E53" i="28"/>
  <c r="F53" i="28"/>
  <c r="G53" i="28"/>
  <c r="H53" i="28"/>
  <c r="I53" i="28"/>
  <c r="J53" i="28"/>
  <c r="K53" i="28"/>
  <c r="L53" i="28"/>
  <c r="M53" i="28"/>
  <c r="N53" i="28"/>
  <c r="O53" i="28"/>
  <c r="P53" i="28"/>
  <c r="Q53" i="28"/>
  <c r="R53" i="28"/>
  <c r="S53" i="28"/>
  <c r="T53" i="28"/>
  <c r="U53" i="28"/>
  <c r="V53" i="28"/>
  <c r="W53" i="28"/>
  <c r="X53" i="28"/>
  <c r="Y53" i="28"/>
  <c r="C54" i="28"/>
  <c r="D54" i="28"/>
  <c r="E54" i="28"/>
  <c r="F54" i="28"/>
  <c r="G54" i="28"/>
  <c r="H54" i="28"/>
  <c r="I54" i="28"/>
  <c r="J54" i="28"/>
  <c r="K54" i="28"/>
  <c r="L54" i="28"/>
  <c r="M54" i="28"/>
  <c r="N54" i="28"/>
  <c r="O54" i="28"/>
  <c r="P54" i="28"/>
  <c r="Q54" i="28"/>
  <c r="R54" i="28"/>
  <c r="S54" i="28"/>
  <c r="T54" i="28"/>
  <c r="U54" i="28"/>
  <c r="V54" i="28"/>
  <c r="W54" i="28"/>
  <c r="X54" i="28"/>
  <c r="Y54" i="28"/>
  <c r="C55" i="28"/>
  <c r="D55" i="28"/>
  <c r="E55" i="28"/>
  <c r="F55" i="28"/>
  <c r="G55" i="28"/>
  <c r="H55" i="28"/>
  <c r="I55" i="28"/>
  <c r="J55" i="28"/>
  <c r="K55" i="28"/>
  <c r="L55" i="28"/>
  <c r="M55" i="28"/>
  <c r="N55" i="28"/>
  <c r="O55" i="28"/>
  <c r="P55" i="28"/>
  <c r="Q55" i="28"/>
  <c r="R55" i="28"/>
  <c r="S55" i="28"/>
  <c r="T55" i="28"/>
  <c r="U55" i="28"/>
  <c r="V55" i="28"/>
  <c r="W55" i="28"/>
  <c r="X55" i="28"/>
  <c r="Y55" i="28"/>
  <c r="C56" i="28"/>
  <c r="D56" i="28"/>
  <c r="E56" i="28"/>
  <c r="F56" i="28"/>
  <c r="G56" i="28"/>
  <c r="H56" i="28"/>
  <c r="I56" i="28"/>
  <c r="J56" i="28"/>
  <c r="K56" i="28"/>
  <c r="L56" i="28"/>
  <c r="M56" i="28"/>
  <c r="N56" i="28"/>
  <c r="O56" i="28"/>
  <c r="P56" i="28"/>
  <c r="Q56" i="28"/>
  <c r="R56" i="28"/>
  <c r="S56" i="28"/>
  <c r="T56" i="28"/>
  <c r="U56" i="28"/>
  <c r="V56" i="28"/>
  <c r="W56" i="28"/>
  <c r="X56" i="28"/>
  <c r="Y56" i="28"/>
  <c r="C57" i="28"/>
  <c r="D57" i="28"/>
  <c r="E57" i="28"/>
  <c r="F57" i="28"/>
  <c r="G57" i="28"/>
  <c r="H57" i="28"/>
  <c r="I57" i="28"/>
  <c r="J57" i="28"/>
  <c r="K57" i="28"/>
  <c r="L57" i="28"/>
  <c r="M57" i="28"/>
  <c r="N57" i="28"/>
  <c r="O57" i="28"/>
  <c r="P57" i="28"/>
  <c r="Q57" i="28"/>
  <c r="R57" i="28"/>
  <c r="S57" i="28"/>
  <c r="T57" i="28"/>
  <c r="U57" i="28"/>
  <c r="V57" i="28"/>
  <c r="W57" i="28"/>
  <c r="X57" i="28"/>
  <c r="Y57" i="28"/>
  <c r="C58" i="28"/>
  <c r="D58" i="28"/>
  <c r="E58" i="28"/>
  <c r="F58" i="28"/>
  <c r="G58" i="28"/>
  <c r="H58" i="28"/>
  <c r="I58" i="28"/>
  <c r="J58" i="28"/>
  <c r="K58" i="28"/>
  <c r="L58" i="28"/>
  <c r="M58" i="28"/>
  <c r="N58" i="28"/>
  <c r="O58" i="28"/>
  <c r="P58" i="28"/>
  <c r="Q58" i="28"/>
  <c r="R58" i="28"/>
  <c r="S58" i="28"/>
  <c r="T58" i="28"/>
  <c r="U58" i="28"/>
  <c r="V58" i="28"/>
  <c r="W58" i="28"/>
  <c r="X58" i="28"/>
  <c r="Y58" i="28"/>
  <c r="C59" i="28"/>
  <c r="D59" i="28"/>
  <c r="E59" i="28"/>
  <c r="F59" i="28"/>
  <c r="G59" i="28"/>
  <c r="H59" i="28"/>
  <c r="I59" i="28"/>
  <c r="J59" i="28"/>
  <c r="K59" i="28"/>
  <c r="L59" i="28"/>
  <c r="M59" i="28"/>
  <c r="N59" i="28"/>
  <c r="O59" i="28"/>
  <c r="P59" i="28"/>
  <c r="Q59" i="28"/>
  <c r="R59" i="28"/>
  <c r="S59" i="28"/>
  <c r="T59" i="28"/>
  <c r="U59" i="28"/>
  <c r="V59" i="28"/>
  <c r="W59" i="28"/>
  <c r="X59" i="28"/>
  <c r="Y59" i="28"/>
  <c r="C60" i="28"/>
  <c r="D60" i="28"/>
  <c r="E60" i="28"/>
  <c r="F60" i="28"/>
  <c r="G60" i="28"/>
  <c r="H60" i="28"/>
  <c r="I60" i="28"/>
  <c r="J60" i="28"/>
  <c r="K60" i="28"/>
  <c r="L60" i="28"/>
  <c r="M60" i="28"/>
  <c r="N60" i="28"/>
  <c r="O60" i="28"/>
  <c r="P60" i="28"/>
  <c r="Q60" i="28"/>
  <c r="R60" i="28"/>
  <c r="S60" i="28"/>
  <c r="T60" i="28"/>
  <c r="U60" i="28"/>
  <c r="V60" i="28"/>
  <c r="W60" i="28"/>
  <c r="X60" i="28"/>
  <c r="Y60" i="28"/>
  <c r="C61" i="28"/>
  <c r="D61" i="28"/>
  <c r="E61" i="28"/>
  <c r="F61" i="28"/>
  <c r="G61" i="28"/>
  <c r="H61" i="28"/>
  <c r="I61" i="28"/>
  <c r="J61" i="28"/>
  <c r="K61" i="28"/>
  <c r="L61" i="28"/>
  <c r="M61" i="28"/>
  <c r="N61" i="28"/>
  <c r="O61" i="28"/>
  <c r="P61" i="28"/>
  <c r="Q61" i="28"/>
  <c r="R61" i="28"/>
  <c r="S61" i="28"/>
  <c r="T61" i="28"/>
  <c r="U61" i="28"/>
  <c r="V61" i="28"/>
  <c r="W61" i="28"/>
  <c r="X61" i="28"/>
  <c r="Y61" i="28"/>
  <c r="C62" i="28"/>
  <c r="D62" i="28"/>
  <c r="E62" i="28"/>
  <c r="F62" i="28"/>
  <c r="G62" i="28"/>
  <c r="H62" i="28"/>
  <c r="I62" i="28"/>
  <c r="J62" i="28"/>
  <c r="K62" i="28"/>
  <c r="L62" i="28"/>
  <c r="M62" i="28"/>
  <c r="N62" i="28"/>
  <c r="O62" i="28"/>
  <c r="P62" i="28"/>
  <c r="Q62" i="28"/>
  <c r="R62" i="28"/>
  <c r="S62" i="28"/>
  <c r="T62" i="28"/>
  <c r="U62" i="28"/>
  <c r="V62" i="28"/>
  <c r="W62" i="28"/>
  <c r="X62" i="28"/>
  <c r="Y62" i="28"/>
  <c r="C63" i="28"/>
  <c r="D63" i="28"/>
  <c r="E63" i="28"/>
  <c r="F63" i="28"/>
  <c r="G63" i="28"/>
  <c r="H63" i="28"/>
  <c r="I63" i="28"/>
  <c r="J63" i="28"/>
  <c r="K63" i="28"/>
  <c r="L63" i="28"/>
  <c r="M63" i="28"/>
  <c r="N63" i="28"/>
  <c r="O63" i="28"/>
  <c r="P63" i="28"/>
  <c r="Q63" i="28"/>
  <c r="R63" i="28"/>
  <c r="S63" i="28"/>
  <c r="T63" i="28"/>
  <c r="U63" i="28"/>
  <c r="V63" i="28"/>
  <c r="W63" i="28"/>
  <c r="X63" i="28"/>
  <c r="Y63" i="28"/>
  <c r="C64" i="28"/>
  <c r="D64" i="28"/>
  <c r="E64" i="28"/>
  <c r="F64" i="28"/>
  <c r="G64" i="28"/>
  <c r="H64" i="28"/>
  <c r="I64" i="28"/>
  <c r="J64" i="28"/>
  <c r="K64" i="28"/>
  <c r="L64" i="28"/>
  <c r="M64" i="28"/>
  <c r="N64" i="28"/>
  <c r="O64" i="28"/>
  <c r="P64" i="28"/>
  <c r="Q64" i="28"/>
  <c r="R64" i="28"/>
  <c r="S64" i="28"/>
  <c r="T64" i="28"/>
  <c r="U64" i="28"/>
  <c r="V64" i="28"/>
  <c r="W64" i="28"/>
  <c r="X64" i="28"/>
  <c r="Y64" i="28"/>
  <c r="C65" i="28"/>
  <c r="D65" i="28"/>
  <c r="E65" i="28"/>
  <c r="F65" i="28"/>
  <c r="G65" i="28"/>
  <c r="H65" i="28"/>
  <c r="I65" i="28"/>
  <c r="J65" i="28"/>
  <c r="K65" i="28"/>
  <c r="L65" i="28"/>
  <c r="M65" i="28"/>
  <c r="N65" i="28"/>
  <c r="O65" i="28"/>
  <c r="P65" i="28"/>
  <c r="Q65" i="28"/>
  <c r="R65" i="28"/>
  <c r="S65" i="28"/>
  <c r="T65" i="28"/>
  <c r="U65" i="28"/>
  <c r="V65" i="28"/>
  <c r="W65" i="28"/>
  <c r="X65" i="28"/>
  <c r="Y65" i="28"/>
  <c r="C66" i="28"/>
  <c r="D66" i="28"/>
  <c r="E66" i="28"/>
  <c r="F66" i="28"/>
  <c r="G66" i="28"/>
  <c r="H66" i="28"/>
  <c r="I66" i="28"/>
  <c r="J66" i="28"/>
  <c r="K66" i="28"/>
  <c r="L66" i="28"/>
  <c r="M66" i="28"/>
  <c r="N66" i="28"/>
  <c r="O66" i="28"/>
  <c r="P66" i="28"/>
  <c r="Q66" i="28"/>
  <c r="R66" i="28"/>
  <c r="S66" i="28"/>
  <c r="T66" i="28"/>
  <c r="U66" i="28"/>
  <c r="V66" i="28"/>
  <c r="W66" i="28"/>
  <c r="X66" i="28"/>
  <c r="Y66" i="28"/>
  <c r="C67" i="28"/>
  <c r="D67" i="28"/>
  <c r="E67" i="28"/>
  <c r="F67" i="28"/>
  <c r="G67" i="28"/>
  <c r="H67" i="28"/>
  <c r="I67" i="28"/>
  <c r="J67" i="28"/>
  <c r="K67" i="28"/>
  <c r="L67" i="28"/>
  <c r="M67" i="28"/>
  <c r="N67" i="28"/>
  <c r="O67" i="28"/>
  <c r="P67" i="28"/>
  <c r="Q67" i="28"/>
  <c r="R67" i="28"/>
  <c r="S67" i="28"/>
  <c r="T67" i="28"/>
  <c r="U67" i="28"/>
  <c r="V67" i="28"/>
  <c r="W67" i="28"/>
  <c r="X67" i="28"/>
  <c r="Y67" i="28"/>
  <c r="C68" i="28"/>
  <c r="D68" i="28"/>
  <c r="E68" i="28"/>
  <c r="F68" i="28"/>
  <c r="G68" i="28"/>
  <c r="H68" i="28"/>
  <c r="I68" i="28"/>
  <c r="J68" i="28"/>
  <c r="K68" i="28"/>
  <c r="L68" i="28"/>
  <c r="M68" i="28"/>
  <c r="N68" i="28"/>
  <c r="O68" i="28"/>
  <c r="P68" i="28"/>
  <c r="Q68" i="28"/>
  <c r="R68" i="28"/>
  <c r="S68" i="28"/>
  <c r="T68" i="28"/>
  <c r="U68" i="28"/>
  <c r="V68" i="28"/>
  <c r="W68" i="28"/>
  <c r="X68" i="28"/>
  <c r="Y68" i="28"/>
  <c r="C69" i="28"/>
  <c r="D69" i="28"/>
  <c r="E69" i="28"/>
  <c r="F69" i="28"/>
  <c r="G69" i="28"/>
  <c r="H69" i="28"/>
  <c r="I69" i="28"/>
  <c r="J69" i="28"/>
  <c r="K69" i="28"/>
  <c r="L69" i="28"/>
  <c r="M69" i="28"/>
  <c r="N69" i="28"/>
  <c r="O69" i="28"/>
  <c r="P69" i="28"/>
  <c r="Q69" i="28"/>
  <c r="R69" i="28"/>
  <c r="S69" i="28"/>
  <c r="T69" i="28"/>
  <c r="U69" i="28"/>
  <c r="V69" i="28"/>
  <c r="W69" i="28"/>
  <c r="X69" i="28"/>
  <c r="Y69" i="28"/>
  <c r="C70" i="28"/>
  <c r="D70" i="28"/>
  <c r="E70" i="28"/>
  <c r="F70" i="28"/>
  <c r="G70" i="28"/>
  <c r="H70" i="28"/>
  <c r="I70" i="28"/>
  <c r="J70" i="28"/>
  <c r="K70" i="28"/>
  <c r="L70" i="28"/>
  <c r="M70" i="28"/>
  <c r="N70" i="28"/>
  <c r="O70" i="28"/>
  <c r="P70" i="28"/>
  <c r="Q70" i="28"/>
  <c r="R70" i="28"/>
  <c r="S70" i="28"/>
  <c r="T70" i="28"/>
  <c r="U70" i="28"/>
  <c r="V70" i="28"/>
  <c r="W70" i="28"/>
  <c r="X70" i="28"/>
  <c r="Y70" i="28"/>
  <c r="C71" i="28"/>
  <c r="D71" i="28"/>
  <c r="E71" i="28"/>
  <c r="F71" i="28"/>
  <c r="G71" i="28"/>
  <c r="H71" i="28"/>
  <c r="I71" i="28"/>
  <c r="J71" i="28"/>
  <c r="K71" i="28"/>
  <c r="L71" i="28"/>
  <c r="M71" i="28"/>
  <c r="N71" i="28"/>
  <c r="O71" i="28"/>
  <c r="P71" i="28"/>
  <c r="Q71" i="28"/>
  <c r="R71" i="28"/>
  <c r="S71" i="28"/>
  <c r="T71" i="28"/>
  <c r="U71" i="28"/>
  <c r="V71" i="28"/>
  <c r="W71" i="28"/>
  <c r="X71" i="28"/>
  <c r="Y71" i="28"/>
  <c r="C72" i="28"/>
  <c r="D72" i="28"/>
  <c r="E72" i="28"/>
  <c r="F72" i="28"/>
  <c r="G72" i="28"/>
  <c r="H72" i="28"/>
  <c r="I72" i="28"/>
  <c r="J72" i="28"/>
  <c r="K72" i="28"/>
  <c r="L72" i="28"/>
  <c r="M72" i="28"/>
  <c r="N72" i="28"/>
  <c r="O72" i="28"/>
  <c r="P72" i="28"/>
  <c r="Q72" i="28"/>
  <c r="R72" i="28"/>
  <c r="S72" i="28"/>
  <c r="T72" i="28"/>
  <c r="U72" i="28"/>
  <c r="V72" i="28"/>
  <c r="W72" i="28"/>
  <c r="X72" i="28"/>
  <c r="Y72" i="28"/>
  <c r="C73" i="28"/>
  <c r="D73" i="28"/>
  <c r="E73" i="28"/>
  <c r="F73" i="28"/>
  <c r="G73" i="28"/>
  <c r="H73" i="28"/>
  <c r="I73" i="28"/>
  <c r="J73" i="28"/>
  <c r="K73" i="28"/>
  <c r="L73" i="28"/>
  <c r="M73" i="28"/>
  <c r="N73" i="28"/>
  <c r="O73" i="28"/>
  <c r="P73" i="28"/>
  <c r="Q73" i="28"/>
  <c r="R73" i="28"/>
  <c r="S73" i="28"/>
  <c r="T73" i="28"/>
  <c r="U73" i="28"/>
  <c r="V73" i="28"/>
  <c r="W73" i="28"/>
  <c r="X73" i="28"/>
  <c r="Y73" i="28"/>
  <c r="C74" i="28"/>
  <c r="D74" i="28"/>
  <c r="E74" i="28"/>
  <c r="F74" i="28"/>
  <c r="G74" i="28"/>
  <c r="H74" i="28"/>
  <c r="I74" i="28"/>
  <c r="J74" i="28"/>
  <c r="K74" i="28"/>
  <c r="L74" i="28"/>
  <c r="M74" i="28"/>
  <c r="N74" i="28"/>
  <c r="O74" i="28"/>
  <c r="P74" i="28"/>
  <c r="Q74" i="28"/>
  <c r="R74" i="28"/>
  <c r="S74" i="28"/>
  <c r="T74" i="28"/>
  <c r="U74" i="28"/>
  <c r="V74" i="28"/>
  <c r="W74" i="28"/>
  <c r="X74" i="28"/>
  <c r="Y74" i="28"/>
  <c r="C75" i="28"/>
  <c r="D75" i="28"/>
  <c r="E75" i="28"/>
  <c r="F75" i="28"/>
  <c r="G75" i="28"/>
  <c r="H75" i="28"/>
  <c r="I75" i="28"/>
  <c r="J75" i="28"/>
  <c r="K75" i="28"/>
  <c r="L75" i="28"/>
  <c r="M75" i="28"/>
  <c r="N75" i="28"/>
  <c r="O75" i="28"/>
  <c r="P75" i="28"/>
  <c r="Q75" i="28"/>
  <c r="R75" i="28"/>
  <c r="S75" i="28"/>
  <c r="T75" i="28"/>
  <c r="U75" i="28"/>
  <c r="V75" i="28"/>
  <c r="W75" i="28"/>
  <c r="X75" i="28"/>
  <c r="Y75" i="28"/>
  <c r="C76" i="28"/>
  <c r="D76" i="28"/>
  <c r="E76" i="28"/>
  <c r="F76" i="28"/>
  <c r="G76" i="28"/>
  <c r="H76" i="28"/>
  <c r="I76" i="28"/>
  <c r="J76" i="28"/>
  <c r="K76" i="28"/>
  <c r="L76" i="28"/>
  <c r="M76" i="28"/>
  <c r="N76" i="28"/>
  <c r="O76" i="28"/>
  <c r="P76" i="28"/>
  <c r="Q76" i="28"/>
  <c r="R76" i="28"/>
  <c r="S76" i="28"/>
  <c r="T76" i="28"/>
  <c r="U76" i="28"/>
  <c r="V76" i="28"/>
  <c r="W76" i="28"/>
  <c r="X76" i="28"/>
  <c r="Y76" i="28"/>
  <c r="C77" i="28"/>
  <c r="D77" i="28"/>
  <c r="E77" i="28"/>
  <c r="F77" i="28"/>
  <c r="G77" i="28"/>
  <c r="H77" i="28"/>
  <c r="I77" i="28"/>
  <c r="J77" i="28"/>
  <c r="K77" i="28"/>
  <c r="L77" i="28"/>
  <c r="M77" i="28"/>
  <c r="N77" i="28"/>
  <c r="O77" i="28"/>
  <c r="P77" i="28"/>
  <c r="Q77" i="28"/>
  <c r="R77" i="28"/>
  <c r="S77" i="28"/>
  <c r="T77" i="28"/>
  <c r="U77" i="28"/>
  <c r="V77" i="28"/>
  <c r="W77" i="28"/>
  <c r="X77" i="28"/>
  <c r="Y77" i="28"/>
  <c r="C78" i="28"/>
  <c r="D78" i="28"/>
  <c r="E78" i="28"/>
  <c r="F78" i="28"/>
  <c r="G78" i="28"/>
  <c r="H78" i="28"/>
  <c r="I78" i="28"/>
  <c r="J78" i="28"/>
  <c r="K78" i="28"/>
  <c r="L78" i="28"/>
  <c r="M78" i="28"/>
  <c r="N78" i="28"/>
  <c r="O78" i="28"/>
  <c r="P78" i="28"/>
  <c r="Q78" i="28"/>
  <c r="R78" i="28"/>
  <c r="S78" i="28"/>
  <c r="T78" i="28"/>
  <c r="U78" i="28"/>
  <c r="V78" i="28"/>
  <c r="W78" i="28"/>
  <c r="X78" i="28"/>
  <c r="Y7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48" i="28"/>
  <c r="C12" i="28"/>
  <c r="D12" i="28"/>
  <c r="E12" i="28"/>
  <c r="F12" i="28"/>
  <c r="G12" i="28"/>
  <c r="H12" i="28"/>
  <c r="I12" i="28"/>
  <c r="J12" i="28"/>
  <c r="K12" i="28"/>
  <c r="L12" i="28"/>
  <c r="M12" i="28"/>
  <c r="N12" i="28"/>
  <c r="O12" i="28"/>
  <c r="P12" i="28"/>
  <c r="Q12" i="28"/>
  <c r="R12" i="28"/>
  <c r="S12" i="28"/>
  <c r="T12" i="28"/>
  <c r="U12" i="28"/>
  <c r="V12" i="28"/>
  <c r="W12" i="28"/>
  <c r="X12" i="28"/>
  <c r="Y12" i="28"/>
  <c r="C13" i="28"/>
  <c r="D13" i="28"/>
  <c r="E13" i="28"/>
  <c r="F13" i="28"/>
  <c r="G13" i="28"/>
  <c r="H13" i="28"/>
  <c r="I13" i="28"/>
  <c r="J13" i="28"/>
  <c r="K13" i="28"/>
  <c r="L13" i="28"/>
  <c r="M13" i="28"/>
  <c r="N13" i="28"/>
  <c r="O13" i="28"/>
  <c r="P13" i="28"/>
  <c r="Q13" i="28"/>
  <c r="R13" i="28"/>
  <c r="S13" i="28"/>
  <c r="T13" i="28"/>
  <c r="U13" i="28"/>
  <c r="V13" i="28"/>
  <c r="W13" i="28"/>
  <c r="X13" i="28"/>
  <c r="Y13" i="28"/>
  <c r="C14" i="28"/>
  <c r="D14" i="28"/>
  <c r="E14" i="28"/>
  <c r="F14" i="28"/>
  <c r="G14" i="28"/>
  <c r="H14" i="28"/>
  <c r="I14" i="28"/>
  <c r="J14" i="28"/>
  <c r="K14" i="28"/>
  <c r="L14" i="28"/>
  <c r="M14" i="28"/>
  <c r="N14" i="28"/>
  <c r="O14" i="28"/>
  <c r="P14" i="28"/>
  <c r="Q14" i="28"/>
  <c r="R14" i="28"/>
  <c r="S14" i="28"/>
  <c r="T14" i="28"/>
  <c r="U14" i="28"/>
  <c r="V14" i="28"/>
  <c r="W14" i="28"/>
  <c r="X14" i="28"/>
  <c r="Y14" i="28"/>
  <c r="C15" i="28"/>
  <c r="D15" i="28"/>
  <c r="E15" i="28"/>
  <c r="F15" i="28"/>
  <c r="G15" i="28"/>
  <c r="H15" i="28"/>
  <c r="I15" i="28"/>
  <c r="J15" i="28"/>
  <c r="K15" i="28"/>
  <c r="L15" i="28"/>
  <c r="M15" i="28"/>
  <c r="N15" i="28"/>
  <c r="O15" i="28"/>
  <c r="P15" i="28"/>
  <c r="Q15" i="28"/>
  <c r="R15" i="28"/>
  <c r="S15" i="28"/>
  <c r="T15" i="28"/>
  <c r="U15" i="28"/>
  <c r="V15" i="28"/>
  <c r="W15" i="28"/>
  <c r="X15" i="28"/>
  <c r="Y15" i="28"/>
  <c r="C16" i="28"/>
  <c r="D16" i="28"/>
  <c r="E16" i="28"/>
  <c r="F16" i="28"/>
  <c r="G16" i="28"/>
  <c r="H16" i="28"/>
  <c r="I16" i="28"/>
  <c r="J16" i="28"/>
  <c r="K16" i="28"/>
  <c r="L16" i="28"/>
  <c r="M16" i="28"/>
  <c r="N16" i="28"/>
  <c r="O16" i="28"/>
  <c r="P16" i="28"/>
  <c r="Q16" i="28"/>
  <c r="R16" i="28"/>
  <c r="S16" i="28"/>
  <c r="T16" i="28"/>
  <c r="U16" i="28"/>
  <c r="V16" i="28"/>
  <c r="W16" i="28"/>
  <c r="X16" i="28"/>
  <c r="Y16" i="28"/>
  <c r="C17" i="28"/>
  <c r="D17" i="28"/>
  <c r="E17" i="28"/>
  <c r="F17" i="28"/>
  <c r="G17" i="28"/>
  <c r="H17" i="28"/>
  <c r="I17" i="28"/>
  <c r="J17" i="28"/>
  <c r="K17" i="28"/>
  <c r="L17" i="28"/>
  <c r="M17" i="28"/>
  <c r="N17" i="28"/>
  <c r="O17" i="28"/>
  <c r="P17" i="28"/>
  <c r="Q17" i="28"/>
  <c r="R17" i="28"/>
  <c r="S17" i="28"/>
  <c r="T17" i="28"/>
  <c r="U17" i="28"/>
  <c r="V17" i="28"/>
  <c r="W17" i="28"/>
  <c r="X17" i="28"/>
  <c r="Y17" i="28"/>
  <c r="C18" i="28"/>
  <c r="D18" i="28"/>
  <c r="E18" i="28"/>
  <c r="F18" i="28"/>
  <c r="G18" i="28"/>
  <c r="H18" i="28"/>
  <c r="I18" i="28"/>
  <c r="J18" i="28"/>
  <c r="K18" i="28"/>
  <c r="L18" i="28"/>
  <c r="M18" i="28"/>
  <c r="N18" i="28"/>
  <c r="O18" i="28"/>
  <c r="P18" i="28"/>
  <c r="Q18" i="28"/>
  <c r="R18" i="28"/>
  <c r="S18" i="28"/>
  <c r="T18" i="28"/>
  <c r="U18" i="28"/>
  <c r="V18" i="28"/>
  <c r="W18" i="28"/>
  <c r="X18" i="28"/>
  <c r="Y18" i="28"/>
  <c r="C19" i="28"/>
  <c r="D19" i="28"/>
  <c r="E19" i="28"/>
  <c r="F19" i="28"/>
  <c r="G19" i="28"/>
  <c r="H19" i="28"/>
  <c r="I19" i="28"/>
  <c r="J19" i="28"/>
  <c r="K19" i="28"/>
  <c r="L19" i="28"/>
  <c r="M19" i="28"/>
  <c r="N19" i="28"/>
  <c r="O19" i="28"/>
  <c r="P19" i="28"/>
  <c r="Q19" i="28"/>
  <c r="R19" i="28"/>
  <c r="S19" i="28"/>
  <c r="T19" i="28"/>
  <c r="U19" i="28"/>
  <c r="V19" i="28"/>
  <c r="W19" i="28"/>
  <c r="X19" i="28"/>
  <c r="Y19" i="28"/>
  <c r="C20" i="28"/>
  <c r="D20" i="28"/>
  <c r="E20" i="28"/>
  <c r="F20" i="28"/>
  <c r="G20" i="28"/>
  <c r="H20" i="28"/>
  <c r="I20" i="28"/>
  <c r="J20" i="28"/>
  <c r="K20" i="28"/>
  <c r="L20" i="28"/>
  <c r="M20" i="28"/>
  <c r="N20" i="28"/>
  <c r="O20" i="28"/>
  <c r="P20" i="28"/>
  <c r="Q20" i="28"/>
  <c r="R20" i="28"/>
  <c r="S20" i="28"/>
  <c r="T20" i="28"/>
  <c r="U20" i="28"/>
  <c r="V20" i="28"/>
  <c r="W20" i="28"/>
  <c r="X20" i="28"/>
  <c r="Y20" i="28"/>
  <c r="C21" i="28"/>
  <c r="D21" i="28"/>
  <c r="E21" i="28"/>
  <c r="F21" i="28"/>
  <c r="G21" i="28"/>
  <c r="H21" i="28"/>
  <c r="I21" i="28"/>
  <c r="J21" i="28"/>
  <c r="K21" i="28"/>
  <c r="L21" i="28"/>
  <c r="M21" i="28"/>
  <c r="N21" i="28"/>
  <c r="O21" i="28"/>
  <c r="P21" i="28"/>
  <c r="Q21" i="28"/>
  <c r="R21" i="28"/>
  <c r="S21" i="28"/>
  <c r="T21" i="28"/>
  <c r="U21" i="28"/>
  <c r="V21" i="28"/>
  <c r="W21" i="28"/>
  <c r="X21" i="28"/>
  <c r="Y21" i="28"/>
  <c r="C22" i="28"/>
  <c r="D22" i="28"/>
  <c r="E22" i="28"/>
  <c r="F22" i="28"/>
  <c r="G22" i="28"/>
  <c r="H22" i="28"/>
  <c r="I22" i="28"/>
  <c r="J22" i="28"/>
  <c r="K22" i="28"/>
  <c r="L22" i="28"/>
  <c r="M22" i="28"/>
  <c r="N22" i="28"/>
  <c r="O22" i="28"/>
  <c r="P22" i="28"/>
  <c r="Q22" i="28"/>
  <c r="R22" i="28"/>
  <c r="S22" i="28"/>
  <c r="T22" i="28"/>
  <c r="U22" i="28"/>
  <c r="V22" i="28"/>
  <c r="W22" i="28"/>
  <c r="X22" i="28"/>
  <c r="Y22" i="28"/>
  <c r="C23" i="28"/>
  <c r="D23" i="28"/>
  <c r="E23" i="28"/>
  <c r="F23" i="28"/>
  <c r="G23" i="28"/>
  <c r="H23" i="28"/>
  <c r="I23" i="28"/>
  <c r="J23" i="28"/>
  <c r="K23" i="28"/>
  <c r="L23" i="28"/>
  <c r="M23" i="28"/>
  <c r="N23" i="28"/>
  <c r="O23" i="28"/>
  <c r="P23" i="28"/>
  <c r="Q23" i="28"/>
  <c r="R23" i="28"/>
  <c r="S23" i="28"/>
  <c r="T23" i="28"/>
  <c r="U23" i="28"/>
  <c r="V23" i="28"/>
  <c r="W23" i="28"/>
  <c r="X23" i="28"/>
  <c r="Y23" i="28"/>
  <c r="C24" i="28"/>
  <c r="D24" i="28"/>
  <c r="E24" i="28"/>
  <c r="F24" i="28"/>
  <c r="G24" i="28"/>
  <c r="H24" i="28"/>
  <c r="I24" i="28"/>
  <c r="J24" i="28"/>
  <c r="K24" i="28"/>
  <c r="L24" i="28"/>
  <c r="M24" i="28"/>
  <c r="N24" i="28"/>
  <c r="O24" i="28"/>
  <c r="P24" i="28"/>
  <c r="Q24" i="28"/>
  <c r="R24" i="28"/>
  <c r="S24" i="28"/>
  <c r="T24" i="28"/>
  <c r="U24" i="28"/>
  <c r="V24" i="28"/>
  <c r="W24" i="28"/>
  <c r="X24" i="28"/>
  <c r="Y24" i="28"/>
  <c r="C25" i="28"/>
  <c r="D25" i="28"/>
  <c r="E25" i="28"/>
  <c r="F25" i="28"/>
  <c r="G25" i="28"/>
  <c r="H25" i="28"/>
  <c r="I25" i="28"/>
  <c r="J25" i="28"/>
  <c r="K25" i="28"/>
  <c r="L25" i="28"/>
  <c r="M25" i="28"/>
  <c r="N25" i="28"/>
  <c r="O25" i="28"/>
  <c r="P25" i="28"/>
  <c r="Q25" i="28"/>
  <c r="R25" i="28"/>
  <c r="S25" i="28"/>
  <c r="T25" i="28"/>
  <c r="U25" i="28"/>
  <c r="V25" i="28"/>
  <c r="W25" i="28"/>
  <c r="X25" i="28"/>
  <c r="Y25" i="28"/>
  <c r="C26" i="28"/>
  <c r="D26" i="28"/>
  <c r="E26" i="28"/>
  <c r="F26" i="28"/>
  <c r="G26" i="28"/>
  <c r="H26" i="28"/>
  <c r="I26" i="28"/>
  <c r="J26" i="28"/>
  <c r="K26" i="28"/>
  <c r="L26" i="28"/>
  <c r="M26" i="28"/>
  <c r="N26" i="28"/>
  <c r="O26" i="28"/>
  <c r="P26" i="28"/>
  <c r="Q26" i="28"/>
  <c r="R26" i="28"/>
  <c r="S26" i="28"/>
  <c r="T26" i="28"/>
  <c r="U26" i="28"/>
  <c r="V26" i="28"/>
  <c r="W26" i="28"/>
  <c r="X26" i="28"/>
  <c r="Y26" i="28"/>
  <c r="C27" i="28"/>
  <c r="D27" i="28"/>
  <c r="E27" i="28"/>
  <c r="F27" i="28"/>
  <c r="G27" i="28"/>
  <c r="H27" i="28"/>
  <c r="I27" i="28"/>
  <c r="J27" i="28"/>
  <c r="K27" i="28"/>
  <c r="L27" i="28"/>
  <c r="M27" i="28"/>
  <c r="N27" i="28"/>
  <c r="O27" i="28"/>
  <c r="P27" i="28"/>
  <c r="Q27" i="28"/>
  <c r="R27" i="28"/>
  <c r="S27" i="28"/>
  <c r="T27" i="28"/>
  <c r="U27" i="28"/>
  <c r="V27" i="28"/>
  <c r="W27" i="28"/>
  <c r="X27" i="28"/>
  <c r="Y27" i="28"/>
  <c r="C28" i="28"/>
  <c r="D28" i="28"/>
  <c r="E28" i="28"/>
  <c r="F28" i="28"/>
  <c r="G28" i="28"/>
  <c r="H28" i="28"/>
  <c r="I28" i="28"/>
  <c r="J28" i="28"/>
  <c r="K28" i="28"/>
  <c r="L28" i="28"/>
  <c r="M28" i="28"/>
  <c r="N28" i="28"/>
  <c r="O28" i="28"/>
  <c r="P28" i="28"/>
  <c r="Q28" i="28"/>
  <c r="R28" i="28"/>
  <c r="S28" i="28"/>
  <c r="T28" i="28"/>
  <c r="U28" i="28"/>
  <c r="V28" i="28"/>
  <c r="W28" i="28"/>
  <c r="X28" i="28"/>
  <c r="Y28" i="28"/>
  <c r="C29" i="28"/>
  <c r="D29" i="28"/>
  <c r="E29" i="28"/>
  <c r="F29" i="28"/>
  <c r="G29" i="28"/>
  <c r="H29" i="28"/>
  <c r="I29" i="28"/>
  <c r="J29" i="28"/>
  <c r="K29" i="28"/>
  <c r="L29" i="28"/>
  <c r="M29" i="28"/>
  <c r="N29" i="28"/>
  <c r="O29" i="28"/>
  <c r="P29" i="28"/>
  <c r="Q29" i="28"/>
  <c r="R29" i="28"/>
  <c r="S29" i="28"/>
  <c r="T29" i="28"/>
  <c r="U29" i="28"/>
  <c r="V29" i="28"/>
  <c r="W29" i="28"/>
  <c r="X29" i="28"/>
  <c r="Y29" i="28"/>
  <c r="C30" i="28"/>
  <c r="D30" i="28"/>
  <c r="E30" i="28"/>
  <c r="F30" i="28"/>
  <c r="G30" i="28"/>
  <c r="H30" i="28"/>
  <c r="I30" i="28"/>
  <c r="J30" i="28"/>
  <c r="K30" i="28"/>
  <c r="L30" i="28"/>
  <c r="M30" i="28"/>
  <c r="N30" i="28"/>
  <c r="O30" i="28"/>
  <c r="P30" i="28"/>
  <c r="Q30" i="28"/>
  <c r="R30" i="28"/>
  <c r="S30" i="28"/>
  <c r="T30" i="28"/>
  <c r="U30" i="28"/>
  <c r="V30" i="28"/>
  <c r="W30" i="28"/>
  <c r="X30" i="28"/>
  <c r="Y30" i="28"/>
  <c r="C31" i="28"/>
  <c r="D31" i="28"/>
  <c r="E31" i="28"/>
  <c r="F31" i="28"/>
  <c r="G31" i="28"/>
  <c r="H31" i="28"/>
  <c r="I31" i="28"/>
  <c r="J31" i="28"/>
  <c r="K31" i="28"/>
  <c r="L31" i="28"/>
  <c r="M31" i="28"/>
  <c r="N31" i="28"/>
  <c r="O31" i="28"/>
  <c r="P31" i="28"/>
  <c r="Q31" i="28"/>
  <c r="R31" i="28"/>
  <c r="S31" i="28"/>
  <c r="T31" i="28"/>
  <c r="U31" i="28"/>
  <c r="V31" i="28"/>
  <c r="W31" i="28"/>
  <c r="X31" i="28"/>
  <c r="Y31" i="28"/>
  <c r="C32" i="28"/>
  <c r="D32" i="28"/>
  <c r="E32" i="28"/>
  <c r="F32" i="28"/>
  <c r="G32" i="28"/>
  <c r="H32" i="28"/>
  <c r="I32" i="28"/>
  <c r="J32" i="28"/>
  <c r="K32" i="28"/>
  <c r="L32" i="28"/>
  <c r="M32" i="28"/>
  <c r="N32" i="28"/>
  <c r="O32" i="28"/>
  <c r="P32" i="28"/>
  <c r="Q32" i="28"/>
  <c r="R32" i="28"/>
  <c r="S32" i="28"/>
  <c r="T32" i="28"/>
  <c r="U32" i="28"/>
  <c r="V32" i="28"/>
  <c r="W32" i="28"/>
  <c r="X32" i="28"/>
  <c r="Y32" i="28"/>
  <c r="C33" i="28"/>
  <c r="D33" i="28"/>
  <c r="E33" i="28"/>
  <c r="F33" i="28"/>
  <c r="G33" i="28"/>
  <c r="H33" i="28"/>
  <c r="I33" i="28"/>
  <c r="J33" i="28"/>
  <c r="K33" i="28"/>
  <c r="L33" i="28"/>
  <c r="M33" i="28"/>
  <c r="N33" i="28"/>
  <c r="O33" i="28"/>
  <c r="P33" i="28"/>
  <c r="Q33" i="28"/>
  <c r="R33" i="28"/>
  <c r="S33" i="28"/>
  <c r="T33" i="28"/>
  <c r="U33" i="28"/>
  <c r="V33" i="28"/>
  <c r="W33" i="28"/>
  <c r="X33" i="28"/>
  <c r="Y33" i="28"/>
  <c r="C34" i="28"/>
  <c r="D34" i="28"/>
  <c r="E34" i="28"/>
  <c r="F34" i="28"/>
  <c r="G34" i="28"/>
  <c r="H34" i="28"/>
  <c r="I34" i="28"/>
  <c r="J34" i="28"/>
  <c r="K34" i="28"/>
  <c r="L34" i="28"/>
  <c r="M34" i="28"/>
  <c r="N34" i="28"/>
  <c r="O34" i="28"/>
  <c r="P34" i="28"/>
  <c r="Q34" i="28"/>
  <c r="R34" i="28"/>
  <c r="S34" i="28"/>
  <c r="T34" i="28"/>
  <c r="U34" i="28"/>
  <c r="V34" i="28"/>
  <c r="W34" i="28"/>
  <c r="X34" i="28"/>
  <c r="Y34" i="28"/>
  <c r="C35" i="28"/>
  <c r="D35" i="28"/>
  <c r="E35" i="28"/>
  <c r="F35" i="28"/>
  <c r="G35" i="28"/>
  <c r="H35" i="28"/>
  <c r="I35" i="28"/>
  <c r="J35" i="28"/>
  <c r="K35" i="28"/>
  <c r="L35" i="28"/>
  <c r="M35" i="28"/>
  <c r="N35" i="28"/>
  <c r="O35" i="28"/>
  <c r="P35" i="28"/>
  <c r="Q35" i="28"/>
  <c r="R35" i="28"/>
  <c r="S35" i="28"/>
  <c r="T35" i="28"/>
  <c r="U35" i="28"/>
  <c r="V35" i="28"/>
  <c r="W35" i="28"/>
  <c r="X35" i="28"/>
  <c r="Y35" i="28"/>
  <c r="C36" i="28"/>
  <c r="D36" i="28"/>
  <c r="E36" i="28"/>
  <c r="F36" i="28"/>
  <c r="G36" i="28"/>
  <c r="H36" i="28"/>
  <c r="I36" i="28"/>
  <c r="J36" i="28"/>
  <c r="K36" i="28"/>
  <c r="L36" i="28"/>
  <c r="M36" i="28"/>
  <c r="N36" i="28"/>
  <c r="O36" i="28"/>
  <c r="P36" i="28"/>
  <c r="Q36" i="28"/>
  <c r="R36" i="28"/>
  <c r="S36" i="28"/>
  <c r="T36" i="28"/>
  <c r="U36" i="28"/>
  <c r="V36" i="28"/>
  <c r="W36" i="28"/>
  <c r="X36" i="28"/>
  <c r="Y36" i="28"/>
  <c r="C37" i="28"/>
  <c r="D37" i="28"/>
  <c r="E37" i="28"/>
  <c r="F37" i="28"/>
  <c r="G37" i="28"/>
  <c r="H37" i="28"/>
  <c r="I37" i="28"/>
  <c r="J37" i="28"/>
  <c r="K37" i="28"/>
  <c r="L37" i="28"/>
  <c r="M37" i="28"/>
  <c r="N37" i="28"/>
  <c r="O37" i="28"/>
  <c r="P37" i="28"/>
  <c r="Q37" i="28"/>
  <c r="R37" i="28"/>
  <c r="S37" i="28"/>
  <c r="T37" i="28"/>
  <c r="U37" i="28"/>
  <c r="V37" i="28"/>
  <c r="W37" i="28"/>
  <c r="X37" i="28"/>
  <c r="Y37" i="28"/>
  <c r="C38" i="28"/>
  <c r="D38" i="28"/>
  <c r="E38" i="28"/>
  <c r="F38" i="28"/>
  <c r="G38" i="28"/>
  <c r="H38" i="28"/>
  <c r="I38" i="28"/>
  <c r="J38" i="28"/>
  <c r="K38" i="28"/>
  <c r="L38" i="28"/>
  <c r="M38" i="28"/>
  <c r="N38" i="28"/>
  <c r="O38" i="28"/>
  <c r="P38" i="28"/>
  <c r="Q38" i="28"/>
  <c r="R38" i="28"/>
  <c r="S38" i="28"/>
  <c r="T38" i="28"/>
  <c r="U38" i="28"/>
  <c r="V38" i="28"/>
  <c r="W38" i="28"/>
  <c r="X38" i="28"/>
  <c r="Y38" i="28"/>
  <c r="C39" i="28"/>
  <c r="D39" i="28"/>
  <c r="E39" i="28"/>
  <c r="F39" i="28"/>
  <c r="G39" i="28"/>
  <c r="H39" i="28"/>
  <c r="I39" i="28"/>
  <c r="J39" i="28"/>
  <c r="K39" i="28"/>
  <c r="L39" i="28"/>
  <c r="M39" i="28"/>
  <c r="N39" i="28"/>
  <c r="O39" i="28"/>
  <c r="P39" i="28"/>
  <c r="Q39" i="28"/>
  <c r="R39" i="28"/>
  <c r="S39" i="28"/>
  <c r="T39" i="28"/>
  <c r="U39" i="28"/>
  <c r="V39" i="28"/>
  <c r="W39" i="28"/>
  <c r="X39" i="28"/>
  <c r="Y39" i="28"/>
  <c r="C40" i="28"/>
  <c r="D40" i="28"/>
  <c r="E40" i="28"/>
  <c r="F40" i="28"/>
  <c r="G40" i="28"/>
  <c r="H40" i="28"/>
  <c r="I40" i="28"/>
  <c r="J40" i="28"/>
  <c r="K40" i="28"/>
  <c r="L40" i="28"/>
  <c r="M40" i="28"/>
  <c r="N40" i="28"/>
  <c r="O40" i="28"/>
  <c r="P40" i="28"/>
  <c r="Q40" i="28"/>
  <c r="R40" i="28"/>
  <c r="S40" i="28"/>
  <c r="T40" i="28"/>
  <c r="U40" i="28"/>
  <c r="V40" i="28"/>
  <c r="W40" i="28"/>
  <c r="X40" i="28"/>
  <c r="Y40" i="28"/>
  <c r="C41" i="28"/>
  <c r="D41" i="28"/>
  <c r="E41" i="28"/>
  <c r="F41" i="28"/>
  <c r="G41" i="28"/>
  <c r="H41" i="28"/>
  <c r="I41" i="28"/>
  <c r="J41" i="28"/>
  <c r="K41" i="28"/>
  <c r="L41" i="28"/>
  <c r="M41" i="28"/>
  <c r="N41" i="28"/>
  <c r="O41" i="28"/>
  <c r="P41" i="28"/>
  <c r="Q41" i="28"/>
  <c r="R41" i="28"/>
  <c r="S41" i="28"/>
  <c r="T41" i="28"/>
  <c r="U41" i="28"/>
  <c r="V41" i="28"/>
  <c r="W41" i="28"/>
  <c r="X41" i="28"/>
  <c r="Y41" i="28"/>
  <c r="C42" i="28"/>
  <c r="D42" i="28"/>
  <c r="E42" i="28"/>
  <c r="F42" i="28"/>
  <c r="G42" i="28"/>
  <c r="H42" i="28"/>
  <c r="I42" i="28"/>
  <c r="J42" i="28"/>
  <c r="K42" i="28"/>
  <c r="L42" i="28"/>
  <c r="M42" i="28"/>
  <c r="N42" i="28"/>
  <c r="O42" i="28"/>
  <c r="P42" i="28"/>
  <c r="Q42" i="28"/>
  <c r="R42" i="28"/>
  <c r="S42" i="28"/>
  <c r="T42" i="28"/>
  <c r="U42" i="28"/>
  <c r="V42" i="28"/>
  <c r="W42" i="28"/>
  <c r="X42" i="28"/>
  <c r="Y4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12" i="28"/>
  <c r="C12" i="21"/>
  <c r="D12" i="21"/>
  <c r="E12" i="21"/>
  <c r="F12" i="21"/>
  <c r="G12" i="21"/>
  <c r="H12" i="21"/>
  <c r="I12" i="21"/>
  <c r="J12" i="21"/>
  <c r="K12" i="21"/>
  <c r="L12" i="21"/>
  <c r="M12" i="21"/>
  <c r="N12" i="21"/>
  <c r="O12" i="21"/>
  <c r="P12" i="21"/>
  <c r="Q12" i="21"/>
  <c r="R12" i="21"/>
  <c r="S12" i="21"/>
  <c r="T12" i="21"/>
  <c r="U12" i="21"/>
  <c r="V12" i="21"/>
  <c r="W12" i="21"/>
  <c r="X12" i="21"/>
  <c r="Y12" i="21"/>
  <c r="C13" i="21"/>
  <c r="D13" i="21"/>
  <c r="E13" i="21"/>
  <c r="F13" i="21"/>
  <c r="G13" i="21"/>
  <c r="H13" i="21"/>
  <c r="I13" i="21"/>
  <c r="J13" i="21"/>
  <c r="K13" i="21"/>
  <c r="L13" i="21"/>
  <c r="M13" i="21"/>
  <c r="N13" i="21"/>
  <c r="O13" i="21"/>
  <c r="P13" i="21"/>
  <c r="Q13" i="21"/>
  <c r="R13" i="21"/>
  <c r="S13" i="21"/>
  <c r="T13" i="21"/>
  <c r="U13" i="21"/>
  <c r="V13" i="21"/>
  <c r="W13" i="21"/>
  <c r="X13" i="21"/>
  <c r="Y13" i="21"/>
  <c r="C14" i="21"/>
  <c r="D14" i="21"/>
  <c r="E14" i="21"/>
  <c r="F14" i="21"/>
  <c r="G14" i="21"/>
  <c r="H14" i="21"/>
  <c r="I14" i="21"/>
  <c r="J14" i="21"/>
  <c r="K14" i="21"/>
  <c r="L14" i="21"/>
  <c r="M14" i="21"/>
  <c r="N14" i="21"/>
  <c r="O14" i="21"/>
  <c r="P14" i="21"/>
  <c r="Q14" i="21"/>
  <c r="R14" i="21"/>
  <c r="S14" i="21"/>
  <c r="T14" i="21"/>
  <c r="U14" i="21"/>
  <c r="V14" i="21"/>
  <c r="W14" i="21"/>
  <c r="X14" i="21"/>
  <c r="Y14" i="21"/>
  <c r="C15" i="21"/>
  <c r="D15" i="21"/>
  <c r="E15" i="21"/>
  <c r="F15" i="21"/>
  <c r="G15" i="21"/>
  <c r="H15" i="21"/>
  <c r="I15" i="21"/>
  <c r="J15" i="21"/>
  <c r="K15" i="21"/>
  <c r="L15" i="21"/>
  <c r="M15" i="21"/>
  <c r="N15" i="21"/>
  <c r="O15" i="21"/>
  <c r="P15" i="21"/>
  <c r="Q15" i="21"/>
  <c r="R15" i="21"/>
  <c r="S15" i="21"/>
  <c r="T15" i="21"/>
  <c r="U15" i="21"/>
  <c r="V15" i="21"/>
  <c r="W15" i="21"/>
  <c r="X15" i="21"/>
  <c r="Y15" i="21"/>
  <c r="C16" i="21"/>
  <c r="D16" i="21"/>
  <c r="E16" i="21"/>
  <c r="F16" i="21"/>
  <c r="G16" i="21"/>
  <c r="H16" i="21"/>
  <c r="I16" i="21"/>
  <c r="J16" i="21"/>
  <c r="K16" i="21"/>
  <c r="L16" i="21"/>
  <c r="M16" i="21"/>
  <c r="N16" i="21"/>
  <c r="O16" i="21"/>
  <c r="P16" i="21"/>
  <c r="Q16" i="21"/>
  <c r="R16" i="21"/>
  <c r="S16" i="21"/>
  <c r="T16" i="21"/>
  <c r="U16" i="21"/>
  <c r="V16" i="21"/>
  <c r="W16" i="21"/>
  <c r="X16" i="21"/>
  <c r="Y16" i="21"/>
  <c r="C17" i="21"/>
  <c r="D17" i="21"/>
  <c r="E17" i="21"/>
  <c r="F17" i="21"/>
  <c r="G17" i="21"/>
  <c r="H17" i="21"/>
  <c r="I17" i="21"/>
  <c r="J17" i="21"/>
  <c r="K17" i="21"/>
  <c r="L17" i="21"/>
  <c r="M17" i="21"/>
  <c r="N17" i="21"/>
  <c r="O17" i="21"/>
  <c r="P17" i="21"/>
  <c r="Q17" i="21"/>
  <c r="R17" i="21"/>
  <c r="S17" i="21"/>
  <c r="T17" i="21"/>
  <c r="U17" i="21"/>
  <c r="V17" i="21"/>
  <c r="W17" i="21"/>
  <c r="X17" i="21"/>
  <c r="Y17" i="21"/>
  <c r="C18" i="21"/>
  <c r="D18" i="21"/>
  <c r="E18" i="21"/>
  <c r="F18" i="21"/>
  <c r="G18" i="21"/>
  <c r="H18" i="21"/>
  <c r="I18" i="21"/>
  <c r="J18" i="21"/>
  <c r="K18" i="21"/>
  <c r="L18" i="21"/>
  <c r="M18" i="21"/>
  <c r="N18" i="21"/>
  <c r="O18" i="21"/>
  <c r="P18" i="21"/>
  <c r="Q18" i="21"/>
  <c r="R18" i="21"/>
  <c r="S18" i="21"/>
  <c r="T18" i="21"/>
  <c r="U18" i="21"/>
  <c r="V18" i="21"/>
  <c r="W18" i="21"/>
  <c r="X18" i="21"/>
  <c r="Y18" i="21"/>
  <c r="C19" i="21"/>
  <c r="D19" i="21"/>
  <c r="E19" i="21"/>
  <c r="F19" i="21"/>
  <c r="G19" i="21"/>
  <c r="H19" i="21"/>
  <c r="I19" i="21"/>
  <c r="J19" i="21"/>
  <c r="K19" i="21"/>
  <c r="L19" i="21"/>
  <c r="M19" i="21"/>
  <c r="N19" i="21"/>
  <c r="O19" i="21"/>
  <c r="P19" i="21"/>
  <c r="Q19" i="21"/>
  <c r="R19" i="21"/>
  <c r="S19" i="21"/>
  <c r="T19" i="21"/>
  <c r="U19" i="21"/>
  <c r="V19" i="21"/>
  <c r="W19" i="21"/>
  <c r="X19" i="21"/>
  <c r="Y19" i="21"/>
  <c r="C20" i="21"/>
  <c r="D20" i="21"/>
  <c r="E20" i="21"/>
  <c r="F20" i="21"/>
  <c r="G20" i="21"/>
  <c r="H20" i="21"/>
  <c r="I20" i="21"/>
  <c r="J20" i="21"/>
  <c r="K20" i="21"/>
  <c r="L20" i="21"/>
  <c r="M20" i="21"/>
  <c r="N20" i="21"/>
  <c r="O20" i="21"/>
  <c r="P20" i="21"/>
  <c r="Q20" i="21"/>
  <c r="R20" i="21"/>
  <c r="S20" i="21"/>
  <c r="T20" i="21"/>
  <c r="U20" i="21"/>
  <c r="V20" i="21"/>
  <c r="W20" i="21"/>
  <c r="X20" i="21"/>
  <c r="Y20" i="21"/>
  <c r="C21" i="21"/>
  <c r="D21" i="21"/>
  <c r="E21" i="21"/>
  <c r="F21" i="21"/>
  <c r="G21" i="21"/>
  <c r="H21" i="21"/>
  <c r="I21" i="21"/>
  <c r="J21" i="21"/>
  <c r="K21" i="21"/>
  <c r="L21" i="21"/>
  <c r="M21" i="21"/>
  <c r="N21" i="21"/>
  <c r="O21" i="21"/>
  <c r="P21" i="21"/>
  <c r="Q21" i="21"/>
  <c r="R21" i="21"/>
  <c r="S21" i="21"/>
  <c r="T21" i="21"/>
  <c r="U21" i="21"/>
  <c r="V21" i="21"/>
  <c r="W21" i="21"/>
  <c r="X21" i="21"/>
  <c r="Y21" i="21"/>
  <c r="C22" i="21"/>
  <c r="D22" i="21"/>
  <c r="E22" i="21"/>
  <c r="F22" i="21"/>
  <c r="G22" i="21"/>
  <c r="H22" i="21"/>
  <c r="I22" i="21"/>
  <c r="J22" i="21"/>
  <c r="K22" i="21"/>
  <c r="L22" i="21"/>
  <c r="M22" i="21"/>
  <c r="N22" i="21"/>
  <c r="O22" i="21"/>
  <c r="P22" i="21"/>
  <c r="Q22" i="21"/>
  <c r="R22" i="21"/>
  <c r="S22" i="21"/>
  <c r="T22" i="21"/>
  <c r="U22" i="21"/>
  <c r="V22" i="21"/>
  <c r="W22" i="21"/>
  <c r="X22" i="21"/>
  <c r="Y22" i="21"/>
  <c r="C23" i="21"/>
  <c r="D23" i="21"/>
  <c r="E23" i="21"/>
  <c r="F23" i="21"/>
  <c r="G23" i="21"/>
  <c r="H23" i="21"/>
  <c r="I23" i="21"/>
  <c r="J23" i="21"/>
  <c r="K23" i="21"/>
  <c r="L23" i="21"/>
  <c r="M23" i="21"/>
  <c r="N23" i="21"/>
  <c r="O23" i="21"/>
  <c r="P23" i="21"/>
  <c r="Q23" i="21"/>
  <c r="R23" i="21"/>
  <c r="S23" i="21"/>
  <c r="T23" i="21"/>
  <c r="U23" i="21"/>
  <c r="V23" i="21"/>
  <c r="W23" i="21"/>
  <c r="X23" i="21"/>
  <c r="Y23" i="21"/>
  <c r="C24" i="21"/>
  <c r="D24" i="21"/>
  <c r="E24" i="21"/>
  <c r="F24" i="21"/>
  <c r="G24" i="21"/>
  <c r="H24" i="21"/>
  <c r="I24" i="21"/>
  <c r="J24" i="21"/>
  <c r="K24" i="21"/>
  <c r="L24" i="21"/>
  <c r="M24" i="21"/>
  <c r="N24" i="21"/>
  <c r="O24" i="21"/>
  <c r="P24" i="21"/>
  <c r="Q24" i="21"/>
  <c r="R24" i="21"/>
  <c r="S24" i="21"/>
  <c r="T24" i="21"/>
  <c r="U24" i="21"/>
  <c r="V24" i="21"/>
  <c r="W24" i="21"/>
  <c r="X24" i="21"/>
  <c r="Y24" i="21"/>
  <c r="C25" i="21"/>
  <c r="D25" i="21"/>
  <c r="E25" i="21"/>
  <c r="F25" i="21"/>
  <c r="G25" i="21"/>
  <c r="H25" i="21"/>
  <c r="I25" i="21"/>
  <c r="J25" i="21"/>
  <c r="K25" i="21"/>
  <c r="L25" i="21"/>
  <c r="M25" i="21"/>
  <c r="N25" i="21"/>
  <c r="O25" i="21"/>
  <c r="P25" i="21"/>
  <c r="Q25" i="21"/>
  <c r="R25" i="21"/>
  <c r="S25" i="21"/>
  <c r="T25" i="21"/>
  <c r="U25" i="21"/>
  <c r="V25" i="21"/>
  <c r="W25" i="21"/>
  <c r="X25" i="21"/>
  <c r="Y25" i="21"/>
  <c r="C26" i="21"/>
  <c r="D26" i="21"/>
  <c r="E26" i="21"/>
  <c r="F26" i="21"/>
  <c r="G26" i="21"/>
  <c r="H26" i="21"/>
  <c r="I26" i="21"/>
  <c r="J26" i="21"/>
  <c r="K26" i="21"/>
  <c r="L26" i="21"/>
  <c r="M26" i="21"/>
  <c r="N26" i="21"/>
  <c r="O26" i="21"/>
  <c r="P26" i="21"/>
  <c r="Q26" i="21"/>
  <c r="R26" i="21"/>
  <c r="S26" i="21"/>
  <c r="T26" i="21"/>
  <c r="U26" i="21"/>
  <c r="V26" i="21"/>
  <c r="W26" i="21"/>
  <c r="X26" i="21"/>
  <c r="Y26" i="21"/>
  <c r="C27" i="21"/>
  <c r="D27" i="21"/>
  <c r="E27" i="21"/>
  <c r="F27" i="21"/>
  <c r="G27" i="21"/>
  <c r="H27" i="21"/>
  <c r="I27" i="21"/>
  <c r="J27" i="21"/>
  <c r="K27" i="21"/>
  <c r="L27" i="21"/>
  <c r="M27" i="21"/>
  <c r="N27" i="21"/>
  <c r="O27" i="21"/>
  <c r="P27" i="21"/>
  <c r="Q27" i="21"/>
  <c r="R27" i="21"/>
  <c r="S27" i="21"/>
  <c r="T27" i="21"/>
  <c r="U27" i="21"/>
  <c r="V27" i="21"/>
  <c r="W27" i="21"/>
  <c r="X27" i="21"/>
  <c r="Y27" i="21"/>
  <c r="C28" i="21"/>
  <c r="D28" i="21"/>
  <c r="E28" i="21"/>
  <c r="F28" i="21"/>
  <c r="G28" i="21"/>
  <c r="H28" i="21"/>
  <c r="I28" i="21"/>
  <c r="J28" i="21"/>
  <c r="K28" i="21"/>
  <c r="L28" i="21"/>
  <c r="M28" i="21"/>
  <c r="N28" i="21"/>
  <c r="O28" i="21"/>
  <c r="P28" i="21"/>
  <c r="Q28" i="21"/>
  <c r="R28" i="21"/>
  <c r="S28" i="21"/>
  <c r="T28" i="21"/>
  <c r="U28" i="21"/>
  <c r="V28" i="21"/>
  <c r="W28" i="21"/>
  <c r="X28" i="21"/>
  <c r="Y28" i="21"/>
  <c r="C29" i="21"/>
  <c r="D29" i="21"/>
  <c r="E29" i="21"/>
  <c r="F29" i="21"/>
  <c r="G29" i="21"/>
  <c r="H29" i="21"/>
  <c r="I29" i="21"/>
  <c r="J29" i="21"/>
  <c r="K29" i="21"/>
  <c r="L29" i="21"/>
  <c r="M29" i="21"/>
  <c r="N29" i="21"/>
  <c r="O29" i="21"/>
  <c r="P29" i="21"/>
  <c r="Q29" i="21"/>
  <c r="R29" i="21"/>
  <c r="S29" i="21"/>
  <c r="T29" i="21"/>
  <c r="U29" i="21"/>
  <c r="V29" i="21"/>
  <c r="W29" i="21"/>
  <c r="X29" i="21"/>
  <c r="Y29" i="21"/>
  <c r="C30" i="21"/>
  <c r="D30" i="21"/>
  <c r="E30" i="21"/>
  <c r="F30" i="21"/>
  <c r="G30" i="21"/>
  <c r="H30" i="21"/>
  <c r="I30" i="21"/>
  <c r="J30" i="21"/>
  <c r="K30" i="21"/>
  <c r="L30" i="21"/>
  <c r="M30" i="21"/>
  <c r="N30" i="21"/>
  <c r="O30" i="21"/>
  <c r="P30" i="21"/>
  <c r="Q30" i="21"/>
  <c r="R30" i="21"/>
  <c r="S30" i="21"/>
  <c r="T30" i="21"/>
  <c r="U30" i="21"/>
  <c r="V30" i="21"/>
  <c r="W30" i="21"/>
  <c r="X30" i="21"/>
  <c r="Y30" i="21"/>
  <c r="C31" i="21"/>
  <c r="D31" i="21"/>
  <c r="E31" i="21"/>
  <c r="F31" i="21"/>
  <c r="G31" i="21"/>
  <c r="H31" i="21"/>
  <c r="I31" i="21"/>
  <c r="J31" i="21"/>
  <c r="K31" i="21"/>
  <c r="L31" i="21"/>
  <c r="M31" i="21"/>
  <c r="N31" i="21"/>
  <c r="O31" i="21"/>
  <c r="P31" i="21"/>
  <c r="Q31" i="21"/>
  <c r="R31" i="21"/>
  <c r="S31" i="21"/>
  <c r="T31" i="21"/>
  <c r="U31" i="21"/>
  <c r="V31" i="21"/>
  <c r="W31" i="21"/>
  <c r="X31" i="21"/>
  <c r="Y31" i="21"/>
  <c r="C32" i="21"/>
  <c r="D32" i="21"/>
  <c r="E32" i="21"/>
  <c r="F32" i="21"/>
  <c r="G32" i="21"/>
  <c r="H32" i="21"/>
  <c r="I32" i="21"/>
  <c r="J32" i="21"/>
  <c r="K32" i="21"/>
  <c r="L32" i="21"/>
  <c r="M32" i="21"/>
  <c r="N32" i="21"/>
  <c r="O32" i="21"/>
  <c r="P32" i="21"/>
  <c r="Q32" i="21"/>
  <c r="R32" i="21"/>
  <c r="S32" i="21"/>
  <c r="T32" i="21"/>
  <c r="U32" i="21"/>
  <c r="V32" i="21"/>
  <c r="W32" i="21"/>
  <c r="X32" i="21"/>
  <c r="Y32" i="21"/>
  <c r="C33" i="21"/>
  <c r="D33" i="21"/>
  <c r="E33" i="21"/>
  <c r="F33" i="21"/>
  <c r="G33" i="21"/>
  <c r="H33" i="21"/>
  <c r="I33" i="21"/>
  <c r="J33" i="21"/>
  <c r="K33" i="21"/>
  <c r="L33" i="21"/>
  <c r="M33" i="21"/>
  <c r="N33" i="21"/>
  <c r="O33" i="21"/>
  <c r="P33" i="21"/>
  <c r="Q33" i="21"/>
  <c r="R33" i="21"/>
  <c r="S33" i="21"/>
  <c r="T33" i="21"/>
  <c r="U33" i="21"/>
  <c r="V33" i="21"/>
  <c r="W33" i="21"/>
  <c r="X33" i="21"/>
  <c r="Y33" i="21"/>
  <c r="C34" i="21"/>
  <c r="D34" i="21"/>
  <c r="E34" i="21"/>
  <c r="F34" i="21"/>
  <c r="G34" i="21"/>
  <c r="H34" i="21"/>
  <c r="I34" i="21"/>
  <c r="J34" i="21"/>
  <c r="K34" i="21"/>
  <c r="L34" i="21"/>
  <c r="M34" i="21"/>
  <c r="N34" i="21"/>
  <c r="O34" i="21"/>
  <c r="P34" i="21"/>
  <c r="Q34" i="21"/>
  <c r="R34" i="21"/>
  <c r="S34" i="21"/>
  <c r="T34" i="21"/>
  <c r="U34" i="21"/>
  <c r="V34" i="21"/>
  <c r="W34" i="21"/>
  <c r="X34" i="21"/>
  <c r="Y34" i="21"/>
  <c r="C35" i="21"/>
  <c r="D35" i="21"/>
  <c r="E35" i="21"/>
  <c r="F35" i="21"/>
  <c r="G35" i="21"/>
  <c r="H35" i="21"/>
  <c r="I35" i="21"/>
  <c r="J35" i="21"/>
  <c r="K35" i="21"/>
  <c r="L35" i="21"/>
  <c r="M35" i="21"/>
  <c r="N35" i="21"/>
  <c r="O35" i="21"/>
  <c r="P35" i="21"/>
  <c r="Q35" i="21"/>
  <c r="R35" i="21"/>
  <c r="S35" i="21"/>
  <c r="T35" i="21"/>
  <c r="U35" i="21"/>
  <c r="V35" i="21"/>
  <c r="W35" i="21"/>
  <c r="X35" i="21"/>
  <c r="Y35" i="21"/>
  <c r="C36" i="21"/>
  <c r="D36" i="21"/>
  <c r="E36" i="21"/>
  <c r="F36" i="21"/>
  <c r="G36" i="21"/>
  <c r="H36" i="21"/>
  <c r="I36" i="21"/>
  <c r="J36" i="21"/>
  <c r="K36" i="21"/>
  <c r="L36" i="21"/>
  <c r="M36" i="21"/>
  <c r="N36" i="21"/>
  <c r="O36" i="21"/>
  <c r="P36" i="21"/>
  <c r="Q36" i="21"/>
  <c r="R36" i="21"/>
  <c r="S36" i="21"/>
  <c r="T36" i="21"/>
  <c r="U36" i="21"/>
  <c r="V36" i="21"/>
  <c r="W36" i="21"/>
  <c r="X36" i="21"/>
  <c r="Y36" i="21"/>
  <c r="C37" i="21"/>
  <c r="D37" i="21"/>
  <c r="E37" i="21"/>
  <c r="F37" i="21"/>
  <c r="G37" i="21"/>
  <c r="H37" i="21"/>
  <c r="I37" i="21"/>
  <c r="J37" i="21"/>
  <c r="K37" i="21"/>
  <c r="L37" i="21"/>
  <c r="M37" i="21"/>
  <c r="N37" i="21"/>
  <c r="O37" i="21"/>
  <c r="P37" i="21"/>
  <c r="Q37" i="21"/>
  <c r="R37" i="21"/>
  <c r="S37" i="21"/>
  <c r="T37" i="21"/>
  <c r="U37" i="21"/>
  <c r="V37" i="21"/>
  <c r="W37" i="21"/>
  <c r="X37" i="21"/>
  <c r="Y37" i="21"/>
  <c r="C38" i="21"/>
  <c r="D38" i="21"/>
  <c r="E38" i="21"/>
  <c r="F38" i="21"/>
  <c r="G38" i="21"/>
  <c r="H38" i="21"/>
  <c r="I38" i="21"/>
  <c r="J38" i="21"/>
  <c r="K38" i="21"/>
  <c r="L38" i="21"/>
  <c r="M38" i="21"/>
  <c r="N38" i="21"/>
  <c r="O38" i="21"/>
  <c r="P38" i="21"/>
  <c r="Q38" i="21"/>
  <c r="R38" i="21"/>
  <c r="S38" i="21"/>
  <c r="T38" i="21"/>
  <c r="U38" i="21"/>
  <c r="V38" i="21"/>
  <c r="W38" i="21"/>
  <c r="X38" i="21"/>
  <c r="Y38" i="21"/>
  <c r="C39" i="21"/>
  <c r="D39" i="21"/>
  <c r="E39" i="21"/>
  <c r="F39" i="21"/>
  <c r="G39" i="21"/>
  <c r="H39" i="21"/>
  <c r="I39" i="21"/>
  <c r="J39" i="21"/>
  <c r="K39" i="21"/>
  <c r="L39" i="21"/>
  <c r="M39" i="21"/>
  <c r="N39" i="21"/>
  <c r="O39" i="21"/>
  <c r="P39" i="21"/>
  <c r="Q39" i="21"/>
  <c r="R39" i="21"/>
  <c r="S39" i="21"/>
  <c r="T39" i="21"/>
  <c r="U39" i="21"/>
  <c r="V39" i="21"/>
  <c r="W39" i="21"/>
  <c r="X39" i="21"/>
  <c r="Y39" i="21"/>
  <c r="C40" i="21"/>
  <c r="D40" i="21"/>
  <c r="E40" i="21"/>
  <c r="F40" i="21"/>
  <c r="G40" i="21"/>
  <c r="H40" i="21"/>
  <c r="I40" i="21"/>
  <c r="J40" i="21"/>
  <c r="K40" i="21"/>
  <c r="L40" i="21"/>
  <c r="M40" i="21"/>
  <c r="N40" i="21"/>
  <c r="O40" i="21"/>
  <c r="P40" i="21"/>
  <c r="Q40" i="21"/>
  <c r="R40" i="21"/>
  <c r="S40" i="21"/>
  <c r="T40" i="21"/>
  <c r="U40" i="21"/>
  <c r="V40" i="21"/>
  <c r="W40" i="21"/>
  <c r="X40" i="21"/>
  <c r="Y40" i="21"/>
  <c r="C41" i="21"/>
  <c r="D41" i="21"/>
  <c r="E41" i="21"/>
  <c r="F41" i="21"/>
  <c r="G41" i="21"/>
  <c r="H41" i="21"/>
  <c r="I41" i="21"/>
  <c r="J41" i="21"/>
  <c r="K41" i="21"/>
  <c r="L41" i="21"/>
  <c r="M41" i="21"/>
  <c r="N41" i="21"/>
  <c r="O41" i="21"/>
  <c r="P41" i="21"/>
  <c r="Q41" i="21"/>
  <c r="R41" i="21"/>
  <c r="S41" i="21"/>
  <c r="T41" i="21"/>
  <c r="U41" i="21"/>
  <c r="V41" i="21"/>
  <c r="W41" i="21"/>
  <c r="X41" i="21"/>
  <c r="Y41" i="21"/>
  <c r="C42" i="21"/>
  <c r="D42" i="21"/>
  <c r="E42" i="21"/>
  <c r="F42" i="21"/>
  <c r="G42" i="21"/>
  <c r="H42" i="21"/>
  <c r="I42" i="21"/>
  <c r="J42" i="21"/>
  <c r="K42" i="21"/>
  <c r="L42" i="21"/>
  <c r="M42" i="21"/>
  <c r="N42" i="21"/>
  <c r="O42" i="21"/>
  <c r="P42" i="21"/>
  <c r="Q42" i="21"/>
  <c r="R42" i="21"/>
  <c r="S42" i="21"/>
  <c r="T42" i="21"/>
  <c r="U42" i="21"/>
  <c r="V42" i="21"/>
  <c r="W42" i="21"/>
  <c r="X42" i="21"/>
  <c r="Y4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12" i="21"/>
  <c r="C48" i="21"/>
  <c r="D48" i="21"/>
  <c r="E48" i="21"/>
  <c r="F48" i="21"/>
  <c r="G48" i="21"/>
  <c r="H48" i="21"/>
  <c r="I48" i="21"/>
  <c r="J48" i="21"/>
  <c r="K48" i="21"/>
  <c r="L48" i="21"/>
  <c r="M48" i="21"/>
  <c r="N48" i="21"/>
  <c r="O48" i="21"/>
  <c r="P48" i="21"/>
  <c r="Q48" i="21"/>
  <c r="R48" i="21"/>
  <c r="S48" i="21"/>
  <c r="T48" i="21"/>
  <c r="U48" i="21"/>
  <c r="V48" i="21"/>
  <c r="W48" i="21"/>
  <c r="X48" i="21"/>
  <c r="Y48" i="21"/>
  <c r="C49" i="21"/>
  <c r="D49" i="21"/>
  <c r="E49" i="21"/>
  <c r="F49" i="21"/>
  <c r="G49" i="21"/>
  <c r="H49" i="21"/>
  <c r="I49" i="21"/>
  <c r="J49" i="21"/>
  <c r="K49" i="21"/>
  <c r="L49" i="21"/>
  <c r="M49" i="21"/>
  <c r="N49" i="21"/>
  <c r="O49" i="21"/>
  <c r="P49" i="21"/>
  <c r="Q49" i="21"/>
  <c r="R49" i="21"/>
  <c r="S49" i="21"/>
  <c r="T49" i="21"/>
  <c r="U49" i="21"/>
  <c r="V49" i="21"/>
  <c r="W49" i="21"/>
  <c r="X49" i="21"/>
  <c r="Y49" i="21"/>
  <c r="C50" i="21"/>
  <c r="D50" i="21"/>
  <c r="E50" i="21"/>
  <c r="F50" i="21"/>
  <c r="G50" i="21"/>
  <c r="H50" i="21"/>
  <c r="I50" i="21"/>
  <c r="J50" i="21"/>
  <c r="K50" i="21"/>
  <c r="L50" i="21"/>
  <c r="M50" i="21"/>
  <c r="N50" i="21"/>
  <c r="O50" i="21"/>
  <c r="P50" i="21"/>
  <c r="Q50" i="21"/>
  <c r="R50" i="21"/>
  <c r="S50" i="21"/>
  <c r="T50" i="21"/>
  <c r="U50" i="21"/>
  <c r="V50" i="21"/>
  <c r="W50" i="21"/>
  <c r="X50" i="21"/>
  <c r="Y50" i="21"/>
  <c r="C51" i="21"/>
  <c r="D51" i="21"/>
  <c r="E51" i="21"/>
  <c r="F51" i="21"/>
  <c r="G51" i="21"/>
  <c r="H51" i="21"/>
  <c r="I51" i="21"/>
  <c r="J51" i="21"/>
  <c r="K51" i="21"/>
  <c r="L51" i="21"/>
  <c r="M51" i="21"/>
  <c r="N51" i="21"/>
  <c r="O51" i="21"/>
  <c r="P51" i="21"/>
  <c r="Q51" i="21"/>
  <c r="R51" i="21"/>
  <c r="S51" i="21"/>
  <c r="T51" i="21"/>
  <c r="U51" i="21"/>
  <c r="V51" i="21"/>
  <c r="W51" i="21"/>
  <c r="X51" i="21"/>
  <c r="Y51" i="21"/>
  <c r="C52" i="21"/>
  <c r="D52" i="21"/>
  <c r="E52" i="21"/>
  <c r="F52" i="21"/>
  <c r="G52" i="21"/>
  <c r="H52" i="21"/>
  <c r="I52" i="21"/>
  <c r="J52" i="21"/>
  <c r="K52" i="21"/>
  <c r="L52" i="21"/>
  <c r="M52" i="21"/>
  <c r="N52" i="21"/>
  <c r="O52" i="21"/>
  <c r="P52" i="21"/>
  <c r="Q52" i="21"/>
  <c r="R52" i="21"/>
  <c r="S52" i="21"/>
  <c r="T52" i="21"/>
  <c r="U52" i="21"/>
  <c r="V52" i="21"/>
  <c r="W52" i="21"/>
  <c r="X52" i="21"/>
  <c r="Y52" i="21"/>
  <c r="C53" i="21"/>
  <c r="D53" i="21"/>
  <c r="E53" i="21"/>
  <c r="F53" i="21"/>
  <c r="G53" i="21"/>
  <c r="H53" i="21"/>
  <c r="I53" i="21"/>
  <c r="J53" i="21"/>
  <c r="K53" i="21"/>
  <c r="L53" i="21"/>
  <c r="M53" i="21"/>
  <c r="N53" i="21"/>
  <c r="O53" i="21"/>
  <c r="P53" i="21"/>
  <c r="Q53" i="21"/>
  <c r="R53" i="21"/>
  <c r="S53" i="21"/>
  <c r="T53" i="21"/>
  <c r="U53" i="21"/>
  <c r="V53" i="21"/>
  <c r="W53" i="21"/>
  <c r="X53" i="21"/>
  <c r="Y53" i="21"/>
  <c r="C54" i="21"/>
  <c r="D54" i="21"/>
  <c r="E54" i="21"/>
  <c r="F54" i="21"/>
  <c r="G54" i="21"/>
  <c r="H54" i="21"/>
  <c r="I54" i="21"/>
  <c r="J54" i="21"/>
  <c r="K54" i="21"/>
  <c r="L54" i="21"/>
  <c r="M54" i="21"/>
  <c r="N54" i="21"/>
  <c r="O54" i="21"/>
  <c r="P54" i="21"/>
  <c r="Q54" i="21"/>
  <c r="R54" i="21"/>
  <c r="S54" i="21"/>
  <c r="T54" i="21"/>
  <c r="U54" i="21"/>
  <c r="V54" i="21"/>
  <c r="W54" i="21"/>
  <c r="X54" i="21"/>
  <c r="Y54" i="21"/>
  <c r="C55" i="21"/>
  <c r="D55" i="21"/>
  <c r="E55" i="21"/>
  <c r="F55" i="21"/>
  <c r="G55" i="21"/>
  <c r="H55" i="21"/>
  <c r="I55" i="21"/>
  <c r="J55" i="21"/>
  <c r="K55" i="21"/>
  <c r="L55" i="21"/>
  <c r="M55" i="21"/>
  <c r="N55" i="21"/>
  <c r="O55" i="21"/>
  <c r="P55" i="21"/>
  <c r="Q55" i="21"/>
  <c r="R55" i="21"/>
  <c r="S55" i="21"/>
  <c r="T55" i="21"/>
  <c r="U55" i="21"/>
  <c r="V55" i="21"/>
  <c r="W55" i="21"/>
  <c r="X55" i="21"/>
  <c r="Y55" i="21"/>
  <c r="C56" i="21"/>
  <c r="D56" i="21"/>
  <c r="E56" i="21"/>
  <c r="F56" i="21"/>
  <c r="G56" i="21"/>
  <c r="H56" i="21"/>
  <c r="I56" i="21"/>
  <c r="J56" i="21"/>
  <c r="K56" i="21"/>
  <c r="L56" i="21"/>
  <c r="M56" i="21"/>
  <c r="N56" i="21"/>
  <c r="O56" i="21"/>
  <c r="P56" i="21"/>
  <c r="Q56" i="21"/>
  <c r="R56" i="21"/>
  <c r="S56" i="21"/>
  <c r="T56" i="21"/>
  <c r="U56" i="21"/>
  <c r="V56" i="21"/>
  <c r="W56" i="21"/>
  <c r="X56" i="21"/>
  <c r="Y56" i="21"/>
  <c r="C57" i="21"/>
  <c r="D57" i="21"/>
  <c r="E57" i="21"/>
  <c r="F57" i="21"/>
  <c r="G57" i="21"/>
  <c r="H57" i="21"/>
  <c r="I57" i="21"/>
  <c r="J57" i="21"/>
  <c r="K57" i="21"/>
  <c r="L57" i="21"/>
  <c r="M57" i="21"/>
  <c r="N57" i="21"/>
  <c r="O57" i="21"/>
  <c r="P57" i="21"/>
  <c r="Q57" i="21"/>
  <c r="R57" i="21"/>
  <c r="S57" i="21"/>
  <c r="T57" i="21"/>
  <c r="U57" i="21"/>
  <c r="V57" i="21"/>
  <c r="W57" i="21"/>
  <c r="X57" i="21"/>
  <c r="Y57" i="21"/>
  <c r="C58" i="21"/>
  <c r="D58" i="21"/>
  <c r="E58" i="21"/>
  <c r="F58" i="21"/>
  <c r="G58" i="21"/>
  <c r="H58" i="21"/>
  <c r="I58" i="21"/>
  <c r="J58" i="21"/>
  <c r="K58" i="21"/>
  <c r="L58" i="21"/>
  <c r="M58" i="21"/>
  <c r="N58" i="21"/>
  <c r="O58" i="21"/>
  <c r="P58" i="21"/>
  <c r="Q58" i="21"/>
  <c r="R58" i="21"/>
  <c r="S58" i="21"/>
  <c r="T58" i="21"/>
  <c r="U58" i="21"/>
  <c r="V58" i="21"/>
  <c r="W58" i="21"/>
  <c r="X58" i="21"/>
  <c r="Y58" i="21"/>
  <c r="C59" i="21"/>
  <c r="D59" i="21"/>
  <c r="E59" i="21"/>
  <c r="F59" i="21"/>
  <c r="G59" i="21"/>
  <c r="H59" i="21"/>
  <c r="I59" i="21"/>
  <c r="J59" i="21"/>
  <c r="K59" i="21"/>
  <c r="L59" i="21"/>
  <c r="M59" i="21"/>
  <c r="N59" i="21"/>
  <c r="O59" i="21"/>
  <c r="P59" i="21"/>
  <c r="Q59" i="21"/>
  <c r="R59" i="21"/>
  <c r="S59" i="21"/>
  <c r="T59" i="21"/>
  <c r="U59" i="21"/>
  <c r="V59" i="21"/>
  <c r="W59" i="21"/>
  <c r="X59" i="21"/>
  <c r="Y59" i="21"/>
  <c r="C60" i="21"/>
  <c r="D60" i="21"/>
  <c r="E60" i="21"/>
  <c r="F60" i="21"/>
  <c r="G60" i="21"/>
  <c r="H60" i="21"/>
  <c r="I60" i="21"/>
  <c r="J60" i="21"/>
  <c r="K60" i="21"/>
  <c r="L60" i="21"/>
  <c r="M60" i="21"/>
  <c r="N60" i="21"/>
  <c r="O60" i="21"/>
  <c r="P60" i="21"/>
  <c r="Q60" i="21"/>
  <c r="R60" i="21"/>
  <c r="S60" i="21"/>
  <c r="T60" i="21"/>
  <c r="U60" i="21"/>
  <c r="V60" i="21"/>
  <c r="W60" i="21"/>
  <c r="X60" i="21"/>
  <c r="Y60" i="21"/>
  <c r="C61" i="21"/>
  <c r="D61" i="21"/>
  <c r="E61" i="21"/>
  <c r="F61" i="21"/>
  <c r="G61" i="21"/>
  <c r="H61" i="21"/>
  <c r="I61" i="21"/>
  <c r="J61" i="21"/>
  <c r="K61" i="21"/>
  <c r="L61" i="21"/>
  <c r="M61" i="21"/>
  <c r="N61" i="21"/>
  <c r="O61" i="21"/>
  <c r="P61" i="21"/>
  <c r="Q61" i="21"/>
  <c r="R61" i="21"/>
  <c r="S61" i="21"/>
  <c r="T61" i="21"/>
  <c r="U61" i="21"/>
  <c r="V61" i="21"/>
  <c r="W61" i="21"/>
  <c r="X61" i="21"/>
  <c r="Y61" i="21"/>
  <c r="C62" i="21"/>
  <c r="D62" i="21"/>
  <c r="E62" i="21"/>
  <c r="F62" i="21"/>
  <c r="G62" i="21"/>
  <c r="H62" i="21"/>
  <c r="I62" i="21"/>
  <c r="J62" i="21"/>
  <c r="K62" i="21"/>
  <c r="L62" i="21"/>
  <c r="M62" i="21"/>
  <c r="N62" i="21"/>
  <c r="O62" i="21"/>
  <c r="P62" i="21"/>
  <c r="Q62" i="21"/>
  <c r="R62" i="21"/>
  <c r="S62" i="21"/>
  <c r="T62" i="21"/>
  <c r="U62" i="21"/>
  <c r="V62" i="21"/>
  <c r="W62" i="21"/>
  <c r="X62" i="21"/>
  <c r="Y62" i="21"/>
  <c r="C63" i="21"/>
  <c r="D63" i="21"/>
  <c r="E63" i="21"/>
  <c r="F63" i="21"/>
  <c r="G63" i="21"/>
  <c r="H63" i="21"/>
  <c r="I63" i="21"/>
  <c r="J63" i="21"/>
  <c r="K63" i="21"/>
  <c r="L63" i="21"/>
  <c r="M63" i="21"/>
  <c r="N63" i="21"/>
  <c r="O63" i="21"/>
  <c r="P63" i="21"/>
  <c r="Q63" i="21"/>
  <c r="R63" i="21"/>
  <c r="S63" i="21"/>
  <c r="T63" i="21"/>
  <c r="U63" i="21"/>
  <c r="V63" i="21"/>
  <c r="W63" i="21"/>
  <c r="X63" i="21"/>
  <c r="Y63" i="21"/>
  <c r="C64" i="21"/>
  <c r="D64" i="21"/>
  <c r="E64" i="21"/>
  <c r="F64" i="21"/>
  <c r="G64" i="21"/>
  <c r="H64" i="21"/>
  <c r="I64" i="21"/>
  <c r="J64" i="21"/>
  <c r="K64" i="21"/>
  <c r="L64" i="21"/>
  <c r="M64" i="21"/>
  <c r="N64" i="21"/>
  <c r="O64" i="21"/>
  <c r="P64" i="21"/>
  <c r="Q64" i="21"/>
  <c r="R64" i="21"/>
  <c r="S64" i="21"/>
  <c r="T64" i="21"/>
  <c r="U64" i="21"/>
  <c r="V64" i="21"/>
  <c r="W64" i="21"/>
  <c r="X64" i="21"/>
  <c r="Y64" i="21"/>
  <c r="C65" i="21"/>
  <c r="D65" i="21"/>
  <c r="E65" i="21"/>
  <c r="F65" i="21"/>
  <c r="G65" i="21"/>
  <c r="H65" i="21"/>
  <c r="I65" i="21"/>
  <c r="J65" i="21"/>
  <c r="K65" i="21"/>
  <c r="L65" i="21"/>
  <c r="M65" i="21"/>
  <c r="N65" i="21"/>
  <c r="O65" i="21"/>
  <c r="P65" i="21"/>
  <c r="Q65" i="21"/>
  <c r="R65" i="21"/>
  <c r="S65" i="21"/>
  <c r="T65" i="21"/>
  <c r="U65" i="21"/>
  <c r="V65" i="21"/>
  <c r="W65" i="21"/>
  <c r="X65" i="21"/>
  <c r="Y65" i="21"/>
  <c r="C66" i="21"/>
  <c r="D66" i="21"/>
  <c r="E66" i="21"/>
  <c r="F66" i="21"/>
  <c r="G66" i="21"/>
  <c r="H66" i="21"/>
  <c r="I66" i="21"/>
  <c r="J66" i="21"/>
  <c r="K66" i="21"/>
  <c r="L66" i="21"/>
  <c r="M66" i="21"/>
  <c r="N66" i="21"/>
  <c r="O66" i="21"/>
  <c r="P66" i="21"/>
  <c r="Q66" i="21"/>
  <c r="R66" i="21"/>
  <c r="S66" i="21"/>
  <c r="T66" i="21"/>
  <c r="U66" i="21"/>
  <c r="V66" i="21"/>
  <c r="W66" i="21"/>
  <c r="X66" i="21"/>
  <c r="Y66" i="21"/>
  <c r="C67" i="21"/>
  <c r="D67" i="21"/>
  <c r="E67" i="21"/>
  <c r="F67" i="21"/>
  <c r="G67" i="21"/>
  <c r="H67" i="21"/>
  <c r="I67" i="21"/>
  <c r="J67" i="21"/>
  <c r="K67" i="21"/>
  <c r="L67" i="21"/>
  <c r="M67" i="21"/>
  <c r="N67" i="21"/>
  <c r="O67" i="21"/>
  <c r="P67" i="21"/>
  <c r="Q67" i="21"/>
  <c r="R67" i="21"/>
  <c r="S67" i="21"/>
  <c r="T67" i="21"/>
  <c r="U67" i="21"/>
  <c r="V67" i="21"/>
  <c r="W67" i="21"/>
  <c r="X67" i="21"/>
  <c r="Y67" i="21"/>
  <c r="C68" i="21"/>
  <c r="D68" i="21"/>
  <c r="E68" i="21"/>
  <c r="F68" i="21"/>
  <c r="G68" i="21"/>
  <c r="H68" i="21"/>
  <c r="I68" i="21"/>
  <c r="J68" i="21"/>
  <c r="K68" i="21"/>
  <c r="L68" i="21"/>
  <c r="M68" i="21"/>
  <c r="N68" i="21"/>
  <c r="O68" i="21"/>
  <c r="P68" i="21"/>
  <c r="Q68" i="21"/>
  <c r="R68" i="21"/>
  <c r="S68" i="21"/>
  <c r="T68" i="21"/>
  <c r="U68" i="21"/>
  <c r="V68" i="21"/>
  <c r="W68" i="21"/>
  <c r="X68" i="21"/>
  <c r="Y68" i="21"/>
  <c r="C69" i="21"/>
  <c r="D69" i="21"/>
  <c r="E69" i="21"/>
  <c r="F69" i="21"/>
  <c r="G69" i="21"/>
  <c r="H69" i="21"/>
  <c r="I69" i="21"/>
  <c r="J69" i="21"/>
  <c r="K69" i="21"/>
  <c r="L69" i="21"/>
  <c r="M69" i="21"/>
  <c r="N69" i="21"/>
  <c r="O69" i="21"/>
  <c r="P69" i="21"/>
  <c r="Q69" i="21"/>
  <c r="R69" i="21"/>
  <c r="S69" i="21"/>
  <c r="T69" i="21"/>
  <c r="U69" i="21"/>
  <c r="V69" i="21"/>
  <c r="W69" i="21"/>
  <c r="X69" i="21"/>
  <c r="Y69" i="21"/>
  <c r="C70" i="21"/>
  <c r="D70" i="21"/>
  <c r="E70" i="21"/>
  <c r="F70" i="21"/>
  <c r="G70" i="21"/>
  <c r="H70" i="21"/>
  <c r="I70" i="21"/>
  <c r="J70" i="21"/>
  <c r="K70" i="21"/>
  <c r="L70" i="21"/>
  <c r="M70" i="21"/>
  <c r="N70" i="21"/>
  <c r="O70" i="21"/>
  <c r="P70" i="21"/>
  <c r="Q70" i="21"/>
  <c r="R70" i="21"/>
  <c r="S70" i="21"/>
  <c r="T70" i="21"/>
  <c r="U70" i="21"/>
  <c r="V70" i="21"/>
  <c r="W70" i="21"/>
  <c r="X70" i="21"/>
  <c r="Y70" i="21"/>
  <c r="C71" i="21"/>
  <c r="D71" i="21"/>
  <c r="E71" i="21"/>
  <c r="F71" i="21"/>
  <c r="G71" i="21"/>
  <c r="H71" i="21"/>
  <c r="I71" i="21"/>
  <c r="J71" i="21"/>
  <c r="K71" i="21"/>
  <c r="L71" i="21"/>
  <c r="M71" i="21"/>
  <c r="N71" i="21"/>
  <c r="O71" i="21"/>
  <c r="P71" i="21"/>
  <c r="Q71" i="21"/>
  <c r="R71" i="21"/>
  <c r="S71" i="21"/>
  <c r="T71" i="21"/>
  <c r="U71" i="21"/>
  <c r="V71" i="21"/>
  <c r="W71" i="21"/>
  <c r="X71" i="21"/>
  <c r="Y71" i="21"/>
  <c r="C72" i="21"/>
  <c r="D72" i="21"/>
  <c r="E72" i="21"/>
  <c r="F72" i="21"/>
  <c r="G72" i="21"/>
  <c r="H72" i="21"/>
  <c r="I72" i="21"/>
  <c r="J72" i="21"/>
  <c r="K72" i="21"/>
  <c r="L72" i="21"/>
  <c r="M72" i="21"/>
  <c r="N72" i="21"/>
  <c r="O72" i="21"/>
  <c r="P72" i="21"/>
  <c r="Q72" i="21"/>
  <c r="R72" i="21"/>
  <c r="S72" i="21"/>
  <c r="T72" i="21"/>
  <c r="U72" i="21"/>
  <c r="V72" i="21"/>
  <c r="W72" i="21"/>
  <c r="X72" i="21"/>
  <c r="Y72" i="21"/>
  <c r="C73" i="21"/>
  <c r="D73" i="21"/>
  <c r="E73" i="21"/>
  <c r="F73" i="21"/>
  <c r="G73" i="21"/>
  <c r="H73" i="21"/>
  <c r="I73" i="21"/>
  <c r="J73" i="21"/>
  <c r="K73" i="21"/>
  <c r="L73" i="21"/>
  <c r="M73" i="21"/>
  <c r="N73" i="21"/>
  <c r="O73" i="21"/>
  <c r="P73" i="21"/>
  <c r="Q73" i="21"/>
  <c r="R73" i="21"/>
  <c r="S73" i="21"/>
  <c r="T73" i="21"/>
  <c r="U73" i="21"/>
  <c r="V73" i="21"/>
  <c r="W73" i="21"/>
  <c r="X73" i="21"/>
  <c r="Y73" i="21"/>
  <c r="C74" i="21"/>
  <c r="D74" i="21"/>
  <c r="E74" i="21"/>
  <c r="F74" i="21"/>
  <c r="G74" i="21"/>
  <c r="H74" i="21"/>
  <c r="I74" i="21"/>
  <c r="J74" i="21"/>
  <c r="K74" i="21"/>
  <c r="L74" i="21"/>
  <c r="M74" i="21"/>
  <c r="N74" i="21"/>
  <c r="O74" i="21"/>
  <c r="P74" i="21"/>
  <c r="Q74" i="21"/>
  <c r="R74" i="21"/>
  <c r="S74" i="21"/>
  <c r="T74" i="21"/>
  <c r="U74" i="21"/>
  <c r="V74" i="21"/>
  <c r="W74" i="21"/>
  <c r="X74" i="21"/>
  <c r="Y74" i="21"/>
  <c r="C75" i="21"/>
  <c r="D75" i="21"/>
  <c r="E75" i="21"/>
  <c r="F75" i="21"/>
  <c r="G75" i="21"/>
  <c r="H75" i="21"/>
  <c r="I75" i="21"/>
  <c r="J75" i="21"/>
  <c r="K75" i="21"/>
  <c r="L75" i="21"/>
  <c r="M75" i="21"/>
  <c r="N75" i="21"/>
  <c r="O75" i="21"/>
  <c r="P75" i="21"/>
  <c r="Q75" i="21"/>
  <c r="R75" i="21"/>
  <c r="S75" i="21"/>
  <c r="T75" i="21"/>
  <c r="U75" i="21"/>
  <c r="V75" i="21"/>
  <c r="W75" i="21"/>
  <c r="X75" i="21"/>
  <c r="Y75" i="21"/>
  <c r="C76" i="21"/>
  <c r="D76" i="21"/>
  <c r="E76" i="21"/>
  <c r="F76" i="21"/>
  <c r="G76" i="21"/>
  <c r="H76" i="21"/>
  <c r="I76" i="21"/>
  <c r="J76" i="21"/>
  <c r="K76" i="21"/>
  <c r="L76" i="21"/>
  <c r="M76" i="21"/>
  <c r="N76" i="21"/>
  <c r="O76" i="21"/>
  <c r="P76" i="21"/>
  <c r="Q76" i="21"/>
  <c r="R76" i="21"/>
  <c r="S76" i="21"/>
  <c r="T76" i="21"/>
  <c r="U76" i="21"/>
  <c r="V76" i="21"/>
  <c r="W76" i="21"/>
  <c r="X76" i="21"/>
  <c r="Y76" i="21"/>
  <c r="C77" i="21"/>
  <c r="D77" i="21"/>
  <c r="E77" i="21"/>
  <c r="F77" i="21"/>
  <c r="G77" i="21"/>
  <c r="H77" i="21"/>
  <c r="I77" i="21"/>
  <c r="J77" i="21"/>
  <c r="K77" i="21"/>
  <c r="L77" i="21"/>
  <c r="M77" i="21"/>
  <c r="N77" i="21"/>
  <c r="O77" i="21"/>
  <c r="P77" i="21"/>
  <c r="Q77" i="21"/>
  <c r="R77" i="21"/>
  <c r="S77" i="21"/>
  <c r="T77" i="21"/>
  <c r="U77" i="21"/>
  <c r="V77" i="21"/>
  <c r="W77" i="21"/>
  <c r="X77" i="21"/>
  <c r="Y77" i="21"/>
  <c r="C78" i="21"/>
  <c r="D78" i="21"/>
  <c r="E78" i="21"/>
  <c r="F78" i="21"/>
  <c r="G78" i="21"/>
  <c r="H78" i="21"/>
  <c r="I78" i="21"/>
  <c r="J78" i="21"/>
  <c r="K78" i="21"/>
  <c r="L78" i="21"/>
  <c r="M78" i="21"/>
  <c r="N78" i="21"/>
  <c r="O78" i="21"/>
  <c r="P78" i="21"/>
  <c r="Q78" i="21"/>
  <c r="R78" i="21"/>
  <c r="S78" i="21"/>
  <c r="T78" i="21"/>
  <c r="U78" i="21"/>
  <c r="V78" i="21"/>
  <c r="W78" i="21"/>
  <c r="X78" i="21"/>
  <c r="Y7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48" i="21"/>
  <c r="C84" i="21"/>
  <c r="D84" i="21"/>
  <c r="E84" i="21"/>
  <c r="F84" i="21"/>
  <c r="G84" i="21"/>
  <c r="H84" i="21"/>
  <c r="I84" i="21"/>
  <c r="J84" i="21"/>
  <c r="K84" i="21"/>
  <c r="L84" i="21"/>
  <c r="M84" i="21"/>
  <c r="N84" i="21"/>
  <c r="O84" i="21"/>
  <c r="P84" i="21"/>
  <c r="Q84" i="21"/>
  <c r="R84" i="21"/>
  <c r="S84" i="21"/>
  <c r="T84" i="21"/>
  <c r="U84" i="21"/>
  <c r="V84" i="21"/>
  <c r="W84" i="21"/>
  <c r="X84" i="21"/>
  <c r="Y84" i="21"/>
  <c r="C85" i="21"/>
  <c r="D85" i="21"/>
  <c r="E85" i="21"/>
  <c r="F85" i="21"/>
  <c r="G85" i="21"/>
  <c r="H85" i="21"/>
  <c r="I85" i="21"/>
  <c r="J85" i="21"/>
  <c r="K85" i="21"/>
  <c r="L85" i="21"/>
  <c r="M85" i="21"/>
  <c r="N85" i="21"/>
  <c r="O85" i="21"/>
  <c r="P85" i="21"/>
  <c r="Q85" i="21"/>
  <c r="R85" i="21"/>
  <c r="S85" i="21"/>
  <c r="T85" i="21"/>
  <c r="U85" i="21"/>
  <c r="V85" i="21"/>
  <c r="W85" i="21"/>
  <c r="X85" i="21"/>
  <c r="Y85" i="21"/>
  <c r="C86" i="21"/>
  <c r="D86" i="21"/>
  <c r="E86" i="21"/>
  <c r="F86" i="21"/>
  <c r="G86" i="21"/>
  <c r="H86" i="21"/>
  <c r="I86" i="21"/>
  <c r="J86" i="21"/>
  <c r="K86" i="21"/>
  <c r="L86" i="21"/>
  <c r="M86" i="21"/>
  <c r="N86" i="21"/>
  <c r="O86" i="21"/>
  <c r="P86" i="21"/>
  <c r="Q86" i="21"/>
  <c r="R86" i="21"/>
  <c r="S86" i="21"/>
  <c r="T86" i="21"/>
  <c r="U86" i="21"/>
  <c r="V86" i="21"/>
  <c r="W86" i="21"/>
  <c r="X86" i="21"/>
  <c r="Y86" i="21"/>
  <c r="C87" i="21"/>
  <c r="D87" i="21"/>
  <c r="E87" i="21"/>
  <c r="F87" i="21"/>
  <c r="G87" i="21"/>
  <c r="H87" i="21"/>
  <c r="I87" i="21"/>
  <c r="J87" i="21"/>
  <c r="K87" i="21"/>
  <c r="L87" i="21"/>
  <c r="M87" i="21"/>
  <c r="N87" i="21"/>
  <c r="O87" i="21"/>
  <c r="P87" i="21"/>
  <c r="Q87" i="21"/>
  <c r="R87" i="21"/>
  <c r="S87" i="21"/>
  <c r="T87" i="21"/>
  <c r="U87" i="21"/>
  <c r="V87" i="21"/>
  <c r="W87" i="21"/>
  <c r="X87" i="21"/>
  <c r="Y87" i="21"/>
  <c r="C88" i="21"/>
  <c r="D88" i="21"/>
  <c r="E88" i="21"/>
  <c r="F88" i="21"/>
  <c r="G88" i="21"/>
  <c r="H88" i="21"/>
  <c r="I88" i="21"/>
  <c r="J88" i="21"/>
  <c r="K88" i="21"/>
  <c r="L88" i="21"/>
  <c r="M88" i="21"/>
  <c r="N88" i="21"/>
  <c r="O88" i="21"/>
  <c r="P88" i="21"/>
  <c r="Q88" i="21"/>
  <c r="R88" i="21"/>
  <c r="S88" i="21"/>
  <c r="T88" i="21"/>
  <c r="U88" i="21"/>
  <c r="V88" i="21"/>
  <c r="W88" i="21"/>
  <c r="X88" i="21"/>
  <c r="Y88" i="21"/>
  <c r="C89" i="21"/>
  <c r="D89" i="21"/>
  <c r="E89" i="21"/>
  <c r="F89" i="21"/>
  <c r="G89" i="21"/>
  <c r="H89" i="21"/>
  <c r="I89" i="21"/>
  <c r="J89" i="21"/>
  <c r="K89" i="21"/>
  <c r="L89" i="21"/>
  <c r="M89" i="21"/>
  <c r="N89" i="21"/>
  <c r="O89" i="21"/>
  <c r="P89" i="21"/>
  <c r="Q89" i="21"/>
  <c r="R89" i="21"/>
  <c r="S89" i="21"/>
  <c r="T89" i="21"/>
  <c r="U89" i="21"/>
  <c r="V89" i="21"/>
  <c r="W89" i="21"/>
  <c r="X89" i="21"/>
  <c r="Y89" i="21"/>
  <c r="C90" i="21"/>
  <c r="D90" i="21"/>
  <c r="E90" i="21"/>
  <c r="F90" i="21"/>
  <c r="G90" i="21"/>
  <c r="H90" i="21"/>
  <c r="I90" i="21"/>
  <c r="J90" i="21"/>
  <c r="K90" i="21"/>
  <c r="L90" i="21"/>
  <c r="M90" i="21"/>
  <c r="N90" i="21"/>
  <c r="O90" i="21"/>
  <c r="P90" i="21"/>
  <c r="Q90" i="21"/>
  <c r="R90" i="21"/>
  <c r="S90" i="21"/>
  <c r="T90" i="21"/>
  <c r="U90" i="21"/>
  <c r="V90" i="21"/>
  <c r="W90" i="21"/>
  <c r="X90" i="21"/>
  <c r="Y90" i="21"/>
  <c r="C91" i="21"/>
  <c r="D91" i="21"/>
  <c r="E91" i="21"/>
  <c r="F91" i="21"/>
  <c r="G91" i="21"/>
  <c r="H91" i="21"/>
  <c r="I91" i="21"/>
  <c r="J91" i="21"/>
  <c r="K91" i="21"/>
  <c r="L91" i="21"/>
  <c r="M91" i="21"/>
  <c r="N91" i="21"/>
  <c r="O91" i="21"/>
  <c r="P91" i="21"/>
  <c r="Q91" i="21"/>
  <c r="R91" i="21"/>
  <c r="S91" i="21"/>
  <c r="T91" i="21"/>
  <c r="U91" i="21"/>
  <c r="V91" i="21"/>
  <c r="W91" i="21"/>
  <c r="X91" i="21"/>
  <c r="Y91" i="21"/>
  <c r="C92" i="21"/>
  <c r="D92" i="21"/>
  <c r="E92" i="21"/>
  <c r="F92" i="21"/>
  <c r="G92" i="21"/>
  <c r="H92" i="21"/>
  <c r="I92" i="21"/>
  <c r="J92" i="21"/>
  <c r="K92" i="21"/>
  <c r="L92" i="21"/>
  <c r="M92" i="21"/>
  <c r="N92" i="21"/>
  <c r="O92" i="21"/>
  <c r="P92" i="21"/>
  <c r="Q92" i="21"/>
  <c r="R92" i="21"/>
  <c r="S92" i="21"/>
  <c r="T92" i="21"/>
  <c r="U92" i="21"/>
  <c r="V92" i="21"/>
  <c r="W92" i="21"/>
  <c r="X92" i="21"/>
  <c r="Y92" i="21"/>
  <c r="C93" i="21"/>
  <c r="D93" i="21"/>
  <c r="E93" i="21"/>
  <c r="F93" i="21"/>
  <c r="G93" i="21"/>
  <c r="H93" i="21"/>
  <c r="I93" i="21"/>
  <c r="J93" i="21"/>
  <c r="K93" i="21"/>
  <c r="L93" i="21"/>
  <c r="M93" i="21"/>
  <c r="N93" i="21"/>
  <c r="O93" i="21"/>
  <c r="P93" i="21"/>
  <c r="Q93" i="21"/>
  <c r="R93" i="21"/>
  <c r="S93" i="21"/>
  <c r="T93" i="21"/>
  <c r="U93" i="21"/>
  <c r="V93" i="21"/>
  <c r="W93" i="21"/>
  <c r="X93" i="21"/>
  <c r="Y93" i="21"/>
  <c r="C94" i="21"/>
  <c r="D94" i="21"/>
  <c r="E94" i="21"/>
  <c r="F94" i="21"/>
  <c r="G94" i="21"/>
  <c r="H94" i="21"/>
  <c r="I94" i="21"/>
  <c r="J94" i="21"/>
  <c r="K94" i="21"/>
  <c r="L94" i="21"/>
  <c r="M94" i="21"/>
  <c r="N94" i="21"/>
  <c r="O94" i="21"/>
  <c r="P94" i="21"/>
  <c r="Q94" i="21"/>
  <c r="R94" i="21"/>
  <c r="S94" i="21"/>
  <c r="T94" i="21"/>
  <c r="U94" i="21"/>
  <c r="V94" i="21"/>
  <c r="W94" i="21"/>
  <c r="X94" i="21"/>
  <c r="Y94" i="21"/>
  <c r="C95" i="21"/>
  <c r="D95" i="21"/>
  <c r="E95" i="21"/>
  <c r="F95" i="21"/>
  <c r="G95" i="21"/>
  <c r="H95" i="21"/>
  <c r="I95" i="21"/>
  <c r="J95" i="21"/>
  <c r="K95" i="21"/>
  <c r="L95" i="21"/>
  <c r="M95" i="21"/>
  <c r="N95" i="21"/>
  <c r="O95" i="21"/>
  <c r="P95" i="21"/>
  <c r="Q95" i="21"/>
  <c r="R95" i="21"/>
  <c r="S95" i="21"/>
  <c r="T95" i="21"/>
  <c r="U95" i="21"/>
  <c r="V95" i="21"/>
  <c r="W95" i="21"/>
  <c r="X95" i="21"/>
  <c r="Y95" i="21"/>
  <c r="C96" i="21"/>
  <c r="D96" i="21"/>
  <c r="E96" i="21"/>
  <c r="F96" i="21"/>
  <c r="G96" i="21"/>
  <c r="H96" i="21"/>
  <c r="I96" i="21"/>
  <c r="J96" i="21"/>
  <c r="K96" i="21"/>
  <c r="L96" i="21"/>
  <c r="M96" i="21"/>
  <c r="N96" i="21"/>
  <c r="O96" i="21"/>
  <c r="P96" i="21"/>
  <c r="Q96" i="21"/>
  <c r="R96" i="21"/>
  <c r="S96" i="21"/>
  <c r="T96" i="21"/>
  <c r="U96" i="21"/>
  <c r="V96" i="21"/>
  <c r="W96" i="21"/>
  <c r="X96" i="21"/>
  <c r="Y96" i="21"/>
  <c r="C97" i="21"/>
  <c r="D97" i="21"/>
  <c r="E97" i="21"/>
  <c r="F97" i="21"/>
  <c r="G97" i="21"/>
  <c r="H97" i="21"/>
  <c r="I97" i="21"/>
  <c r="J97" i="21"/>
  <c r="K97" i="21"/>
  <c r="L97" i="21"/>
  <c r="M97" i="21"/>
  <c r="N97" i="21"/>
  <c r="O97" i="21"/>
  <c r="P97" i="21"/>
  <c r="Q97" i="21"/>
  <c r="R97" i="21"/>
  <c r="S97" i="21"/>
  <c r="T97" i="21"/>
  <c r="U97" i="21"/>
  <c r="V97" i="21"/>
  <c r="W97" i="21"/>
  <c r="X97" i="21"/>
  <c r="Y97" i="21"/>
  <c r="C98" i="21"/>
  <c r="D98" i="21"/>
  <c r="E98" i="21"/>
  <c r="F98" i="21"/>
  <c r="G98" i="21"/>
  <c r="H98" i="21"/>
  <c r="I98" i="21"/>
  <c r="J98" i="21"/>
  <c r="K98" i="21"/>
  <c r="L98" i="21"/>
  <c r="M98" i="21"/>
  <c r="N98" i="21"/>
  <c r="O98" i="21"/>
  <c r="P98" i="21"/>
  <c r="Q98" i="21"/>
  <c r="R98" i="21"/>
  <c r="S98" i="21"/>
  <c r="T98" i="21"/>
  <c r="U98" i="21"/>
  <c r="V98" i="21"/>
  <c r="W98" i="21"/>
  <c r="X98" i="21"/>
  <c r="Y98" i="21"/>
  <c r="C99" i="21"/>
  <c r="D99" i="21"/>
  <c r="E99" i="21"/>
  <c r="F99" i="21"/>
  <c r="G99" i="21"/>
  <c r="H99" i="21"/>
  <c r="I99" i="21"/>
  <c r="J99" i="21"/>
  <c r="K99" i="21"/>
  <c r="L99" i="21"/>
  <c r="M99" i="21"/>
  <c r="N99" i="21"/>
  <c r="O99" i="21"/>
  <c r="P99" i="21"/>
  <c r="Q99" i="21"/>
  <c r="R99" i="21"/>
  <c r="S99" i="21"/>
  <c r="T99" i="21"/>
  <c r="U99" i="21"/>
  <c r="V99" i="21"/>
  <c r="W99" i="21"/>
  <c r="X99" i="21"/>
  <c r="Y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C104" i="21"/>
  <c r="D104" i="21"/>
  <c r="E104" i="21"/>
  <c r="F104" i="21"/>
  <c r="G104" i="21"/>
  <c r="H104" i="21"/>
  <c r="I104" i="21"/>
  <c r="J104" i="21"/>
  <c r="K104" i="21"/>
  <c r="L104" i="21"/>
  <c r="M104" i="21"/>
  <c r="N104" i="21"/>
  <c r="O104" i="21"/>
  <c r="P104" i="21"/>
  <c r="Q104" i="21"/>
  <c r="R104" i="21"/>
  <c r="S104" i="21"/>
  <c r="T104" i="21"/>
  <c r="U104" i="21"/>
  <c r="V104" i="21"/>
  <c r="W104" i="21"/>
  <c r="X104" i="21"/>
  <c r="Y104"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C111" i="21"/>
  <c r="D111" i="21"/>
  <c r="E111" i="21"/>
  <c r="F111" i="21"/>
  <c r="G111" i="21"/>
  <c r="H111" i="21"/>
  <c r="I111" i="21"/>
  <c r="J111" i="21"/>
  <c r="K111" i="21"/>
  <c r="L111" i="21"/>
  <c r="M111" i="21"/>
  <c r="N111" i="21"/>
  <c r="O111" i="21"/>
  <c r="P111" i="21"/>
  <c r="Q111" i="21"/>
  <c r="R111" i="21"/>
  <c r="S111" i="21"/>
  <c r="T111" i="21"/>
  <c r="U111" i="21"/>
  <c r="V111" i="21"/>
  <c r="W111" i="21"/>
  <c r="X111" i="21"/>
  <c r="Y111" i="21"/>
  <c r="C112" i="21"/>
  <c r="D112" i="21"/>
  <c r="E112" i="21"/>
  <c r="F112" i="21"/>
  <c r="G112" i="21"/>
  <c r="H112" i="21"/>
  <c r="I112" i="21"/>
  <c r="J112" i="21"/>
  <c r="K112" i="21"/>
  <c r="L112" i="21"/>
  <c r="M112" i="21"/>
  <c r="N112" i="21"/>
  <c r="O112" i="21"/>
  <c r="P112" i="21"/>
  <c r="Q112" i="21"/>
  <c r="R112" i="21"/>
  <c r="S112" i="21"/>
  <c r="T112" i="21"/>
  <c r="U112" i="21"/>
  <c r="V112" i="21"/>
  <c r="W112" i="21"/>
  <c r="X112" i="21"/>
  <c r="Y112" i="21"/>
  <c r="C113" i="21"/>
  <c r="D113" i="21"/>
  <c r="E113" i="21"/>
  <c r="F113" i="21"/>
  <c r="G113" i="21"/>
  <c r="H113" i="21"/>
  <c r="I113" i="21"/>
  <c r="J113" i="21"/>
  <c r="K113" i="21"/>
  <c r="L113" i="21"/>
  <c r="M113" i="21"/>
  <c r="N113" i="21"/>
  <c r="O113" i="21"/>
  <c r="P113" i="21"/>
  <c r="Q113" i="21"/>
  <c r="R113" i="21"/>
  <c r="S113" i="21"/>
  <c r="T113" i="21"/>
  <c r="U113" i="21"/>
  <c r="V113" i="21"/>
  <c r="W113" i="21"/>
  <c r="X113" i="21"/>
  <c r="Y113" i="21"/>
  <c r="C114" i="21"/>
  <c r="D114" i="21"/>
  <c r="E114" i="21"/>
  <c r="F114" i="21"/>
  <c r="G114" i="21"/>
  <c r="H114" i="21"/>
  <c r="I114" i="21"/>
  <c r="J114" i="21"/>
  <c r="K114" i="21"/>
  <c r="L114" i="21"/>
  <c r="M114" i="21"/>
  <c r="N114" i="21"/>
  <c r="O114" i="21"/>
  <c r="P114" i="21"/>
  <c r="Q114" i="21"/>
  <c r="R114" i="21"/>
  <c r="S114" i="21"/>
  <c r="T114" i="21"/>
  <c r="U114" i="21"/>
  <c r="V114" i="21"/>
  <c r="W114" i="21"/>
  <c r="X114" i="21"/>
  <c r="Y11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84" i="21"/>
  <c r="C120" i="21"/>
  <c r="D120" i="21"/>
  <c r="E120" i="21"/>
  <c r="F120" i="21"/>
  <c r="G120" i="21"/>
  <c r="H120" i="21"/>
  <c r="I120" i="21"/>
  <c r="J120" i="21"/>
  <c r="K120" i="21"/>
  <c r="L120" i="21"/>
  <c r="M120" i="21"/>
  <c r="N120" i="21"/>
  <c r="O120" i="21"/>
  <c r="P120" i="21"/>
  <c r="Q120" i="21"/>
  <c r="R120" i="21"/>
  <c r="S120" i="21"/>
  <c r="T120" i="21"/>
  <c r="U120" i="21"/>
  <c r="V120" i="21"/>
  <c r="W120" i="21"/>
  <c r="X120" i="21"/>
  <c r="Y120" i="21"/>
  <c r="C121" i="21"/>
  <c r="D121" i="21"/>
  <c r="E121" i="21"/>
  <c r="F121" i="21"/>
  <c r="G121" i="21"/>
  <c r="H121" i="21"/>
  <c r="I121" i="21"/>
  <c r="J121" i="21"/>
  <c r="K121" i="21"/>
  <c r="L121" i="21"/>
  <c r="M121" i="21"/>
  <c r="N121" i="21"/>
  <c r="O121" i="21"/>
  <c r="P121" i="21"/>
  <c r="Q121" i="21"/>
  <c r="R121" i="21"/>
  <c r="S121" i="21"/>
  <c r="T121" i="21"/>
  <c r="U121" i="21"/>
  <c r="V121" i="21"/>
  <c r="W121" i="21"/>
  <c r="X121" i="21"/>
  <c r="Y121" i="21"/>
  <c r="C122" i="21"/>
  <c r="D122" i="21"/>
  <c r="E122" i="21"/>
  <c r="F122" i="21"/>
  <c r="G122" i="21"/>
  <c r="H122" i="21"/>
  <c r="I122" i="21"/>
  <c r="J122" i="21"/>
  <c r="K122" i="21"/>
  <c r="L122" i="21"/>
  <c r="M122" i="21"/>
  <c r="N122" i="21"/>
  <c r="O122" i="21"/>
  <c r="P122" i="21"/>
  <c r="Q122" i="21"/>
  <c r="R122" i="21"/>
  <c r="S122" i="21"/>
  <c r="T122" i="21"/>
  <c r="U122" i="21"/>
  <c r="V122" i="21"/>
  <c r="W122" i="21"/>
  <c r="X122" i="21"/>
  <c r="Y122" i="21"/>
  <c r="C123" i="21"/>
  <c r="D123" i="21"/>
  <c r="E123" i="21"/>
  <c r="F123" i="21"/>
  <c r="G123" i="21"/>
  <c r="H123" i="21"/>
  <c r="I123" i="21"/>
  <c r="J123" i="21"/>
  <c r="K123" i="21"/>
  <c r="L123" i="21"/>
  <c r="M123" i="21"/>
  <c r="N123" i="21"/>
  <c r="O123" i="21"/>
  <c r="P123" i="21"/>
  <c r="Q123" i="21"/>
  <c r="R123" i="21"/>
  <c r="S123" i="21"/>
  <c r="T123" i="21"/>
  <c r="U123" i="21"/>
  <c r="V123" i="21"/>
  <c r="W123" i="21"/>
  <c r="X123" i="21"/>
  <c r="Y123" i="21"/>
  <c r="C124" i="21"/>
  <c r="D124" i="21"/>
  <c r="E124" i="21"/>
  <c r="F124" i="21"/>
  <c r="G124" i="21"/>
  <c r="H124" i="21"/>
  <c r="I124" i="21"/>
  <c r="J124" i="21"/>
  <c r="K124" i="21"/>
  <c r="L124" i="21"/>
  <c r="M124" i="21"/>
  <c r="N124" i="21"/>
  <c r="O124" i="21"/>
  <c r="P124" i="21"/>
  <c r="Q124" i="21"/>
  <c r="R124" i="21"/>
  <c r="S124" i="21"/>
  <c r="T124" i="21"/>
  <c r="U124" i="21"/>
  <c r="V124" i="21"/>
  <c r="W124" i="21"/>
  <c r="X124" i="21"/>
  <c r="Y124" i="21"/>
  <c r="C125" i="21"/>
  <c r="D125" i="21"/>
  <c r="E125" i="21"/>
  <c r="F125" i="21"/>
  <c r="G125" i="21"/>
  <c r="H125" i="21"/>
  <c r="I125" i="21"/>
  <c r="J125" i="21"/>
  <c r="K125" i="21"/>
  <c r="L125" i="21"/>
  <c r="M125" i="21"/>
  <c r="N125" i="21"/>
  <c r="O125" i="21"/>
  <c r="P125" i="21"/>
  <c r="Q125" i="21"/>
  <c r="R125" i="21"/>
  <c r="S125" i="21"/>
  <c r="T125" i="21"/>
  <c r="U125" i="21"/>
  <c r="V125" i="21"/>
  <c r="W125" i="21"/>
  <c r="X125" i="21"/>
  <c r="Y125" i="21"/>
  <c r="C126" i="21"/>
  <c r="D126" i="21"/>
  <c r="E126" i="21"/>
  <c r="F126" i="21"/>
  <c r="G126" i="21"/>
  <c r="H126" i="21"/>
  <c r="I126" i="21"/>
  <c r="J126" i="21"/>
  <c r="K126" i="21"/>
  <c r="L126" i="21"/>
  <c r="M126" i="21"/>
  <c r="N126" i="21"/>
  <c r="O126" i="21"/>
  <c r="P126" i="21"/>
  <c r="Q126" i="21"/>
  <c r="R126" i="21"/>
  <c r="S126" i="21"/>
  <c r="T126" i="21"/>
  <c r="U126" i="21"/>
  <c r="V126" i="21"/>
  <c r="W126" i="21"/>
  <c r="X126" i="21"/>
  <c r="Y126" i="21"/>
  <c r="C127" i="21"/>
  <c r="D127" i="21"/>
  <c r="E127" i="21"/>
  <c r="F127" i="21"/>
  <c r="G127" i="21"/>
  <c r="H127" i="21"/>
  <c r="I127" i="21"/>
  <c r="J127" i="21"/>
  <c r="K127" i="21"/>
  <c r="L127" i="21"/>
  <c r="M127" i="21"/>
  <c r="N127" i="21"/>
  <c r="O127" i="21"/>
  <c r="P127" i="21"/>
  <c r="Q127" i="21"/>
  <c r="R127" i="21"/>
  <c r="S127" i="21"/>
  <c r="T127" i="21"/>
  <c r="U127" i="21"/>
  <c r="V127" i="21"/>
  <c r="W127" i="21"/>
  <c r="X127" i="21"/>
  <c r="Y127" i="21"/>
  <c r="C128" i="21"/>
  <c r="D128" i="21"/>
  <c r="E128" i="21"/>
  <c r="F128" i="21"/>
  <c r="G128" i="21"/>
  <c r="H128" i="21"/>
  <c r="I128" i="21"/>
  <c r="J128" i="21"/>
  <c r="K128" i="21"/>
  <c r="L128" i="21"/>
  <c r="M128" i="21"/>
  <c r="N128" i="21"/>
  <c r="O128" i="21"/>
  <c r="P128" i="21"/>
  <c r="Q128" i="21"/>
  <c r="R128" i="21"/>
  <c r="S128" i="21"/>
  <c r="T128" i="21"/>
  <c r="U128" i="21"/>
  <c r="V128" i="21"/>
  <c r="W128" i="21"/>
  <c r="X128" i="21"/>
  <c r="Y128" i="21"/>
  <c r="C129" i="21"/>
  <c r="D129" i="21"/>
  <c r="E129" i="21"/>
  <c r="F129" i="21"/>
  <c r="G129" i="21"/>
  <c r="H129" i="21"/>
  <c r="I129" i="21"/>
  <c r="J129" i="21"/>
  <c r="K129" i="21"/>
  <c r="L129" i="21"/>
  <c r="M129" i="21"/>
  <c r="N129" i="21"/>
  <c r="O129" i="21"/>
  <c r="P129" i="21"/>
  <c r="Q129" i="21"/>
  <c r="R129" i="21"/>
  <c r="S129" i="21"/>
  <c r="T129" i="21"/>
  <c r="U129" i="21"/>
  <c r="V129" i="21"/>
  <c r="W129" i="21"/>
  <c r="X129" i="21"/>
  <c r="Y129" i="21"/>
  <c r="C130" i="21"/>
  <c r="D130" i="21"/>
  <c r="E130" i="21"/>
  <c r="F130" i="21"/>
  <c r="G130" i="21"/>
  <c r="H130" i="21"/>
  <c r="I130" i="21"/>
  <c r="J130" i="21"/>
  <c r="K130" i="21"/>
  <c r="L130" i="21"/>
  <c r="M130" i="21"/>
  <c r="N130" i="21"/>
  <c r="O130" i="21"/>
  <c r="P130" i="21"/>
  <c r="Q130" i="21"/>
  <c r="R130" i="21"/>
  <c r="S130" i="21"/>
  <c r="T130" i="21"/>
  <c r="U130" i="21"/>
  <c r="V130" i="21"/>
  <c r="W130" i="21"/>
  <c r="X130" i="21"/>
  <c r="Y130" i="21"/>
  <c r="C131" i="21"/>
  <c r="D131" i="21"/>
  <c r="E131" i="21"/>
  <c r="F131" i="21"/>
  <c r="G131" i="21"/>
  <c r="H131" i="21"/>
  <c r="I131" i="21"/>
  <c r="J131" i="21"/>
  <c r="K131" i="21"/>
  <c r="L131" i="21"/>
  <c r="M131" i="21"/>
  <c r="N131" i="21"/>
  <c r="O131" i="21"/>
  <c r="P131" i="21"/>
  <c r="Q131" i="21"/>
  <c r="R131" i="21"/>
  <c r="S131" i="21"/>
  <c r="T131" i="21"/>
  <c r="U131" i="21"/>
  <c r="V131" i="21"/>
  <c r="W131" i="21"/>
  <c r="X131" i="21"/>
  <c r="Y131" i="21"/>
  <c r="C132" i="21"/>
  <c r="D132" i="21"/>
  <c r="E132" i="21"/>
  <c r="F132" i="21"/>
  <c r="G132" i="21"/>
  <c r="H132" i="21"/>
  <c r="I132" i="21"/>
  <c r="J132" i="21"/>
  <c r="K132" i="21"/>
  <c r="L132" i="21"/>
  <c r="M132" i="21"/>
  <c r="N132" i="21"/>
  <c r="O132" i="21"/>
  <c r="P132" i="21"/>
  <c r="Q132" i="21"/>
  <c r="R132" i="21"/>
  <c r="S132" i="21"/>
  <c r="T132" i="21"/>
  <c r="U132" i="21"/>
  <c r="V132" i="21"/>
  <c r="W132" i="21"/>
  <c r="X132" i="21"/>
  <c r="Y132" i="21"/>
  <c r="C133" i="21"/>
  <c r="D133" i="21"/>
  <c r="E133" i="21"/>
  <c r="F133" i="21"/>
  <c r="G133" i="21"/>
  <c r="H133" i="21"/>
  <c r="I133" i="21"/>
  <c r="J133" i="21"/>
  <c r="K133" i="21"/>
  <c r="L133" i="21"/>
  <c r="M133" i="21"/>
  <c r="N133" i="21"/>
  <c r="O133" i="21"/>
  <c r="P133" i="21"/>
  <c r="Q133" i="21"/>
  <c r="R133" i="21"/>
  <c r="S133" i="21"/>
  <c r="T133" i="21"/>
  <c r="U133" i="21"/>
  <c r="V133" i="21"/>
  <c r="W133" i="21"/>
  <c r="X133" i="21"/>
  <c r="Y133" i="21"/>
  <c r="C134" i="21"/>
  <c r="D134" i="21"/>
  <c r="E134" i="21"/>
  <c r="F134" i="21"/>
  <c r="G134" i="21"/>
  <c r="H134" i="21"/>
  <c r="I134" i="21"/>
  <c r="J134" i="21"/>
  <c r="K134" i="21"/>
  <c r="L134" i="21"/>
  <c r="M134" i="21"/>
  <c r="N134" i="21"/>
  <c r="O134" i="21"/>
  <c r="P134" i="21"/>
  <c r="Q134" i="21"/>
  <c r="R134" i="21"/>
  <c r="S134" i="21"/>
  <c r="T134" i="21"/>
  <c r="U134" i="21"/>
  <c r="V134" i="21"/>
  <c r="W134" i="21"/>
  <c r="X134" i="21"/>
  <c r="Y134" i="21"/>
  <c r="C135" i="21"/>
  <c r="D135" i="21"/>
  <c r="E135" i="21"/>
  <c r="F135" i="21"/>
  <c r="G135" i="21"/>
  <c r="H135" i="21"/>
  <c r="I135" i="21"/>
  <c r="J135" i="21"/>
  <c r="K135" i="21"/>
  <c r="L135" i="21"/>
  <c r="M135" i="21"/>
  <c r="N135" i="21"/>
  <c r="O135" i="21"/>
  <c r="P135" i="21"/>
  <c r="Q135" i="21"/>
  <c r="R135" i="21"/>
  <c r="S135" i="21"/>
  <c r="T135" i="21"/>
  <c r="U135" i="21"/>
  <c r="V135" i="21"/>
  <c r="W135" i="21"/>
  <c r="X135" i="21"/>
  <c r="Y135" i="21"/>
  <c r="C136" i="21"/>
  <c r="D136" i="21"/>
  <c r="E136" i="21"/>
  <c r="F136" i="21"/>
  <c r="G136" i="21"/>
  <c r="H136" i="21"/>
  <c r="I136" i="21"/>
  <c r="J136" i="21"/>
  <c r="K136" i="21"/>
  <c r="L136" i="21"/>
  <c r="M136" i="21"/>
  <c r="N136" i="21"/>
  <c r="O136" i="21"/>
  <c r="P136" i="21"/>
  <c r="Q136" i="21"/>
  <c r="R136" i="21"/>
  <c r="S136" i="21"/>
  <c r="T136" i="21"/>
  <c r="U136" i="21"/>
  <c r="V136" i="21"/>
  <c r="W136" i="21"/>
  <c r="X136" i="21"/>
  <c r="Y136" i="21"/>
  <c r="C137" i="21"/>
  <c r="D137" i="21"/>
  <c r="E137" i="21"/>
  <c r="F137" i="21"/>
  <c r="G137" i="21"/>
  <c r="H137" i="21"/>
  <c r="I137" i="21"/>
  <c r="J137" i="21"/>
  <c r="K137" i="21"/>
  <c r="L137" i="21"/>
  <c r="M137" i="21"/>
  <c r="N137" i="21"/>
  <c r="O137" i="21"/>
  <c r="P137" i="21"/>
  <c r="Q137" i="21"/>
  <c r="R137" i="21"/>
  <c r="S137" i="21"/>
  <c r="T137" i="21"/>
  <c r="U137" i="21"/>
  <c r="V137" i="21"/>
  <c r="W137" i="21"/>
  <c r="X137" i="21"/>
  <c r="Y137" i="21"/>
  <c r="C138" i="21"/>
  <c r="D138" i="21"/>
  <c r="E138" i="21"/>
  <c r="F138" i="21"/>
  <c r="G138" i="21"/>
  <c r="H138" i="21"/>
  <c r="I138" i="21"/>
  <c r="J138" i="21"/>
  <c r="K138" i="21"/>
  <c r="L138" i="21"/>
  <c r="M138" i="21"/>
  <c r="N138" i="21"/>
  <c r="O138" i="21"/>
  <c r="P138" i="21"/>
  <c r="Q138" i="21"/>
  <c r="R138" i="21"/>
  <c r="S138" i="21"/>
  <c r="T138" i="21"/>
  <c r="U138" i="21"/>
  <c r="V138" i="21"/>
  <c r="W138" i="21"/>
  <c r="X138" i="21"/>
  <c r="Y138" i="21"/>
  <c r="C139" i="21"/>
  <c r="D139" i="21"/>
  <c r="E139" i="21"/>
  <c r="F139" i="21"/>
  <c r="G139" i="21"/>
  <c r="H139" i="21"/>
  <c r="I139" i="21"/>
  <c r="J139" i="21"/>
  <c r="K139" i="21"/>
  <c r="L139" i="21"/>
  <c r="M139" i="21"/>
  <c r="N139" i="21"/>
  <c r="O139" i="21"/>
  <c r="P139" i="21"/>
  <c r="Q139" i="21"/>
  <c r="R139" i="21"/>
  <c r="S139" i="21"/>
  <c r="T139" i="21"/>
  <c r="U139" i="21"/>
  <c r="V139" i="21"/>
  <c r="W139" i="21"/>
  <c r="X139" i="21"/>
  <c r="Y139" i="21"/>
  <c r="C140" i="21"/>
  <c r="D140" i="21"/>
  <c r="E140" i="21"/>
  <c r="F140" i="21"/>
  <c r="G140" i="21"/>
  <c r="H140" i="21"/>
  <c r="I140" i="21"/>
  <c r="J140" i="21"/>
  <c r="K140" i="21"/>
  <c r="L140" i="21"/>
  <c r="M140" i="21"/>
  <c r="N140" i="21"/>
  <c r="O140" i="21"/>
  <c r="P140" i="21"/>
  <c r="Q140" i="21"/>
  <c r="R140" i="21"/>
  <c r="S140" i="21"/>
  <c r="T140" i="21"/>
  <c r="U140" i="21"/>
  <c r="V140" i="21"/>
  <c r="W140" i="21"/>
  <c r="X140" i="21"/>
  <c r="Y140" i="21"/>
  <c r="C141" i="21"/>
  <c r="D141" i="21"/>
  <c r="E141" i="21"/>
  <c r="F141" i="21"/>
  <c r="G141" i="21"/>
  <c r="H141" i="21"/>
  <c r="I141" i="21"/>
  <c r="J141" i="21"/>
  <c r="K141" i="21"/>
  <c r="L141" i="21"/>
  <c r="M141" i="21"/>
  <c r="N141" i="21"/>
  <c r="O141" i="21"/>
  <c r="P141" i="21"/>
  <c r="Q141" i="21"/>
  <c r="R141" i="21"/>
  <c r="S141" i="21"/>
  <c r="T141" i="21"/>
  <c r="U141" i="21"/>
  <c r="V141" i="21"/>
  <c r="W141" i="21"/>
  <c r="X141" i="21"/>
  <c r="Y141" i="21"/>
  <c r="C142" i="21"/>
  <c r="D142" i="21"/>
  <c r="E142" i="21"/>
  <c r="F142" i="21"/>
  <c r="G142" i="21"/>
  <c r="H142" i="21"/>
  <c r="I142" i="21"/>
  <c r="J142" i="21"/>
  <c r="K142" i="21"/>
  <c r="L142" i="21"/>
  <c r="M142" i="21"/>
  <c r="N142" i="21"/>
  <c r="O142" i="21"/>
  <c r="P142" i="21"/>
  <c r="Q142" i="21"/>
  <c r="R142" i="21"/>
  <c r="S142" i="21"/>
  <c r="T142" i="21"/>
  <c r="U142" i="21"/>
  <c r="V142" i="21"/>
  <c r="W142" i="21"/>
  <c r="X142" i="21"/>
  <c r="Y142" i="21"/>
  <c r="C143" i="21"/>
  <c r="D143" i="21"/>
  <c r="E143" i="21"/>
  <c r="F143" i="21"/>
  <c r="G143" i="21"/>
  <c r="H143" i="21"/>
  <c r="I143" i="21"/>
  <c r="J143" i="21"/>
  <c r="K143" i="21"/>
  <c r="L143" i="21"/>
  <c r="M143" i="21"/>
  <c r="N143" i="21"/>
  <c r="O143" i="21"/>
  <c r="P143" i="21"/>
  <c r="Q143" i="21"/>
  <c r="R143" i="21"/>
  <c r="S143" i="21"/>
  <c r="T143" i="21"/>
  <c r="U143" i="21"/>
  <c r="V143" i="21"/>
  <c r="W143" i="21"/>
  <c r="X143" i="21"/>
  <c r="Y143" i="21"/>
  <c r="C144" i="21"/>
  <c r="D144" i="21"/>
  <c r="E144" i="21"/>
  <c r="F144" i="21"/>
  <c r="G144" i="21"/>
  <c r="H144" i="21"/>
  <c r="I144" i="21"/>
  <c r="J144" i="21"/>
  <c r="K144" i="21"/>
  <c r="L144" i="21"/>
  <c r="M144" i="21"/>
  <c r="N144" i="21"/>
  <c r="O144" i="21"/>
  <c r="P144" i="21"/>
  <c r="Q144" i="21"/>
  <c r="R144" i="21"/>
  <c r="S144" i="21"/>
  <c r="T144" i="21"/>
  <c r="U144" i="21"/>
  <c r="V144" i="21"/>
  <c r="W144" i="21"/>
  <c r="X144" i="21"/>
  <c r="Y144" i="21"/>
  <c r="C145" i="21"/>
  <c r="D145" i="21"/>
  <c r="E145" i="21"/>
  <c r="F145" i="21"/>
  <c r="G145" i="21"/>
  <c r="H145" i="21"/>
  <c r="I145" i="21"/>
  <c r="J145" i="21"/>
  <c r="K145" i="21"/>
  <c r="L145" i="21"/>
  <c r="M145" i="21"/>
  <c r="N145" i="21"/>
  <c r="O145" i="21"/>
  <c r="P145" i="21"/>
  <c r="Q145" i="21"/>
  <c r="R145" i="21"/>
  <c r="S145" i="21"/>
  <c r="T145" i="21"/>
  <c r="U145" i="21"/>
  <c r="V145" i="21"/>
  <c r="W145" i="21"/>
  <c r="X145" i="21"/>
  <c r="Y145" i="21"/>
  <c r="C146" i="21"/>
  <c r="D146" i="21"/>
  <c r="E146" i="21"/>
  <c r="F146" i="21"/>
  <c r="G146" i="21"/>
  <c r="H146" i="21"/>
  <c r="I146" i="21"/>
  <c r="J146" i="21"/>
  <c r="K146" i="21"/>
  <c r="L146" i="21"/>
  <c r="M146" i="21"/>
  <c r="N146" i="21"/>
  <c r="O146" i="21"/>
  <c r="P146" i="21"/>
  <c r="Q146" i="21"/>
  <c r="R146" i="21"/>
  <c r="S146" i="21"/>
  <c r="T146" i="21"/>
  <c r="U146" i="21"/>
  <c r="V146" i="21"/>
  <c r="W146" i="21"/>
  <c r="X146" i="21"/>
  <c r="Y146" i="21"/>
  <c r="C147" i="21"/>
  <c r="D147" i="21"/>
  <c r="E147" i="21"/>
  <c r="F147" i="21"/>
  <c r="G147" i="21"/>
  <c r="H147" i="21"/>
  <c r="I147" i="21"/>
  <c r="J147" i="21"/>
  <c r="K147" i="21"/>
  <c r="L147" i="21"/>
  <c r="M147" i="21"/>
  <c r="N147" i="21"/>
  <c r="O147" i="21"/>
  <c r="P147" i="21"/>
  <c r="Q147" i="21"/>
  <c r="R147" i="21"/>
  <c r="S147" i="21"/>
  <c r="T147" i="21"/>
  <c r="U147" i="21"/>
  <c r="V147" i="21"/>
  <c r="W147" i="21"/>
  <c r="X147" i="21"/>
  <c r="Y147" i="21"/>
  <c r="C148" i="21"/>
  <c r="D148" i="21"/>
  <c r="E148" i="21"/>
  <c r="F148" i="21"/>
  <c r="G148" i="21"/>
  <c r="H148" i="21"/>
  <c r="I148" i="21"/>
  <c r="J148" i="21"/>
  <c r="K148" i="21"/>
  <c r="L148" i="21"/>
  <c r="M148" i="21"/>
  <c r="N148" i="21"/>
  <c r="O148" i="21"/>
  <c r="P148" i="21"/>
  <c r="Q148" i="21"/>
  <c r="R148" i="21"/>
  <c r="S148" i="21"/>
  <c r="T148" i="21"/>
  <c r="U148" i="21"/>
  <c r="V148" i="21"/>
  <c r="W148" i="21"/>
  <c r="X148" i="21"/>
  <c r="Y148" i="21"/>
  <c r="C149" i="21"/>
  <c r="D149" i="21"/>
  <c r="E149" i="21"/>
  <c r="F149" i="21"/>
  <c r="G149" i="21"/>
  <c r="H149" i="21"/>
  <c r="I149" i="21"/>
  <c r="J149" i="21"/>
  <c r="K149" i="21"/>
  <c r="L149" i="21"/>
  <c r="M149" i="21"/>
  <c r="N149" i="21"/>
  <c r="O149" i="21"/>
  <c r="P149" i="21"/>
  <c r="Q149" i="21"/>
  <c r="R149" i="21"/>
  <c r="S149" i="21"/>
  <c r="T149" i="21"/>
  <c r="U149" i="21"/>
  <c r="V149" i="21"/>
  <c r="W149" i="21"/>
  <c r="X149" i="21"/>
  <c r="Y149" i="21"/>
  <c r="C150" i="21"/>
  <c r="D150" i="21"/>
  <c r="E150" i="21"/>
  <c r="F150" i="21"/>
  <c r="G150" i="21"/>
  <c r="H150" i="21"/>
  <c r="I150" i="21"/>
  <c r="J150" i="21"/>
  <c r="K150" i="21"/>
  <c r="L150" i="21"/>
  <c r="M150" i="21"/>
  <c r="N150" i="21"/>
  <c r="O150" i="21"/>
  <c r="P150" i="21"/>
  <c r="Q150" i="21"/>
  <c r="R150" i="21"/>
  <c r="S150" i="21"/>
  <c r="T150" i="21"/>
  <c r="U150" i="21"/>
  <c r="V150" i="21"/>
  <c r="W150" i="21"/>
  <c r="X150" i="21"/>
  <c r="Y15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20" i="21"/>
  <c r="C156" i="21"/>
  <c r="D156" i="21"/>
  <c r="E156" i="21"/>
  <c r="F156" i="21"/>
  <c r="G156" i="21"/>
  <c r="H156" i="21"/>
  <c r="I156" i="21"/>
  <c r="J156" i="21"/>
  <c r="K156" i="21"/>
  <c r="L156" i="21"/>
  <c r="M156" i="21"/>
  <c r="N156" i="21"/>
  <c r="O156" i="21"/>
  <c r="P156" i="21"/>
  <c r="Q156" i="21"/>
  <c r="R156" i="21"/>
  <c r="S156" i="21"/>
  <c r="T156" i="21"/>
  <c r="U156" i="21"/>
  <c r="V156" i="21"/>
  <c r="W156" i="21"/>
  <c r="X156" i="21"/>
  <c r="Y156" i="21"/>
  <c r="C157" i="21"/>
  <c r="D157" i="21"/>
  <c r="E157" i="21"/>
  <c r="F157" i="21"/>
  <c r="G157" i="21"/>
  <c r="H157" i="21"/>
  <c r="I157" i="21"/>
  <c r="J157" i="21"/>
  <c r="K157" i="21"/>
  <c r="L157" i="21"/>
  <c r="M157" i="21"/>
  <c r="N157" i="21"/>
  <c r="O157" i="21"/>
  <c r="P157" i="21"/>
  <c r="Q157" i="21"/>
  <c r="R157" i="21"/>
  <c r="S157" i="21"/>
  <c r="T157" i="21"/>
  <c r="U157" i="21"/>
  <c r="V157" i="21"/>
  <c r="W157" i="21"/>
  <c r="X157" i="21"/>
  <c r="Y157" i="21"/>
  <c r="C158" i="21"/>
  <c r="D158" i="21"/>
  <c r="E158" i="21"/>
  <c r="F158" i="21"/>
  <c r="G158" i="21"/>
  <c r="H158" i="21"/>
  <c r="I158" i="21"/>
  <c r="J158" i="21"/>
  <c r="K158" i="21"/>
  <c r="L158" i="21"/>
  <c r="M158" i="21"/>
  <c r="N158" i="21"/>
  <c r="O158" i="21"/>
  <c r="P158" i="21"/>
  <c r="Q158" i="21"/>
  <c r="R158" i="21"/>
  <c r="S158" i="21"/>
  <c r="T158" i="21"/>
  <c r="U158" i="21"/>
  <c r="V158" i="21"/>
  <c r="W158" i="21"/>
  <c r="X158" i="21"/>
  <c r="Y158" i="21"/>
  <c r="C159" i="21"/>
  <c r="D159" i="21"/>
  <c r="E159" i="21"/>
  <c r="F159" i="21"/>
  <c r="G159" i="21"/>
  <c r="H159" i="21"/>
  <c r="I159" i="21"/>
  <c r="J159" i="21"/>
  <c r="K159" i="21"/>
  <c r="L159" i="21"/>
  <c r="M159" i="21"/>
  <c r="N159" i="21"/>
  <c r="O159" i="21"/>
  <c r="P159" i="21"/>
  <c r="Q159" i="21"/>
  <c r="R159" i="21"/>
  <c r="S159" i="21"/>
  <c r="T159" i="21"/>
  <c r="U159" i="21"/>
  <c r="V159" i="21"/>
  <c r="W159" i="21"/>
  <c r="X159" i="21"/>
  <c r="Y159" i="21"/>
  <c r="C160" i="21"/>
  <c r="D160" i="21"/>
  <c r="E160" i="21"/>
  <c r="F160" i="21"/>
  <c r="G160" i="21"/>
  <c r="H160" i="21"/>
  <c r="I160" i="21"/>
  <c r="J160" i="21"/>
  <c r="K160" i="21"/>
  <c r="L160" i="21"/>
  <c r="M160" i="21"/>
  <c r="N160" i="21"/>
  <c r="O160" i="21"/>
  <c r="P160" i="21"/>
  <c r="Q160" i="21"/>
  <c r="R160" i="21"/>
  <c r="S160" i="21"/>
  <c r="T160" i="21"/>
  <c r="U160" i="21"/>
  <c r="V160" i="21"/>
  <c r="W160" i="21"/>
  <c r="X160" i="21"/>
  <c r="Y160" i="21"/>
  <c r="C161" i="21"/>
  <c r="D161" i="21"/>
  <c r="E161" i="21"/>
  <c r="F161" i="21"/>
  <c r="G161" i="21"/>
  <c r="H161" i="21"/>
  <c r="I161" i="21"/>
  <c r="J161" i="21"/>
  <c r="K161" i="21"/>
  <c r="L161" i="21"/>
  <c r="M161" i="21"/>
  <c r="N161" i="21"/>
  <c r="O161" i="21"/>
  <c r="P161" i="21"/>
  <c r="Q161" i="21"/>
  <c r="R161" i="21"/>
  <c r="S161" i="21"/>
  <c r="T161" i="21"/>
  <c r="U161" i="21"/>
  <c r="V161" i="21"/>
  <c r="W161" i="21"/>
  <c r="X161" i="21"/>
  <c r="Y161" i="21"/>
  <c r="C162" i="21"/>
  <c r="D162" i="21"/>
  <c r="E162" i="21"/>
  <c r="F162" i="21"/>
  <c r="G162" i="21"/>
  <c r="H162" i="21"/>
  <c r="I162" i="21"/>
  <c r="J162" i="21"/>
  <c r="K162" i="21"/>
  <c r="L162" i="21"/>
  <c r="M162" i="21"/>
  <c r="N162" i="21"/>
  <c r="O162" i="21"/>
  <c r="P162" i="21"/>
  <c r="Q162" i="21"/>
  <c r="R162" i="21"/>
  <c r="S162" i="21"/>
  <c r="T162" i="21"/>
  <c r="U162" i="21"/>
  <c r="V162" i="21"/>
  <c r="W162" i="21"/>
  <c r="X162" i="21"/>
  <c r="Y162" i="21"/>
  <c r="C163" i="21"/>
  <c r="D163" i="21"/>
  <c r="E163" i="21"/>
  <c r="F163" i="21"/>
  <c r="G163" i="21"/>
  <c r="H163" i="21"/>
  <c r="I163" i="21"/>
  <c r="J163" i="21"/>
  <c r="K163" i="21"/>
  <c r="L163" i="21"/>
  <c r="M163" i="21"/>
  <c r="N163" i="21"/>
  <c r="O163" i="21"/>
  <c r="P163" i="21"/>
  <c r="Q163" i="21"/>
  <c r="R163" i="21"/>
  <c r="S163" i="21"/>
  <c r="T163" i="21"/>
  <c r="U163" i="21"/>
  <c r="V163" i="21"/>
  <c r="W163" i="21"/>
  <c r="X163" i="21"/>
  <c r="Y163" i="21"/>
  <c r="C164" i="21"/>
  <c r="D164" i="21"/>
  <c r="E164" i="21"/>
  <c r="F164" i="21"/>
  <c r="G164" i="21"/>
  <c r="H164" i="21"/>
  <c r="I164" i="21"/>
  <c r="J164" i="21"/>
  <c r="K164" i="21"/>
  <c r="L164" i="21"/>
  <c r="M164" i="21"/>
  <c r="N164" i="21"/>
  <c r="O164" i="21"/>
  <c r="P164" i="21"/>
  <c r="Q164" i="21"/>
  <c r="R164" i="21"/>
  <c r="S164" i="21"/>
  <c r="T164" i="21"/>
  <c r="U164" i="21"/>
  <c r="V164" i="21"/>
  <c r="W164" i="21"/>
  <c r="X164" i="21"/>
  <c r="Y164" i="21"/>
  <c r="C165" i="21"/>
  <c r="D165" i="21"/>
  <c r="E165" i="21"/>
  <c r="F165" i="21"/>
  <c r="G165" i="21"/>
  <c r="H165" i="21"/>
  <c r="I165" i="21"/>
  <c r="J165" i="21"/>
  <c r="K165" i="21"/>
  <c r="L165" i="21"/>
  <c r="M165" i="21"/>
  <c r="N165" i="21"/>
  <c r="O165" i="21"/>
  <c r="P165" i="21"/>
  <c r="Q165" i="21"/>
  <c r="R165" i="21"/>
  <c r="S165" i="21"/>
  <c r="T165" i="21"/>
  <c r="U165" i="21"/>
  <c r="V165" i="21"/>
  <c r="W165" i="21"/>
  <c r="X165" i="21"/>
  <c r="Y165" i="21"/>
  <c r="C166" i="21"/>
  <c r="D166" i="21"/>
  <c r="E166" i="21"/>
  <c r="F166" i="21"/>
  <c r="G166" i="21"/>
  <c r="H166" i="21"/>
  <c r="I166" i="21"/>
  <c r="J166" i="21"/>
  <c r="K166" i="21"/>
  <c r="L166" i="21"/>
  <c r="M166" i="21"/>
  <c r="N166" i="21"/>
  <c r="O166" i="21"/>
  <c r="P166" i="21"/>
  <c r="Q166" i="21"/>
  <c r="R166" i="21"/>
  <c r="S166" i="21"/>
  <c r="T166" i="21"/>
  <c r="U166" i="21"/>
  <c r="V166" i="21"/>
  <c r="W166" i="21"/>
  <c r="X166" i="21"/>
  <c r="Y166" i="21"/>
  <c r="C167" i="21"/>
  <c r="D167" i="21"/>
  <c r="E167" i="21"/>
  <c r="F167" i="21"/>
  <c r="G167" i="21"/>
  <c r="H167" i="21"/>
  <c r="I167" i="21"/>
  <c r="J167" i="21"/>
  <c r="K167" i="21"/>
  <c r="L167" i="21"/>
  <c r="M167" i="21"/>
  <c r="N167" i="21"/>
  <c r="O167" i="21"/>
  <c r="P167" i="21"/>
  <c r="Q167" i="21"/>
  <c r="R167" i="21"/>
  <c r="S167" i="21"/>
  <c r="T167" i="21"/>
  <c r="U167" i="21"/>
  <c r="V167" i="21"/>
  <c r="W167" i="21"/>
  <c r="X167" i="21"/>
  <c r="Y167" i="21"/>
  <c r="C168" i="21"/>
  <c r="D168" i="21"/>
  <c r="E168" i="21"/>
  <c r="F168" i="21"/>
  <c r="G168" i="21"/>
  <c r="H168" i="21"/>
  <c r="I168" i="21"/>
  <c r="J168" i="21"/>
  <c r="K168" i="21"/>
  <c r="L168" i="21"/>
  <c r="M168" i="21"/>
  <c r="N168" i="21"/>
  <c r="O168" i="21"/>
  <c r="P168" i="21"/>
  <c r="Q168" i="21"/>
  <c r="R168" i="21"/>
  <c r="S168" i="21"/>
  <c r="T168" i="21"/>
  <c r="U168" i="21"/>
  <c r="V168" i="21"/>
  <c r="W168" i="21"/>
  <c r="X168" i="21"/>
  <c r="Y168" i="21"/>
  <c r="C169" i="21"/>
  <c r="D169" i="21"/>
  <c r="E169" i="21"/>
  <c r="F169" i="21"/>
  <c r="G169" i="21"/>
  <c r="H169" i="21"/>
  <c r="I169" i="21"/>
  <c r="J169" i="21"/>
  <c r="K169" i="21"/>
  <c r="L169" i="21"/>
  <c r="M169" i="21"/>
  <c r="N169" i="21"/>
  <c r="O169" i="21"/>
  <c r="P169" i="21"/>
  <c r="Q169" i="21"/>
  <c r="R169" i="21"/>
  <c r="S169" i="21"/>
  <c r="T169" i="21"/>
  <c r="U169" i="21"/>
  <c r="V169" i="21"/>
  <c r="W169" i="21"/>
  <c r="X169" i="21"/>
  <c r="Y169" i="21"/>
  <c r="C170" i="21"/>
  <c r="D170" i="21"/>
  <c r="E170" i="21"/>
  <c r="F170" i="21"/>
  <c r="G170" i="21"/>
  <c r="H170" i="21"/>
  <c r="I170" i="21"/>
  <c r="J170" i="21"/>
  <c r="K170" i="21"/>
  <c r="L170" i="21"/>
  <c r="M170" i="21"/>
  <c r="N170" i="21"/>
  <c r="O170" i="21"/>
  <c r="P170" i="21"/>
  <c r="Q170" i="21"/>
  <c r="R170" i="21"/>
  <c r="S170" i="21"/>
  <c r="T170" i="21"/>
  <c r="U170" i="21"/>
  <c r="V170" i="21"/>
  <c r="W170" i="21"/>
  <c r="X170" i="21"/>
  <c r="Y170" i="21"/>
  <c r="C171" i="21"/>
  <c r="D171" i="21"/>
  <c r="E171" i="21"/>
  <c r="F171" i="21"/>
  <c r="G171" i="21"/>
  <c r="H171" i="21"/>
  <c r="I171" i="21"/>
  <c r="J171" i="21"/>
  <c r="K171" i="21"/>
  <c r="L171" i="21"/>
  <c r="M171" i="21"/>
  <c r="N171" i="21"/>
  <c r="O171" i="21"/>
  <c r="P171" i="21"/>
  <c r="Q171" i="21"/>
  <c r="R171" i="21"/>
  <c r="S171" i="21"/>
  <c r="T171" i="21"/>
  <c r="U171" i="21"/>
  <c r="V171" i="21"/>
  <c r="W171" i="21"/>
  <c r="X171" i="21"/>
  <c r="Y171" i="21"/>
  <c r="C172" i="21"/>
  <c r="D172" i="21"/>
  <c r="E172" i="21"/>
  <c r="F172" i="21"/>
  <c r="G172" i="21"/>
  <c r="H172" i="21"/>
  <c r="I172" i="21"/>
  <c r="J172" i="21"/>
  <c r="K172" i="21"/>
  <c r="L172" i="21"/>
  <c r="M172" i="21"/>
  <c r="N172" i="21"/>
  <c r="O172" i="21"/>
  <c r="P172" i="21"/>
  <c r="Q172" i="21"/>
  <c r="R172" i="21"/>
  <c r="S172" i="21"/>
  <c r="T172" i="21"/>
  <c r="U172" i="21"/>
  <c r="V172" i="21"/>
  <c r="W172" i="21"/>
  <c r="X172" i="21"/>
  <c r="Y172" i="21"/>
  <c r="C173" i="21"/>
  <c r="D173" i="21"/>
  <c r="E173" i="21"/>
  <c r="F173" i="21"/>
  <c r="G173" i="21"/>
  <c r="H173" i="21"/>
  <c r="I173" i="21"/>
  <c r="J173" i="21"/>
  <c r="K173" i="21"/>
  <c r="L173" i="21"/>
  <c r="M173" i="21"/>
  <c r="N173" i="21"/>
  <c r="O173" i="21"/>
  <c r="P173" i="21"/>
  <c r="Q173" i="21"/>
  <c r="R173" i="21"/>
  <c r="S173" i="21"/>
  <c r="T173" i="21"/>
  <c r="U173" i="21"/>
  <c r="V173" i="21"/>
  <c r="W173" i="21"/>
  <c r="X173" i="21"/>
  <c r="Y173" i="21"/>
  <c r="C174" i="21"/>
  <c r="D174" i="21"/>
  <c r="E174" i="21"/>
  <c r="F174" i="21"/>
  <c r="G174" i="21"/>
  <c r="H174" i="21"/>
  <c r="I174" i="21"/>
  <c r="J174" i="21"/>
  <c r="K174" i="21"/>
  <c r="L174" i="21"/>
  <c r="M174" i="21"/>
  <c r="N174" i="21"/>
  <c r="O174" i="21"/>
  <c r="P174" i="21"/>
  <c r="Q174" i="21"/>
  <c r="R174" i="21"/>
  <c r="S174" i="21"/>
  <c r="T174" i="21"/>
  <c r="U174" i="21"/>
  <c r="V174" i="21"/>
  <c r="W174" i="21"/>
  <c r="X174" i="21"/>
  <c r="Y174" i="21"/>
  <c r="C175" i="21"/>
  <c r="D175" i="21"/>
  <c r="E175" i="21"/>
  <c r="F175" i="21"/>
  <c r="G175" i="21"/>
  <c r="H175" i="21"/>
  <c r="I175" i="21"/>
  <c r="J175" i="21"/>
  <c r="K175" i="21"/>
  <c r="L175" i="21"/>
  <c r="M175" i="21"/>
  <c r="N175" i="21"/>
  <c r="O175" i="21"/>
  <c r="P175" i="21"/>
  <c r="Q175" i="21"/>
  <c r="R175" i="21"/>
  <c r="S175" i="21"/>
  <c r="T175" i="21"/>
  <c r="U175" i="21"/>
  <c r="V175" i="21"/>
  <c r="W175" i="21"/>
  <c r="X175" i="21"/>
  <c r="Y175" i="21"/>
  <c r="C176" i="21"/>
  <c r="D176" i="21"/>
  <c r="E176" i="21"/>
  <c r="F176" i="21"/>
  <c r="G176" i="21"/>
  <c r="H176" i="21"/>
  <c r="I176" i="21"/>
  <c r="J176" i="21"/>
  <c r="K176" i="21"/>
  <c r="L176" i="21"/>
  <c r="M176" i="21"/>
  <c r="N176" i="21"/>
  <c r="O176" i="21"/>
  <c r="P176" i="21"/>
  <c r="Q176" i="21"/>
  <c r="R176" i="21"/>
  <c r="S176" i="21"/>
  <c r="T176" i="21"/>
  <c r="U176" i="21"/>
  <c r="V176" i="21"/>
  <c r="W176" i="21"/>
  <c r="X176" i="21"/>
  <c r="Y176" i="21"/>
  <c r="C177" i="21"/>
  <c r="D177" i="21"/>
  <c r="E177" i="21"/>
  <c r="F177" i="21"/>
  <c r="G177" i="21"/>
  <c r="H177" i="21"/>
  <c r="I177" i="21"/>
  <c r="J177" i="21"/>
  <c r="K177" i="21"/>
  <c r="L177" i="21"/>
  <c r="M177" i="21"/>
  <c r="N177" i="21"/>
  <c r="O177" i="21"/>
  <c r="P177" i="21"/>
  <c r="Q177" i="21"/>
  <c r="R177" i="21"/>
  <c r="S177" i="21"/>
  <c r="T177" i="21"/>
  <c r="U177" i="21"/>
  <c r="V177" i="21"/>
  <c r="W177" i="21"/>
  <c r="X177" i="21"/>
  <c r="Y177" i="21"/>
  <c r="C178" i="21"/>
  <c r="D178" i="21"/>
  <c r="E178" i="21"/>
  <c r="F178" i="21"/>
  <c r="G178" i="21"/>
  <c r="H178" i="21"/>
  <c r="I178" i="21"/>
  <c r="J178" i="21"/>
  <c r="K178" i="21"/>
  <c r="L178" i="21"/>
  <c r="M178" i="21"/>
  <c r="N178" i="21"/>
  <c r="O178" i="21"/>
  <c r="P178" i="21"/>
  <c r="Q178" i="21"/>
  <c r="R178" i="21"/>
  <c r="S178" i="21"/>
  <c r="T178" i="21"/>
  <c r="U178" i="21"/>
  <c r="V178" i="21"/>
  <c r="W178" i="21"/>
  <c r="X178" i="21"/>
  <c r="Y178" i="21"/>
  <c r="C179" i="21"/>
  <c r="D179" i="21"/>
  <c r="E179" i="21"/>
  <c r="F179" i="21"/>
  <c r="G179" i="21"/>
  <c r="H179" i="21"/>
  <c r="I179" i="21"/>
  <c r="J179" i="21"/>
  <c r="K179" i="21"/>
  <c r="L179" i="21"/>
  <c r="M179" i="21"/>
  <c r="N179" i="21"/>
  <c r="O179" i="21"/>
  <c r="P179" i="21"/>
  <c r="Q179" i="21"/>
  <c r="R179" i="21"/>
  <c r="S179" i="21"/>
  <c r="T179" i="21"/>
  <c r="U179" i="21"/>
  <c r="V179" i="21"/>
  <c r="W179" i="21"/>
  <c r="X179" i="21"/>
  <c r="Y179" i="21"/>
  <c r="C180" i="21"/>
  <c r="D180" i="21"/>
  <c r="E180" i="21"/>
  <c r="F180" i="21"/>
  <c r="G180" i="21"/>
  <c r="H180" i="21"/>
  <c r="I180" i="21"/>
  <c r="J180" i="21"/>
  <c r="K180" i="21"/>
  <c r="L180" i="21"/>
  <c r="M180" i="21"/>
  <c r="N180" i="21"/>
  <c r="O180" i="21"/>
  <c r="P180" i="21"/>
  <c r="Q180" i="21"/>
  <c r="R180" i="21"/>
  <c r="S180" i="21"/>
  <c r="T180" i="21"/>
  <c r="U180" i="21"/>
  <c r="V180" i="21"/>
  <c r="W180" i="21"/>
  <c r="X180" i="21"/>
  <c r="Y180" i="21"/>
  <c r="C181" i="21"/>
  <c r="D181" i="21"/>
  <c r="E181" i="21"/>
  <c r="F181" i="21"/>
  <c r="G181" i="21"/>
  <c r="H181" i="21"/>
  <c r="I181" i="21"/>
  <c r="J181" i="21"/>
  <c r="K181" i="21"/>
  <c r="L181" i="21"/>
  <c r="M181" i="21"/>
  <c r="N181" i="21"/>
  <c r="O181" i="21"/>
  <c r="P181" i="21"/>
  <c r="Q181" i="21"/>
  <c r="R181" i="21"/>
  <c r="S181" i="21"/>
  <c r="T181" i="21"/>
  <c r="U181" i="21"/>
  <c r="V181" i="21"/>
  <c r="W181" i="21"/>
  <c r="X181" i="21"/>
  <c r="Y181" i="21"/>
  <c r="C182" i="21"/>
  <c r="D182" i="21"/>
  <c r="E182" i="21"/>
  <c r="F182" i="21"/>
  <c r="G182" i="21"/>
  <c r="H182" i="21"/>
  <c r="I182" i="21"/>
  <c r="J182" i="21"/>
  <c r="K182" i="21"/>
  <c r="L182" i="21"/>
  <c r="M182" i="21"/>
  <c r="N182" i="21"/>
  <c r="O182" i="21"/>
  <c r="P182" i="21"/>
  <c r="Q182" i="21"/>
  <c r="R182" i="21"/>
  <c r="S182" i="21"/>
  <c r="T182" i="21"/>
  <c r="U182" i="21"/>
  <c r="V182" i="21"/>
  <c r="W182" i="21"/>
  <c r="X182" i="21"/>
  <c r="Y182" i="21"/>
  <c r="C183" i="21"/>
  <c r="D183" i="21"/>
  <c r="E183" i="21"/>
  <c r="F183" i="21"/>
  <c r="G183" i="21"/>
  <c r="H183" i="21"/>
  <c r="I183" i="21"/>
  <c r="J183" i="21"/>
  <c r="K183" i="21"/>
  <c r="L183" i="21"/>
  <c r="M183" i="21"/>
  <c r="N183" i="21"/>
  <c r="O183" i="21"/>
  <c r="P183" i="21"/>
  <c r="Q183" i="21"/>
  <c r="R183" i="21"/>
  <c r="S183" i="21"/>
  <c r="T183" i="21"/>
  <c r="U183" i="21"/>
  <c r="V183" i="21"/>
  <c r="W183" i="21"/>
  <c r="X183" i="21"/>
  <c r="Y183" i="21"/>
  <c r="C184" i="21"/>
  <c r="D184" i="21"/>
  <c r="E184" i="21"/>
  <c r="F184" i="21"/>
  <c r="G184" i="21"/>
  <c r="H184" i="21"/>
  <c r="I184" i="21"/>
  <c r="J184" i="21"/>
  <c r="K184" i="21"/>
  <c r="L184" i="21"/>
  <c r="M184" i="21"/>
  <c r="N184" i="21"/>
  <c r="O184" i="21"/>
  <c r="P184" i="21"/>
  <c r="Q184" i="21"/>
  <c r="R184" i="21"/>
  <c r="S184" i="21"/>
  <c r="T184" i="21"/>
  <c r="U184" i="21"/>
  <c r="V184" i="21"/>
  <c r="W184" i="21"/>
  <c r="X184" i="21"/>
  <c r="Y184" i="21"/>
  <c r="C185" i="21"/>
  <c r="D185" i="21"/>
  <c r="E185" i="21"/>
  <c r="F185" i="21"/>
  <c r="G185" i="21"/>
  <c r="H185" i="21"/>
  <c r="I185" i="21"/>
  <c r="J185" i="21"/>
  <c r="K185" i="21"/>
  <c r="L185" i="21"/>
  <c r="M185" i="21"/>
  <c r="N185" i="21"/>
  <c r="O185" i="21"/>
  <c r="P185" i="21"/>
  <c r="Q185" i="21"/>
  <c r="R185" i="21"/>
  <c r="S185" i="21"/>
  <c r="T185" i="21"/>
  <c r="U185" i="21"/>
  <c r="V185" i="21"/>
  <c r="W185" i="21"/>
  <c r="X185" i="21"/>
  <c r="Y185" i="21"/>
  <c r="C186" i="21"/>
  <c r="D186" i="21"/>
  <c r="E186" i="21"/>
  <c r="F186" i="21"/>
  <c r="G186" i="21"/>
  <c r="H186" i="21"/>
  <c r="I186" i="21"/>
  <c r="J186" i="21"/>
  <c r="K186" i="21"/>
  <c r="L186" i="21"/>
  <c r="M186" i="21"/>
  <c r="N186" i="21"/>
  <c r="O186" i="21"/>
  <c r="P186" i="21"/>
  <c r="Q186" i="21"/>
  <c r="R186" i="21"/>
  <c r="S186" i="21"/>
  <c r="T186" i="21"/>
  <c r="U186" i="21"/>
  <c r="V186" i="21"/>
  <c r="W186" i="21"/>
  <c r="X186" i="21"/>
  <c r="Y18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56" i="21"/>
  <c r="C191" i="21"/>
  <c r="D191" i="21"/>
  <c r="E191" i="21"/>
  <c r="F191" i="21"/>
  <c r="G191" i="21"/>
  <c r="H191" i="21"/>
  <c r="I191" i="21"/>
  <c r="J191" i="21"/>
  <c r="K191" i="21"/>
  <c r="L191" i="21"/>
  <c r="M191" i="21"/>
  <c r="N191" i="21"/>
  <c r="O191" i="21"/>
  <c r="P191" i="21"/>
  <c r="Q191" i="21"/>
  <c r="R191" i="21"/>
  <c r="S191" i="21"/>
  <c r="T191" i="21"/>
  <c r="U191" i="21"/>
  <c r="V191" i="21"/>
  <c r="W191" i="21"/>
  <c r="X191" i="21"/>
  <c r="Y191" i="21"/>
  <c r="C192" i="21"/>
  <c r="D192" i="21"/>
  <c r="E192" i="21"/>
  <c r="F192" i="21"/>
  <c r="G192" i="21"/>
  <c r="H192" i="21"/>
  <c r="I192" i="21"/>
  <c r="J192" i="21"/>
  <c r="K192" i="21"/>
  <c r="L192" i="21"/>
  <c r="M192" i="21"/>
  <c r="N192" i="21"/>
  <c r="O192" i="21"/>
  <c r="P192" i="21"/>
  <c r="Q192" i="21"/>
  <c r="R192" i="21"/>
  <c r="S192" i="21"/>
  <c r="T192" i="21"/>
  <c r="U192" i="21"/>
  <c r="V192" i="21"/>
  <c r="W192" i="21"/>
  <c r="X192" i="21"/>
  <c r="Y192" i="21"/>
  <c r="C193" i="21"/>
  <c r="D193" i="21"/>
  <c r="E193" i="21"/>
  <c r="F193" i="21"/>
  <c r="G193" i="21"/>
  <c r="H193" i="21"/>
  <c r="I193" i="21"/>
  <c r="J193" i="21"/>
  <c r="K193" i="21"/>
  <c r="L193" i="21"/>
  <c r="M193" i="21"/>
  <c r="N193" i="21"/>
  <c r="O193" i="21"/>
  <c r="P193" i="21"/>
  <c r="Q193" i="21"/>
  <c r="R193" i="21"/>
  <c r="S193" i="21"/>
  <c r="T193" i="21"/>
  <c r="U193" i="21"/>
  <c r="V193" i="21"/>
  <c r="W193" i="21"/>
  <c r="X193" i="21"/>
  <c r="Y193" i="21"/>
  <c r="C194" i="21"/>
  <c r="D194" i="21"/>
  <c r="E194" i="21"/>
  <c r="F194" i="21"/>
  <c r="G194" i="21"/>
  <c r="H194" i="21"/>
  <c r="I194" i="21"/>
  <c r="J194" i="21"/>
  <c r="K194" i="21"/>
  <c r="L194" i="21"/>
  <c r="M194" i="21"/>
  <c r="N194" i="21"/>
  <c r="O194" i="21"/>
  <c r="P194" i="21"/>
  <c r="Q194" i="21"/>
  <c r="R194" i="21"/>
  <c r="S194" i="21"/>
  <c r="T194" i="21"/>
  <c r="U194" i="21"/>
  <c r="V194" i="21"/>
  <c r="W194" i="21"/>
  <c r="X194" i="21"/>
  <c r="Y194" i="21"/>
  <c r="C195" i="21"/>
  <c r="D195" i="21"/>
  <c r="E195" i="21"/>
  <c r="F195" i="21"/>
  <c r="G195" i="21"/>
  <c r="H195" i="21"/>
  <c r="I195" i="21"/>
  <c r="J195" i="21"/>
  <c r="K195" i="21"/>
  <c r="L195" i="21"/>
  <c r="M195" i="21"/>
  <c r="N195" i="21"/>
  <c r="O195" i="21"/>
  <c r="P195" i="21"/>
  <c r="Q195" i="21"/>
  <c r="R195" i="21"/>
  <c r="S195" i="21"/>
  <c r="T195" i="21"/>
  <c r="U195" i="21"/>
  <c r="V195" i="21"/>
  <c r="W195" i="21"/>
  <c r="X195" i="21"/>
  <c r="Y195" i="21"/>
  <c r="C196" i="21"/>
  <c r="D196" i="21"/>
  <c r="E196" i="21"/>
  <c r="F196" i="21"/>
  <c r="G196" i="21"/>
  <c r="H196" i="21"/>
  <c r="I196" i="21"/>
  <c r="J196" i="21"/>
  <c r="K196" i="21"/>
  <c r="L196" i="21"/>
  <c r="M196" i="21"/>
  <c r="N196" i="21"/>
  <c r="O196" i="21"/>
  <c r="P196" i="21"/>
  <c r="Q196" i="21"/>
  <c r="R196" i="21"/>
  <c r="S196" i="21"/>
  <c r="T196" i="21"/>
  <c r="U196" i="21"/>
  <c r="V196" i="21"/>
  <c r="W196" i="21"/>
  <c r="X196" i="21"/>
  <c r="Y196" i="21"/>
  <c r="C197" i="21"/>
  <c r="D197" i="21"/>
  <c r="E197" i="21"/>
  <c r="F197" i="21"/>
  <c r="G197" i="21"/>
  <c r="H197" i="21"/>
  <c r="I197" i="21"/>
  <c r="J197" i="21"/>
  <c r="K197" i="21"/>
  <c r="L197" i="21"/>
  <c r="M197" i="21"/>
  <c r="N197" i="21"/>
  <c r="O197" i="21"/>
  <c r="P197" i="21"/>
  <c r="Q197" i="21"/>
  <c r="R197" i="21"/>
  <c r="S197" i="21"/>
  <c r="T197" i="21"/>
  <c r="U197" i="21"/>
  <c r="V197" i="21"/>
  <c r="W197" i="21"/>
  <c r="X197" i="21"/>
  <c r="Y197" i="21"/>
  <c r="C198" i="21"/>
  <c r="D198" i="21"/>
  <c r="E198" i="21"/>
  <c r="F198" i="21"/>
  <c r="G198" i="21"/>
  <c r="H198" i="21"/>
  <c r="I198" i="21"/>
  <c r="J198" i="21"/>
  <c r="K198" i="21"/>
  <c r="L198" i="21"/>
  <c r="M198" i="21"/>
  <c r="N198" i="21"/>
  <c r="O198" i="21"/>
  <c r="P198" i="21"/>
  <c r="Q198" i="21"/>
  <c r="R198" i="21"/>
  <c r="S198" i="21"/>
  <c r="T198" i="21"/>
  <c r="U198" i="21"/>
  <c r="V198" i="21"/>
  <c r="W198" i="21"/>
  <c r="X198" i="21"/>
  <c r="Y198" i="21"/>
  <c r="C199" i="21"/>
  <c r="D199" i="21"/>
  <c r="E199" i="21"/>
  <c r="F199" i="21"/>
  <c r="G199" i="21"/>
  <c r="H199" i="21"/>
  <c r="I199" i="21"/>
  <c r="J199" i="21"/>
  <c r="K199" i="21"/>
  <c r="L199" i="21"/>
  <c r="M199" i="21"/>
  <c r="N199" i="21"/>
  <c r="O199" i="21"/>
  <c r="P199" i="21"/>
  <c r="Q199" i="21"/>
  <c r="R199" i="21"/>
  <c r="S199" i="21"/>
  <c r="T199" i="21"/>
  <c r="U199" i="21"/>
  <c r="V199" i="21"/>
  <c r="W199" i="21"/>
  <c r="X199" i="21"/>
  <c r="Y199" i="21"/>
  <c r="C200" i="21"/>
  <c r="D200" i="21"/>
  <c r="E200" i="21"/>
  <c r="F200" i="21"/>
  <c r="G200" i="21"/>
  <c r="H200" i="21"/>
  <c r="I200" i="21"/>
  <c r="J200" i="21"/>
  <c r="K200" i="21"/>
  <c r="L200" i="21"/>
  <c r="M200" i="21"/>
  <c r="N200" i="21"/>
  <c r="O200" i="21"/>
  <c r="P200" i="21"/>
  <c r="Q200" i="21"/>
  <c r="R200" i="21"/>
  <c r="S200" i="21"/>
  <c r="T200" i="21"/>
  <c r="U200" i="21"/>
  <c r="V200" i="21"/>
  <c r="W200" i="21"/>
  <c r="X200" i="21"/>
  <c r="Y200" i="21"/>
  <c r="C201" i="21"/>
  <c r="D201" i="21"/>
  <c r="E201" i="21"/>
  <c r="F201" i="21"/>
  <c r="G201" i="21"/>
  <c r="H201" i="21"/>
  <c r="I201" i="21"/>
  <c r="J201" i="21"/>
  <c r="K201" i="21"/>
  <c r="L201" i="21"/>
  <c r="M201" i="21"/>
  <c r="N201" i="21"/>
  <c r="O201" i="21"/>
  <c r="P201" i="21"/>
  <c r="Q201" i="21"/>
  <c r="R201" i="21"/>
  <c r="S201" i="21"/>
  <c r="T201" i="21"/>
  <c r="U201" i="21"/>
  <c r="V201" i="21"/>
  <c r="W201" i="21"/>
  <c r="X201" i="21"/>
  <c r="Y201" i="21"/>
  <c r="C202" i="21"/>
  <c r="D202" i="21"/>
  <c r="E202" i="21"/>
  <c r="F202" i="21"/>
  <c r="G202" i="21"/>
  <c r="H202" i="21"/>
  <c r="I202" i="21"/>
  <c r="J202" i="21"/>
  <c r="K202" i="21"/>
  <c r="L202" i="21"/>
  <c r="M202" i="21"/>
  <c r="N202" i="21"/>
  <c r="O202" i="21"/>
  <c r="P202" i="21"/>
  <c r="Q202" i="21"/>
  <c r="R202" i="21"/>
  <c r="S202" i="21"/>
  <c r="T202" i="21"/>
  <c r="U202" i="21"/>
  <c r="V202" i="21"/>
  <c r="W202" i="21"/>
  <c r="X202" i="21"/>
  <c r="Y202" i="21"/>
  <c r="C203" i="21"/>
  <c r="D203" i="21"/>
  <c r="E203" i="21"/>
  <c r="F203" i="21"/>
  <c r="G203" i="21"/>
  <c r="H203" i="21"/>
  <c r="I203" i="21"/>
  <c r="J203" i="21"/>
  <c r="K203" i="21"/>
  <c r="L203" i="21"/>
  <c r="M203" i="21"/>
  <c r="N203" i="21"/>
  <c r="O203" i="21"/>
  <c r="P203" i="21"/>
  <c r="Q203" i="21"/>
  <c r="R203" i="21"/>
  <c r="S203" i="21"/>
  <c r="T203" i="21"/>
  <c r="U203" i="21"/>
  <c r="V203" i="21"/>
  <c r="W203" i="21"/>
  <c r="X203" i="21"/>
  <c r="Y203"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C205" i="21"/>
  <c r="D205" i="21"/>
  <c r="E205" i="21"/>
  <c r="F205" i="21"/>
  <c r="G205" i="21"/>
  <c r="H205" i="21"/>
  <c r="I205" i="21"/>
  <c r="J205" i="21"/>
  <c r="K205" i="21"/>
  <c r="L205" i="21"/>
  <c r="M205" i="21"/>
  <c r="N205" i="21"/>
  <c r="O205" i="21"/>
  <c r="P205" i="21"/>
  <c r="Q205" i="21"/>
  <c r="R205" i="21"/>
  <c r="S205" i="21"/>
  <c r="T205" i="21"/>
  <c r="U205" i="21"/>
  <c r="V205" i="21"/>
  <c r="W205" i="21"/>
  <c r="X205" i="21"/>
  <c r="Y205" i="21"/>
  <c r="C206" i="21"/>
  <c r="D206" i="21"/>
  <c r="E206" i="21"/>
  <c r="F206" i="21"/>
  <c r="G206" i="21"/>
  <c r="H206" i="21"/>
  <c r="I206" i="21"/>
  <c r="J206" i="21"/>
  <c r="K206" i="21"/>
  <c r="L206" i="21"/>
  <c r="M206" i="21"/>
  <c r="N206" i="21"/>
  <c r="O206" i="21"/>
  <c r="P206" i="21"/>
  <c r="Q206" i="21"/>
  <c r="R206" i="21"/>
  <c r="S206" i="21"/>
  <c r="T206" i="21"/>
  <c r="U206" i="21"/>
  <c r="V206" i="21"/>
  <c r="W206" i="21"/>
  <c r="X206" i="21"/>
  <c r="Y206" i="21"/>
  <c r="C207" i="21"/>
  <c r="D207" i="21"/>
  <c r="E207" i="21"/>
  <c r="F207" i="21"/>
  <c r="G207" i="21"/>
  <c r="H207" i="21"/>
  <c r="I207" i="21"/>
  <c r="J207" i="21"/>
  <c r="K207" i="21"/>
  <c r="L207" i="21"/>
  <c r="M207" i="21"/>
  <c r="N207" i="21"/>
  <c r="O207" i="21"/>
  <c r="P207" i="21"/>
  <c r="Q207" i="21"/>
  <c r="R207" i="21"/>
  <c r="S207" i="21"/>
  <c r="T207" i="21"/>
  <c r="U207" i="21"/>
  <c r="V207" i="21"/>
  <c r="W207" i="21"/>
  <c r="X207" i="21"/>
  <c r="Y207" i="21"/>
  <c r="C208" i="21"/>
  <c r="D208" i="21"/>
  <c r="E208" i="21"/>
  <c r="F208" i="21"/>
  <c r="G208" i="21"/>
  <c r="H208" i="21"/>
  <c r="I208" i="21"/>
  <c r="J208" i="21"/>
  <c r="K208" i="21"/>
  <c r="L208" i="21"/>
  <c r="M208" i="21"/>
  <c r="N208" i="21"/>
  <c r="O208" i="21"/>
  <c r="P208" i="21"/>
  <c r="Q208" i="21"/>
  <c r="R208" i="21"/>
  <c r="S208" i="21"/>
  <c r="T208" i="21"/>
  <c r="U208" i="21"/>
  <c r="V208" i="21"/>
  <c r="W208" i="21"/>
  <c r="X208" i="21"/>
  <c r="Y208" i="21"/>
  <c r="C209" i="21"/>
  <c r="D209" i="21"/>
  <c r="E209" i="21"/>
  <c r="F209" i="21"/>
  <c r="G209" i="21"/>
  <c r="H209" i="21"/>
  <c r="I209" i="21"/>
  <c r="J209" i="21"/>
  <c r="K209" i="21"/>
  <c r="L209" i="21"/>
  <c r="M209" i="21"/>
  <c r="N209" i="21"/>
  <c r="O209" i="21"/>
  <c r="P209" i="21"/>
  <c r="Q209" i="21"/>
  <c r="R209" i="21"/>
  <c r="S209" i="21"/>
  <c r="T209" i="21"/>
  <c r="U209" i="21"/>
  <c r="V209" i="21"/>
  <c r="W209" i="21"/>
  <c r="X209" i="21"/>
  <c r="Y209" i="21"/>
  <c r="C210" i="21"/>
  <c r="D210" i="21"/>
  <c r="E210" i="21"/>
  <c r="F210" i="21"/>
  <c r="G210" i="21"/>
  <c r="H210" i="21"/>
  <c r="I210" i="21"/>
  <c r="J210" i="21"/>
  <c r="K210" i="21"/>
  <c r="L210" i="21"/>
  <c r="M210" i="21"/>
  <c r="N210" i="21"/>
  <c r="O210" i="21"/>
  <c r="P210" i="21"/>
  <c r="Q210" i="21"/>
  <c r="R210" i="21"/>
  <c r="S210" i="21"/>
  <c r="T210" i="21"/>
  <c r="U210" i="21"/>
  <c r="V210" i="21"/>
  <c r="W210" i="21"/>
  <c r="X210" i="21"/>
  <c r="Y210" i="21"/>
  <c r="C211" i="21"/>
  <c r="D211" i="21"/>
  <c r="E211" i="21"/>
  <c r="F211" i="21"/>
  <c r="G211" i="21"/>
  <c r="H211" i="21"/>
  <c r="I211" i="21"/>
  <c r="J211" i="21"/>
  <c r="K211" i="21"/>
  <c r="L211" i="21"/>
  <c r="M211" i="21"/>
  <c r="N211" i="21"/>
  <c r="O211" i="21"/>
  <c r="P211" i="21"/>
  <c r="Q211" i="21"/>
  <c r="R211" i="21"/>
  <c r="S211" i="21"/>
  <c r="T211" i="21"/>
  <c r="U211" i="21"/>
  <c r="V211" i="21"/>
  <c r="W211" i="21"/>
  <c r="X211" i="21"/>
  <c r="Y211" i="21"/>
  <c r="C212" i="21"/>
  <c r="D212" i="21"/>
  <c r="E212" i="21"/>
  <c r="F212" i="21"/>
  <c r="G212" i="21"/>
  <c r="H212" i="21"/>
  <c r="I212" i="21"/>
  <c r="J212" i="21"/>
  <c r="K212" i="21"/>
  <c r="L212" i="21"/>
  <c r="M212" i="21"/>
  <c r="N212" i="21"/>
  <c r="O212" i="21"/>
  <c r="P212" i="21"/>
  <c r="Q212" i="21"/>
  <c r="R212" i="21"/>
  <c r="S212" i="21"/>
  <c r="T212" i="21"/>
  <c r="U212" i="21"/>
  <c r="V212" i="21"/>
  <c r="W212" i="21"/>
  <c r="X212" i="21"/>
  <c r="Y212" i="21"/>
  <c r="C213" i="21"/>
  <c r="D213" i="21"/>
  <c r="E213" i="21"/>
  <c r="F213" i="21"/>
  <c r="G213" i="21"/>
  <c r="H213" i="21"/>
  <c r="I213" i="21"/>
  <c r="J213" i="21"/>
  <c r="K213" i="21"/>
  <c r="L213" i="21"/>
  <c r="M213" i="21"/>
  <c r="N213" i="21"/>
  <c r="O213" i="21"/>
  <c r="P213" i="21"/>
  <c r="Q213" i="21"/>
  <c r="R213" i="21"/>
  <c r="S213" i="21"/>
  <c r="T213" i="21"/>
  <c r="U213" i="21"/>
  <c r="V213" i="21"/>
  <c r="W213" i="21"/>
  <c r="X213" i="21"/>
  <c r="Y213" i="21"/>
  <c r="C214" i="21"/>
  <c r="D214" i="21"/>
  <c r="E214" i="21"/>
  <c r="F214" i="21"/>
  <c r="G214" i="21"/>
  <c r="H214" i="21"/>
  <c r="I214" i="21"/>
  <c r="J214" i="21"/>
  <c r="K214" i="21"/>
  <c r="L214" i="21"/>
  <c r="M214" i="21"/>
  <c r="N214" i="21"/>
  <c r="O214" i="21"/>
  <c r="P214" i="21"/>
  <c r="Q214" i="21"/>
  <c r="R214" i="21"/>
  <c r="S214" i="21"/>
  <c r="T214" i="21"/>
  <c r="U214" i="21"/>
  <c r="V214" i="21"/>
  <c r="W214" i="21"/>
  <c r="X214" i="21"/>
  <c r="Y214" i="21"/>
  <c r="C215" i="21"/>
  <c r="D215" i="21"/>
  <c r="E215" i="21"/>
  <c r="F215" i="21"/>
  <c r="G215" i="21"/>
  <c r="H215" i="21"/>
  <c r="I215" i="21"/>
  <c r="J215" i="21"/>
  <c r="K215" i="21"/>
  <c r="L215" i="21"/>
  <c r="M215" i="21"/>
  <c r="N215" i="21"/>
  <c r="O215" i="21"/>
  <c r="P215" i="21"/>
  <c r="Q215" i="21"/>
  <c r="R215" i="21"/>
  <c r="S215" i="21"/>
  <c r="T215" i="21"/>
  <c r="U215" i="21"/>
  <c r="V215" i="21"/>
  <c r="W215" i="21"/>
  <c r="X215" i="21"/>
  <c r="Y215" i="21"/>
  <c r="C216" i="21"/>
  <c r="D216" i="21"/>
  <c r="E216" i="21"/>
  <c r="F216" i="21"/>
  <c r="G216" i="21"/>
  <c r="H216" i="21"/>
  <c r="I216" i="21"/>
  <c r="J216" i="21"/>
  <c r="K216" i="21"/>
  <c r="L216" i="21"/>
  <c r="M216" i="21"/>
  <c r="N216" i="21"/>
  <c r="O216" i="21"/>
  <c r="P216" i="21"/>
  <c r="Q216" i="21"/>
  <c r="R216" i="21"/>
  <c r="S216" i="21"/>
  <c r="T216" i="21"/>
  <c r="U216" i="21"/>
  <c r="V216" i="21"/>
  <c r="W216" i="21"/>
  <c r="X216" i="21"/>
  <c r="Y216" i="21"/>
  <c r="C217" i="21"/>
  <c r="D217" i="21"/>
  <c r="E217" i="21"/>
  <c r="F217" i="21"/>
  <c r="G217" i="21"/>
  <c r="H217" i="21"/>
  <c r="I217" i="21"/>
  <c r="J217" i="21"/>
  <c r="K217" i="21"/>
  <c r="L217" i="21"/>
  <c r="M217" i="21"/>
  <c r="N217" i="21"/>
  <c r="O217" i="21"/>
  <c r="P217" i="21"/>
  <c r="Q217" i="21"/>
  <c r="R217" i="21"/>
  <c r="S217" i="21"/>
  <c r="T217" i="21"/>
  <c r="U217" i="21"/>
  <c r="V217" i="21"/>
  <c r="W217" i="21"/>
  <c r="X217" i="21"/>
  <c r="Y217" i="21"/>
  <c r="C218" i="21"/>
  <c r="D218" i="21"/>
  <c r="E218" i="21"/>
  <c r="F218" i="21"/>
  <c r="G218" i="21"/>
  <c r="H218" i="21"/>
  <c r="I218" i="21"/>
  <c r="J218" i="21"/>
  <c r="K218" i="21"/>
  <c r="L218" i="21"/>
  <c r="M218" i="21"/>
  <c r="N218" i="21"/>
  <c r="O218" i="21"/>
  <c r="P218" i="21"/>
  <c r="Q218" i="21"/>
  <c r="R218" i="21"/>
  <c r="S218" i="21"/>
  <c r="T218" i="21"/>
  <c r="U218" i="21"/>
  <c r="V218" i="21"/>
  <c r="W218" i="21"/>
  <c r="X218" i="21"/>
  <c r="Y218"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C220" i="21"/>
  <c r="D220" i="21"/>
  <c r="E220" i="21"/>
  <c r="F220" i="21"/>
  <c r="G220" i="21"/>
  <c r="H220" i="21"/>
  <c r="I220" i="21"/>
  <c r="J220" i="21"/>
  <c r="K220" i="21"/>
  <c r="L220" i="21"/>
  <c r="M220" i="21"/>
  <c r="N220" i="21"/>
  <c r="O220" i="21"/>
  <c r="P220" i="21"/>
  <c r="Q220" i="21"/>
  <c r="R220" i="21"/>
  <c r="S220" i="21"/>
  <c r="T220" i="21"/>
  <c r="U220" i="21"/>
  <c r="V220" i="21"/>
  <c r="W220" i="21"/>
  <c r="X220" i="21"/>
  <c r="Y220" i="21"/>
  <c r="C221" i="21"/>
  <c r="D221" i="21"/>
  <c r="E221" i="21"/>
  <c r="F221" i="21"/>
  <c r="G221" i="21"/>
  <c r="H221" i="21"/>
  <c r="I221" i="21"/>
  <c r="J221" i="21"/>
  <c r="K221" i="21"/>
  <c r="L221" i="21"/>
  <c r="M221" i="21"/>
  <c r="N221" i="21"/>
  <c r="O221" i="21"/>
  <c r="P221" i="21"/>
  <c r="Q221" i="21"/>
  <c r="R221" i="21"/>
  <c r="S221" i="21"/>
  <c r="T221" i="21"/>
  <c r="U221" i="21"/>
  <c r="V221" i="21"/>
  <c r="W221" i="21"/>
  <c r="X221" i="21"/>
  <c r="Y221" i="21"/>
  <c r="B192" i="21"/>
  <c r="B193" i="21"/>
  <c r="B194" i="21"/>
  <c r="B195" i="21"/>
  <c r="B196" i="21"/>
  <c r="B197" i="21"/>
  <c r="B198" i="21"/>
  <c r="B199" i="21"/>
  <c r="B200" i="21"/>
  <c r="B201" i="21"/>
  <c r="B202" i="21"/>
  <c r="B203" i="21"/>
  <c r="B204" i="21"/>
  <c r="B205" i="21"/>
  <c r="B206" i="21"/>
  <c r="B207" i="21"/>
  <c r="B208" i="21"/>
  <c r="B209" i="21"/>
  <c r="B210" i="21"/>
  <c r="B211" i="21"/>
  <c r="B212" i="21"/>
  <c r="B213" i="21"/>
  <c r="B214" i="21"/>
  <c r="B215" i="21"/>
  <c r="B216" i="21"/>
  <c r="B217" i="21"/>
  <c r="B218" i="21"/>
  <c r="B219" i="21"/>
  <c r="B220" i="21"/>
  <c r="B221" i="21"/>
  <c r="B191" i="21"/>
  <c r="C120" i="25"/>
  <c r="D120" i="25"/>
  <c r="E120" i="25"/>
  <c r="F120" i="25"/>
  <c r="G120" i="25"/>
  <c r="H120" i="25"/>
  <c r="I120" i="25"/>
  <c r="J120" i="25"/>
  <c r="K120" i="25"/>
  <c r="L120" i="25"/>
  <c r="M120" i="25"/>
  <c r="N120" i="25"/>
  <c r="O120" i="25"/>
  <c r="P120" i="25"/>
  <c r="Q120" i="25"/>
  <c r="R120" i="25"/>
  <c r="S120" i="25"/>
  <c r="T120" i="25"/>
  <c r="U120" i="25"/>
  <c r="V120" i="25"/>
  <c r="W120" i="25"/>
  <c r="X120" i="25"/>
  <c r="Y120" i="25"/>
  <c r="C121" i="25"/>
  <c r="D121" i="25"/>
  <c r="E121" i="25"/>
  <c r="F121" i="25"/>
  <c r="G121" i="25"/>
  <c r="H121" i="25"/>
  <c r="I121" i="25"/>
  <c r="J121" i="25"/>
  <c r="K121" i="25"/>
  <c r="L121" i="25"/>
  <c r="M121" i="25"/>
  <c r="N121" i="25"/>
  <c r="O121" i="25"/>
  <c r="P121" i="25"/>
  <c r="Q121" i="25"/>
  <c r="R121" i="25"/>
  <c r="S121" i="25"/>
  <c r="T121" i="25"/>
  <c r="U121" i="25"/>
  <c r="V121" i="25"/>
  <c r="W121" i="25"/>
  <c r="X121" i="25"/>
  <c r="Y121" i="25"/>
  <c r="C122" i="25"/>
  <c r="D122" i="25"/>
  <c r="E122" i="25"/>
  <c r="F122" i="25"/>
  <c r="G122" i="25"/>
  <c r="H122" i="25"/>
  <c r="I122" i="25"/>
  <c r="J122" i="25"/>
  <c r="K122" i="25"/>
  <c r="L122" i="25"/>
  <c r="M122" i="25"/>
  <c r="N122" i="25"/>
  <c r="O122" i="25"/>
  <c r="P122" i="25"/>
  <c r="Q122" i="25"/>
  <c r="R122" i="25"/>
  <c r="S122" i="25"/>
  <c r="T122" i="25"/>
  <c r="U122" i="25"/>
  <c r="V122" i="25"/>
  <c r="W122" i="25"/>
  <c r="X122" i="25"/>
  <c r="Y122" i="25"/>
  <c r="C123" i="25"/>
  <c r="D123" i="25"/>
  <c r="E123" i="25"/>
  <c r="F123" i="25"/>
  <c r="G123" i="25"/>
  <c r="H123" i="25"/>
  <c r="I123" i="25"/>
  <c r="J123" i="25"/>
  <c r="K123" i="25"/>
  <c r="L123" i="25"/>
  <c r="M123" i="25"/>
  <c r="N123" i="25"/>
  <c r="O123" i="25"/>
  <c r="P123" i="25"/>
  <c r="Q123" i="25"/>
  <c r="R123" i="25"/>
  <c r="S123" i="25"/>
  <c r="T123" i="25"/>
  <c r="U123" i="25"/>
  <c r="V123" i="25"/>
  <c r="W123" i="25"/>
  <c r="X123" i="25"/>
  <c r="Y123" i="25"/>
  <c r="C124" i="25"/>
  <c r="D124" i="25"/>
  <c r="E124" i="25"/>
  <c r="F124" i="25"/>
  <c r="G124" i="25"/>
  <c r="H124" i="25"/>
  <c r="I124" i="25"/>
  <c r="J124" i="25"/>
  <c r="K124" i="25"/>
  <c r="L124" i="25"/>
  <c r="M124" i="25"/>
  <c r="N124" i="25"/>
  <c r="O124" i="25"/>
  <c r="P124" i="25"/>
  <c r="Q124" i="25"/>
  <c r="R124" i="25"/>
  <c r="S124" i="25"/>
  <c r="T124" i="25"/>
  <c r="U124" i="25"/>
  <c r="V124" i="25"/>
  <c r="W124" i="25"/>
  <c r="X124" i="25"/>
  <c r="Y124" i="25"/>
  <c r="C125" i="25"/>
  <c r="D125" i="25"/>
  <c r="E125" i="25"/>
  <c r="F125" i="25"/>
  <c r="G125" i="25"/>
  <c r="H125" i="25"/>
  <c r="I125" i="25"/>
  <c r="J125" i="25"/>
  <c r="K125" i="25"/>
  <c r="L125" i="25"/>
  <c r="M125" i="25"/>
  <c r="N125" i="25"/>
  <c r="O125" i="25"/>
  <c r="P125" i="25"/>
  <c r="Q125" i="25"/>
  <c r="R125" i="25"/>
  <c r="S125" i="25"/>
  <c r="T125" i="25"/>
  <c r="U125" i="25"/>
  <c r="V125" i="25"/>
  <c r="W125" i="25"/>
  <c r="X125" i="25"/>
  <c r="Y125" i="25"/>
  <c r="C126" i="25"/>
  <c r="D126" i="25"/>
  <c r="E126" i="25"/>
  <c r="F126" i="25"/>
  <c r="G126" i="25"/>
  <c r="H126" i="25"/>
  <c r="I126" i="25"/>
  <c r="J126" i="25"/>
  <c r="K126" i="25"/>
  <c r="L126" i="25"/>
  <c r="M126" i="25"/>
  <c r="N126" i="25"/>
  <c r="O126" i="25"/>
  <c r="P126" i="25"/>
  <c r="Q126" i="25"/>
  <c r="R126" i="25"/>
  <c r="S126" i="25"/>
  <c r="T126" i="25"/>
  <c r="U126" i="25"/>
  <c r="V126" i="25"/>
  <c r="W126" i="25"/>
  <c r="X126" i="25"/>
  <c r="Y126" i="25"/>
  <c r="C127" i="25"/>
  <c r="D127" i="25"/>
  <c r="E127" i="25"/>
  <c r="F127" i="25"/>
  <c r="G127" i="25"/>
  <c r="H127" i="25"/>
  <c r="I127" i="25"/>
  <c r="J127" i="25"/>
  <c r="K127" i="25"/>
  <c r="L127" i="25"/>
  <c r="M127" i="25"/>
  <c r="N127" i="25"/>
  <c r="O127" i="25"/>
  <c r="P127" i="25"/>
  <c r="Q127" i="25"/>
  <c r="R127" i="25"/>
  <c r="S127" i="25"/>
  <c r="T127" i="25"/>
  <c r="U127" i="25"/>
  <c r="V127" i="25"/>
  <c r="W127" i="25"/>
  <c r="X127" i="25"/>
  <c r="Y127" i="25"/>
  <c r="C128" i="25"/>
  <c r="D128" i="25"/>
  <c r="E128" i="25"/>
  <c r="F128" i="25"/>
  <c r="G128" i="25"/>
  <c r="H128" i="25"/>
  <c r="I128" i="25"/>
  <c r="J128" i="25"/>
  <c r="K128" i="25"/>
  <c r="L128" i="25"/>
  <c r="M128" i="25"/>
  <c r="N128" i="25"/>
  <c r="O128" i="25"/>
  <c r="P128" i="25"/>
  <c r="Q128" i="25"/>
  <c r="R128" i="25"/>
  <c r="S128" i="25"/>
  <c r="T128" i="25"/>
  <c r="U128" i="25"/>
  <c r="V128" i="25"/>
  <c r="W128" i="25"/>
  <c r="X128" i="25"/>
  <c r="Y128" i="25"/>
  <c r="C129" i="25"/>
  <c r="D129" i="25"/>
  <c r="E129" i="25"/>
  <c r="F129" i="25"/>
  <c r="G129" i="25"/>
  <c r="H129" i="25"/>
  <c r="I129" i="25"/>
  <c r="J129" i="25"/>
  <c r="K129" i="25"/>
  <c r="L129" i="25"/>
  <c r="M129" i="25"/>
  <c r="N129" i="25"/>
  <c r="O129" i="25"/>
  <c r="P129" i="25"/>
  <c r="Q129" i="25"/>
  <c r="R129" i="25"/>
  <c r="S129" i="25"/>
  <c r="T129" i="25"/>
  <c r="U129" i="25"/>
  <c r="V129" i="25"/>
  <c r="W129" i="25"/>
  <c r="X129" i="25"/>
  <c r="Y129" i="25"/>
  <c r="C130" i="25"/>
  <c r="D130" i="25"/>
  <c r="E130" i="25"/>
  <c r="F130" i="25"/>
  <c r="G130" i="25"/>
  <c r="H130" i="25"/>
  <c r="I130" i="25"/>
  <c r="J130" i="25"/>
  <c r="K130" i="25"/>
  <c r="L130" i="25"/>
  <c r="M130" i="25"/>
  <c r="N130" i="25"/>
  <c r="O130" i="25"/>
  <c r="P130" i="25"/>
  <c r="Q130" i="25"/>
  <c r="R130" i="25"/>
  <c r="S130" i="25"/>
  <c r="T130" i="25"/>
  <c r="U130" i="25"/>
  <c r="V130" i="25"/>
  <c r="W130" i="25"/>
  <c r="X130" i="25"/>
  <c r="Y130" i="25"/>
  <c r="C131" i="25"/>
  <c r="D131" i="25"/>
  <c r="E131" i="25"/>
  <c r="F131" i="25"/>
  <c r="G131" i="25"/>
  <c r="H131" i="25"/>
  <c r="I131" i="25"/>
  <c r="J131" i="25"/>
  <c r="K131" i="25"/>
  <c r="L131" i="25"/>
  <c r="M131" i="25"/>
  <c r="N131" i="25"/>
  <c r="O131" i="25"/>
  <c r="P131" i="25"/>
  <c r="Q131" i="25"/>
  <c r="R131" i="25"/>
  <c r="S131" i="25"/>
  <c r="T131" i="25"/>
  <c r="U131" i="25"/>
  <c r="V131" i="25"/>
  <c r="W131" i="25"/>
  <c r="X131" i="25"/>
  <c r="Y131" i="25"/>
  <c r="C132" i="25"/>
  <c r="D132" i="25"/>
  <c r="E132" i="25"/>
  <c r="F132" i="25"/>
  <c r="G132" i="25"/>
  <c r="H132" i="25"/>
  <c r="I132" i="25"/>
  <c r="J132" i="25"/>
  <c r="K132" i="25"/>
  <c r="L132" i="25"/>
  <c r="M132" i="25"/>
  <c r="N132" i="25"/>
  <c r="O132" i="25"/>
  <c r="P132" i="25"/>
  <c r="Q132" i="25"/>
  <c r="R132" i="25"/>
  <c r="S132" i="25"/>
  <c r="T132" i="25"/>
  <c r="U132" i="25"/>
  <c r="V132" i="25"/>
  <c r="W132" i="25"/>
  <c r="X132" i="25"/>
  <c r="Y132" i="25"/>
  <c r="C133" i="25"/>
  <c r="D133" i="25"/>
  <c r="E133" i="25"/>
  <c r="F133" i="25"/>
  <c r="G133" i="25"/>
  <c r="H133" i="25"/>
  <c r="I133" i="25"/>
  <c r="J133" i="25"/>
  <c r="K133" i="25"/>
  <c r="L133" i="25"/>
  <c r="M133" i="25"/>
  <c r="N133" i="25"/>
  <c r="O133" i="25"/>
  <c r="P133" i="25"/>
  <c r="Q133" i="25"/>
  <c r="R133" i="25"/>
  <c r="S133" i="25"/>
  <c r="T133" i="25"/>
  <c r="U133" i="25"/>
  <c r="V133" i="25"/>
  <c r="W133" i="25"/>
  <c r="X133" i="25"/>
  <c r="Y133" i="25"/>
  <c r="C134" i="25"/>
  <c r="D134" i="25"/>
  <c r="E134" i="25"/>
  <c r="F134" i="25"/>
  <c r="G134" i="25"/>
  <c r="H134" i="25"/>
  <c r="I134" i="25"/>
  <c r="J134" i="25"/>
  <c r="K134" i="25"/>
  <c r="L134" i="25"/>
  <c r="M134" i="25"/>
  <c r="N134" i="25"/>
  <c r="O134" i="25"/>
  <c r="P134" i="25"/>
  <c r="Q134" i="25"/>
  <c r="R134" i="25"/>
  <c r="S134" i="25"/>
  <c r="T134" i="25"/>
  <c r="U134" i="25"/>
  <c r="V134" i="25"/>
  <c r="W134" i="25"/>
  <c r="X134" i="25"/>
  <c r="Y134" i="25"/>
  <c r="C135" i="25"/>
  <c r="D135" i="25"/>
  <c r="E135" i="25"/>
  <c r="F135" i="25"/>
  <c r="G135" i="25"/>
  <c r="H135" i="25"/>
  <c r="I135" i="25"/>
  <c r="J135" i="25"/>
  <c r="K135" i="25"/>
  <c r="L135" i="25"/>
  <c r="M135" i="25"/>
  <c r="N135" i="25"/>
  <c r="O135" i="25"/>
  <c r="P135" i="25"/>
  <c r="Q135" i="25"/>
  <c r="R135" i="25"/>
  <c r="S135" i="25"/>
  <c r="T135" i="25"/>
  <c r="U135" i="25"/>
  <c r="V135" i="25"/>
  <c r="W135" i="25"/>
  <c r="X135" i="25"/>
  <c r="Y135" i="25"/>
  <c r="C136" i="25"/>
  <c r="D136" i="25"/>
  <c r="E136" i="25"/>
  <c r="F136" i="25"/>
  <c r="G136" i="25"/>
  <c r="H136" i="25"/>
  <c r="I136" i="25"/>
  <c r="J136" i="25"/>
  <c r="K136" i="25"/>
  <c r="L136" i="25"/>
  <c r="M136" i="25"/>
  <c r="N136" i="25"/>
  <c r="O136" i="25"/>
  <c r="P136" i="25"/>
  <c r="Q136" i="25"/>
  <c r="R136" i="25"/>
  <c r="S136" i="25"/>
  <c r="T136" i="25"/>
  <c r="U136" i="25"/>
  <c r="V136" i="25"/>
  <c r="W136" i="25"/>
  <c r="X136" i="25"/>
  <c r="Y136" i="25"/>
  <c r="C137" i="25"/>
  <c r="D137" i="25"/>
  <c r="E137" i="25"/>
  <c r="F137" i="25"/>
  <c r="G137" i="25"/>
  <c r="H137" i="25"/>
  <c r="I137" i="25"/>
  <c r="J137" i="25"/>
  <c r="K137" i="25"/>
  <c r="L137" i="25"/>
  <c r="M137" i="25"/>
  <c r="N137" i="25"/>
  <c r="O137" i="25"/>
  <c r="P137" i="25"/>
  <c r="Q137" i="25"/>
  <c r="R137" i="25"/>
  <c r="S137" i="25"/>
  <c r="T137" i="25"/>
  <c r="U137" i="25"/>
  <c r="V137" i="25"/>
  <c r="W137" i="25"/>
  <c r="X137" i="25"/>
  <c r="Y137" i="25"/>
  <c r="C138" i="25"/>
  <c r="D138" i="25"/>
  <c r="E138" i="25"/>
  <c r="F138" i="25"/>
  <c r="G138" i="25"/>
  <c r="H138" i="25"/>
  <c r="I138" i="25"/>
  <c r="J138" i="25"/>
  <c r="K138" i="25"/>
  <c r="L138" i="25"/>
  <c r="M138" i="25"/>
  <c r="N138" i="25"/>
  <c r="O138" i="25"/>
  <c r="P138" i="25"/>
  <c r="Q138" i="25"/>
  <c r="R138" i="25"/>
  <c r="S138" i="25"/>
  <c r="T138" i="25"/>
  <c r="U138" i="25"/>
  <c r="V138" i="25"/>
  <c r="W138" i="25"/>
  <c r="X138" i="25"/>
  <c r="Y138" i="25"/>
  <c r="C139" i="25"/>
  <c r="D139" i="25"/>
  <c r="E139" i="25"/>
  <c r="F139" i="25"/>
  <c r="G139" i="25"/>
  <c r="H139" i="25"/>
  <c r="I139" i="25"/>
  <c r="J139" i="25"/>
  <c r="K139" i="25"/>
  <c r="L139" i="25"/>
  <c r="M139" i="25"/>
  <c r="N139" i="25"/>
  <c r="O139" i="25"/>
  <c r="P139" i="25"/>
  <c r="Q139" i="25"/>
  <c r="R139" i="25"/>
  <c r="S139" i="25"/>
  <c r="T139" i="25"/>
  <c r="U139" i="25"/>
  <c r="V139" i="25"/>
  <c r="W139" i="25"/>
  <c r="X139" i="25"/>
  <c r="Y139" i="25"/>
  <c r="C140" i="25"/>
  <c r="D140" i="25"/>
  <c r="E140" i="25"/>
  <c r="F140" i="25"/>
  <c r="G140" i="25"/>
  <c r="H140" i="25"/>
  <c r="I140" i="25"/>
  <c r="J140" i="25"/>
  <c r="K140" i="25"/>
  <c r="L140" i="25"/>
  <c r="M140" i="25"/>
  <c r="N140" i="25"/>
  <c r="O140" i="25"/>
  <c r="P140" i="25"/>
  <c r="Q140" i="25"/>
  <c r="R140" i="25"/>
  <c r="S140" i="25"/>
  <c r="T140" i="25"/>
  <c r="U140" i="25"/>
  <c r="V140" i="25"/>
  <c r="W140" i="25"/>
  <c r="X140" i="25"/>
  <c r="Y140" i="25"/>
  <c r="C141" i="25"/>
  <c r="D141" i="25"/>
  <c r="E141" i="25"/>
  <c r="F141" i="25"/>
  <c r="G141" i="25"/>
  <c r="H141" i="25"/>
  <c r="I141" i="25"/>
  <c r="J141" i="25"/>
  <c r="K141" i="25"/>
  <c r="L141" i="25"/>
  <c r="M141" i="25"/>
  <c r="N141" i="25"/>
  <c r="O141" i="25"/>
  <c r="P141" i="25"/>
  <c r="Q141" i="25"/>
  <c r="R141" i="25"/>
  <c r="S141" i="25"/>
  <c r="T141" i="25"/>
  <c r="U141" i="25"/>
  <c r="V141" i="25"/>
  <c r="W141" i="25"/>
  <c r="X141" i="25"/>
  <c r="Y141" i="25"/>
  <c r="C142" i="25"/>
  <c r="D142" i="25"/>
  <c r="E142" i="25"/>
  <c r="F142" i="25"/>
  <c r="G142" i="25"/>
  <c r="H142" i="25"/>
  <c r="I142" i="25"/>
  <c r="J142" i="25"/>
  <c r="K142" i="25"/>
  <c r="L142" i="25"/>
  <c r="M142" i="25"/>
  <c r="N142" i="25"/>
  <c r="O142" i="25"/>
  <c r="P142" i="25"/>
  <c r="Q142" i="25"/>
  <c r="R142" i="25"/>
  <c r="S142" i="25"/>
  <c r="T142" i="25"/>
  <c r="U142" i="25"/>
  <c r="V142" i="25"/>
  <c r="W142" i="25"/>
  <c r="X142" i="25"/>
  <c r="Y142" i="25"/>
  <c r="C143" i="25"/>
  <c r="D143" i="25"/>
  <c r="E143" i="25"/>
  <c r="F143" i="25"/>
  <c r="G143" i="25"/>
  <c r="H143" i="25"/>
  <c r="I143" i="25"/>
  <c r="J143" i="25"/>
  <c r="K143" i="25"/>
  <c r="L143" i="25"/>
  <c r="M143" i="25"/>
  <c r="N143" i="25"/>
  <c r="O143" i="25"/>
  <c r="P143" i="25"/>
  <c r="Q143" i="25"/>
  <c r="R143" i="25"/>
  <c r="S143" i="25"/>
  <c r="T143" i="25"/>
  <c r="U143" i="25"/>
  <c r="V143" i="25"/>
  <c r="W143" i="25"/>
  <c r="X143" i="25"/>
  <c r="Y143" i="25"/>
  <c r="C144" i="25"/>
  <c r="D144" i="25"/>
  <c r="E144" i="25"/>
  <c r="F144" i="25"/>
  <c r="G144" i="25"/>
  <c r="H144" i="25"/>
  <c r="I144" i="25"/>
  <c r="J144" i="25"/>
  <c r="K144" i="25"/>
  <c r="L144" i="25"/>
  <c r="M144" i="25"/>
  <c r="N144" i="25"/>
  <c r="O144" i="25"/>
  <c r="P144" i="25"/>
  <c r="Q144" i="25"/>
  <c r="R144" i="25"/>
  <c r="S144" i="25"/>
  <c r="T144" i="25"/>
  <c r="U144" i="25"/>
  <c r="V144" i="25"/>
  <c r="W144" i="25"/>
  <c r="X144" i="25"/>
  <c r="Y144" i="25"/>
  <c r="C145" i="25"/>
  <c r="D145" i="25"/>
  <c r="E145" i="25"/>
  <c r="F145" i="25"/>
  <c r="G145" i="25"/>
  <c r="H145" i="25"/>
  <c r="I145" i="25"/>
  <c r="J145" i="25"/>
  <c r="K145" i="25"/>
  <c r="L145" i="25"/>
  <c r="M145" i="25"/>
  <c r="N145" i="25"/>
  <c r="O145" i="25"/>
  <c r="P145" i="25"/>
  <c r="Q145" i="25"/>
  <c r="R145" i="25"/>
  <c r="S145" i="25"/>
  <c r="T145" i="25"/>
  <c r="U145" i="25"/>
  <c r="V145" i="25"/>
  <c r="W145" i="25"/>
  <c r="X145" i="25"/>
  <c r="Y145" i="25"/>
  <c r="C146" i="25"/>
  <c r="D146" i="25"/>
  <c r="E146" i="25"/>
  <c r="F146" i="25"/>
  <c r="G146" i="25"/>
  <c r="H146" i="25"/>
  <c r="I146" i="25"/>
  <c r="J146" i="25"/>
  <c r="K146" i="25"/>
  <c r="L146" i="25"/>
  <c r="M146" i="25"/>
  <c r="N146" i="25"/>
  <c r="O146" i="25"/>
  <c r="P146" i="25"/>
  <c r="Q146" i="25"/>
  <c r="R146" i="25"/>
  <c r="S146" i="25"/>
  <c r="T146" i="25"/>
  <c r="U146" i="25"/>
  <c r="V146" i="25"/>
  <c r="W146" i="25"/>
  <c r="X146" i="25"/>
  <c r="Y146" i="25"/>
  <c r="C147" i="25"/>
  <c r="D147" i="25"/>
  <c r="E147" i="25"/>
  <c r="F147" i="25"/>
  <c r="G147" i="25"/>
  <c r="H147" i="25"/>
  <c r="I147" i="25"/>
  <c r="J147" i="25"/>
  <c r="K147" i="25"/>
  <c r="L147" i="25"/>
  <c r="M147" i="25"/>
  <c r="N147" i="25"/>
  <c r="O147" i="25"/>
  <c r="P147" i="25"/>
  <c r="Q147" i="25"/>
  <c r="R147" i="25"/>
  <c r="S147" i="25"/>
  <c r="T147" i="25"/>
  <c r="U147" i="25"/>
  <c r="V147" i="25"/>
  <c r="W147" i="25"/>
  <c r="X147" i="25"/>
  <c r="Y147" i="25"/>
  <c r="C148" i="25"/>
  <c r="D148" i="25"/>
  <c r="E148" i="25"/>
  <c r="F148" i="25"/>
  <c r="G148" i="25"/>
  <c r="H148" i="25"/>
  <c r="I148" i="25"/>
  <c r="J148" i="25"/>
  <c r="K148" i="25"/>
  <c r="L148" i="25"/>
  <c r="M148" i="25"/>
  <c r="N148" i="25"/>
  <c r="O148" i="25"/>
  <c r="P148" i="25"/>
  <c r="Q148" i="25"/>
  <c r="R148" i="25"/>
  <c r="S148" i="25"/>
  <c r="T148" i="25"/>
  <c r="U148" i="25"/>
  <c r="V148" i="25"/>
  <c r="W148" i="25"/>
  <c r="X148" i="25"/>
  <c r="Y148" i="25"/>
  <c r="C149" i="25"/>
  <c r="D149" i="25"/>
  <c r="E149" i="25"/>
  <c r="F149" i="25"/>
  <c r="G149" i="25"/>
  <c r="H149" i="25"/>
  <c r="I149" i="25"/>
  <c r="J149" i="25"/>
  <c r="K149" i="25"/>
  <c r="L149" i="25"/>
  <c r="M149" i="25"/>
  <c r="N149" i="25"/>
  <c r="O149" i="25"/>
  <c r="P149" i="25"/>
  <c r="Q149" i="25"/>
  <c r="R149" i="25"/>
  <c r="S149" i="25"/>
  <c r="T149" i="25"/>
  <c r="U149" i="25"/>
  <c r="V149" i="25"/>
  <c r="W149" i="25"/>
  <c r="X149" i="25"/>
  <c r="Y149" i="25"/>
  <c r="C150" i="25"/>
  <c r="D150" i="25"/>
  <c r="E150" i="25"/>
  <c r="F150" i="25"/>
  <c r="G150" i="25"/>
  <c r="H150" i="25"/>
  <c r="I150" i="25"/>
  <c r="J150" i="25"/>
  <c r="K150" i="25"/>
  <c r="L150" i="25"/>
  <c r="M150" i="25"/>
  <c r="N150" i="25"/>
  <c r="O150" i="25"/>
  <c r="P150" i="25"/>
  <c r="Q150" i="25"/>
  <c r="R150" i="25"/>
  <c r="S150" i="25"/>
  <c r="T150" i="25"/>
  <c r="U150" i="25"/>
  <c r="V150" i="25"/>
  <c r="W150" i="25"/>
  <c r="X150" i="25"/>
  <c r="Y15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20" i="25"/>
  <c r="C84" i="25"/>
  <c r="D84" i="25"/>
  <c r="E84" i="25"/>
  <c r="F84" i="25"/>
  <c r="G84" i="25"/>
  <c r="H84" i="25"/>
  <c r="I84" i="25"/>
  <c r="J84" i="25"/>
  <c r="K84" i="25"/>
  <c r="L84" i="25"/>
  <c r="M84" i="25"/>
  <c r="N84" i="25"/>
  <c r="O84" i="25"/>
  <c r="P84" i="25"/>
  <c r="Q84" i="25"/>
  <c r="R84" i="25"/>
  <c r="S84" i="25"/>
  <c r="T84" i="25"/>
  <c r="U84" i="25"/>
  <c r="V84" i="25"/>
  <c r="W84" i="25"/>
  <c r="X84" i="25"/>
  <c r="Y84" i="25"/>
  <c r="C85" i="25"/>
  <c r="D85" i="25"/>
  <c r="E85" i="25"/>
  <c r="F85" i="25"/>
  <c r="G85" i="25"/>
  <c r="H85" i="25"/>
  <c r="I85" i="25"/>
  <c r="J85" i="25"/>
  <c r="K85" i="25"/>
  <c r="L85" i="25"/>
  <c r="M85" i="25"/>
  <c r="N85" i="25"/>
  <c r="O85" i="25"/>
  <c r="P85" i="25"/>
  <c r="Q85" i="25"/>
  <c r="R85" i="25"/>
  <c r="S85" i="25"/>
  <c r="T85" i="25"/>
  <c r="U85" i="25"/>
  <c r="V85" i="25"/>
  <c r="W85" i="25"/>
  <c r="X85" i="25"/>
  <c r="Y85" i="25"/>
  <c r="C86" i="25"/>
  <c r="D86" i="25"/>
  <c r="E86" i="25"/>
  <c r="F86" i="25"/>
  <c r="G86" i="25"/>
  <c r="H86" i="25"/>
  <c r="I86" i="25"/>
  <c r="J86" i="25"/>
  <c r="K86" i="25"/>
  <c r="L86" i="25"/>
  <c r="M86" i="25"/>
  <c r="N86" i="25"/>
  <c r="O86" i="25"/>
  <c r="P86" i="25"/>
  <c r="Q86" i="25"/>
  <c r="R86" i="25"/>
  <c r="S86" i="25"/>
  <c r="T86" i="25"/>
  <c r="U86" i="25"/>
  <c r="V86" i="25"/>
  <c r="W86" i="25"/>
  <c r="X86" i="25"/>
  <c r="Y86" i="25"/>
  <c r="C87" i="25"/>
  <c r="D87" i="25"/>
  <c r="E87" i="25"/>
  <c r="F87" i="25"/>
  <c r="G87" i="25"/>
  <c r="H87" i="25"/>
  <c r="I87" i="25"/>
  <c r="J87" i="25"/>
  <c r="K87" i="25"/>
  <c r="L87" i="25"/>
  <c r="M87" i="25"/>
  <c r="N87" i="25"/>
  <c r="O87" i="25"/>
  <c r="P87" i="25"/>
  <c r="Q87" i="25"/>
  <c r="R87" i="25"/>
  <c r="S87" i="25"/>
  <c r="T87" i="25"/>
  <c r="U87" i="25"/>
  <c r="V87" i="25"/>
  <c r="W87" i="25"/>
  <c r="X87" i="25"/>
  <c r="Y87" i="25"/>
  <c r="C88" i="25"/>
  <c r="D88" i="25"/>
  <c r="E88" i="25"/>
  <c r="F88" i="25"/>
  <c r="G88" i="25"/>
  <c r="H88" i="25"/>
  <c r="I88" i="25"/>
  <c r="J88" i="25"/>
  <c r="K88" i="25"/>
  <c r="L88" i="25"/>
  <c r="M88" i="25"/>
  <c r="N88" i="25"/>
  <c r="O88" i="25"/>
  <c r="P88" i="25"/>
  <c r="Q88" i="25"/>
  <c r="R88" i="25"/>
  <c r="S88" i="25"/>
  <c r="T88" i="25"/>
  <c r="U88" i="25"/>
  <c r="V88" i="25"/>
  <c r="W88" i="25"/>
  <c r="X88" i="25"/>
  <c r="Y88" i="25"/>
  <c r="C89" i="25"/>
  <c r="D89" i="25"/>
  <c r="E89" i="25"/>
  <c r="F89" i="25"/>
  <c r="G89" i="25"/>
  <c r="H89" i="25"/>
  <c r="I89" i="25"/>
  <c r="J89" i="25"/>
  <c r="K89" i="25"/>
  <c r="L89" i="25"/>
  <c r="M89" i="25"/>
  <c r="N89" i="25"/>
  <c r="O89" i="25"/>
  <c r="P89" i="25"/>
  <c r="Q89" i="25"/>
  <c r="R89" i="25"/>
  <c r="S89" i="25"/>
  <c r="T89" i="25"/>
  <c r="U89" i="25"/>
  <c r="V89" i="25"/>
  <c r="W89" i="25"/>
  <c r="X89" i="25"/>
  <c r="Y89" i="25"/>
  <c r="C90" i="25"/>
  <c r="D90" i="25"/>
  <c r="E90" i="25"/>
  <c r="F90" i="25"/>
  <c r="G90" i="25"/>
  <c r="H90" i="25"/>
  <c r="I90" i="25"/>
  <c r="J90" i="25"/>
  <c r="K90" i="25"/>
  <c r="L90" i="25"/>
  <c r="M90" i="25"/>
  <c r="N90" i="25"/>
  <c r="O90" i="25"/>
  <c r="P90" i="25"/>
  <c r="Q90" i="25"/>
  <c r="R90" i="25"/>
  <c r="S90" i="25"/>
  <c r="T90" i="25"/>
  <c r="U90" i="25"/>
  <c r="V90" i="25"/>
  <c r="W90" i="25"/>
  <c r="X90" i="25"/>
  <c r="Y90" i="25"/>
  <c r="C91" i="25"/>
  <c r="D91" i="25"/>
  <c r="E91" i="25"/>
  <c r="F91" i="25"/>
  <c r="G91" i="25"/>
  <c r="H91" i="25"/>
  <c r="I91" i="25"/>
  <c r="J91" i="25"/>
  <c r="K91" i="25"/>
  <c r="L91" i="25"/>
  <c r="M91" i="25"/>
  <c r="N91" i="25"/>
  <c r="O91" i="25"/>
  <c r="P91" i="25"/>
  <c r="Q91" i="25"/>
  <c r="R91" i="25"/>
  <c r="S91" i="25"/>
  <c r="T91" i="25"/>
  <c r="U91" i="25"/>
  <c r="V91" i="25"/>
  <c r="W91" i="25"/>
  <c r="X91" i="25"/>
  <c r="Y91" i="25"/>
  <c r="C92" i="25"/>
  <c r="D92" i="25"/>
  <c r="E92" i="25"/>
  <c r="F92" i="25"/>
  <c r="G92" i="25"/>
  <c r="H92" i="25"/>
  <c r="I92" i="25"/>
  <c r="J92" i="25"/>
  <c r="K92" i="25"/>
  <c r="L92" i="25"/>
  <c r="M92" i="25"/>
  <c r="N92" i="25"/>
  <c r="O92" i="25"/>
  <c r="P92" i="25"/>
  <c r="Q92" i="25"/>
  <c r="R92" i="25"/>
  <c r="S92" i="25"/>
  <c r="T92" i="25"/>
  <c r="U92" i="25"/>
  <c r="V92" i="25"/>
  <c r="W92" i="25"/>
  <c r="X92" i="25"/>
  <c r="Y92" i="25"/>
  <c r="C93" i="25"/>
  <c r="D93" i="25"/>
  <c r="E93" i="25"/>
  <c r="F93" i="25"/>
  <c r="G93" i="25"/>
  <c r="H93" i="25"/>
  <c r="I93" i="25"/>
  <c r="J93" i="25"/>
  <c r="K93" i="25"/>
  <c r="L93" i="25"/>
  <c r="M93" i="25"/>
  <c r="N93" i="25"/>
  <c r="O93" i="25"/>
  <c r="P93" i="25"/>
  <c r="Q93" i="25"/>
  <c r="R93" i="25"/>
  <c r="S93" i="25"/>
  <c r="T93" i="25"/>
  <c r="U93" i="25"/>
  <c r="V93" i="25"/>
  <c r="W93" i="25"/>
  <c r="X93" i="25"/>
  <c r="Y93" i="25"/>
  <c r="C94" i="25"/>
  <c r="D94" i="25"/>
  <c r="E94" i="25"/>
  <c r="F94" i="25"/>
  <c r="G94" i="25"/>
  <c r="H94" i="25"/>
  <c r="I94" i="25"/>
  <c r="J94" i="25"/>
  <c r="K94" i="25"/>
  <c r="L94" i="25"/>
  <c r="M94" i="25"/>
  <c r="N94" i="25"/>
  <c r="O94" i="25"/>
  <c r="P94" i="25"/>
  <c r="Q94" i="25"/>
  <c r="R94" i="25"/>
  <c r="S94" i="25"/>
  <c r="T94" i="25"/>
  <c r="U94" i="25"/>
  <c r="V94" i="25"/>
  <c r="W94" i="25"/>
  <c r="X94" i="25"/>
  <c r="Y94" i="25"/>
  <c r="C95" i="25"/>
  <c r="D95" i="25"/>
  <c r="E95" i="25"/>
  <c r="F95" i="25"/>
  <c r="G95" i="25"/>
  <c r="H95" i="25"/>
  <c r="I95" i="25"/>
  <c r="J95" i="25"/>
  <c r="K95" i="25"/>
  <c r="L95" i="25"/>
  <c r="M95" i="25"/>
  <c r="N95" i="25"/>
  <c r="O95" i="25"/>
  <c r="P95" i="25"/>
  <c r="Q95" i="25"/>
  <c r="R95" i="25"/>
  <c r="S95" i="25"/>
  <c r="T95" i="25"/>
  <c r="U95" i="25"/>
  <c r="V95" i="25"/>
  <c r="W95" i="25"/>
  <c r="X95" i="25"/>
  <c r="Y95" i="25"/>
  <c r="C96" i="25"/>
  <c r="D96" i="25"/>
  <c r="E96" i="25"/>
  <c r="F96" i="25"/>
  <c r="G96" i="25"/>
  <c r="H96" i="25"/>
  <c r="I96" i="25"/>
  <c r="J96" i="25"/>
  <c r="K96" i="25"/>
  <c r="L96" i="25"/>
  <c r="M96" i="25"/>
  <c r="N96" i="25"/>
  <c r="O96" i="25"/>
  <c r="P96" i="25"/>
  <c r="Q96" i="25"/>
  <c r="R96" i="25"/>
  <c r="S96" i="25"/>
  <c r="T96" i="25"/>
  <c r="U96" i="25"/>
  <c r="V96" i="25"/>
  <c r="W96" i="25"/>
  <c r="X96" i="25"/>
  <c r="Y96" i="25"/>
  <c r="C97" i="25"/>
  <c r="D97" i="25"/>
  <c r="E97" i="25"/>
  <c r="F97" i="25"/>
  <c r="G97" i="25"/>
  <c r="H97" i="25"/>
  <c r="I97" i="25"/>
  <c r="J97" i="25"/>
  <c r="K97" i="25"/>
  <c r="L97" i="25"/>
  <c r="M97" i="25"/>
  <c r="N97" i="25"/>
  <c r="O97" i="25"/>
  <c r="P97" i="25"/>
  <c r="Q97" i="25"/>
  <c r="R97" i="25"/>
  <c r="S97" i="25"/>
  <c r="T97" i="25"/>
  <c r="U97" i="25"/>
  <c r="V97" i="25"/>
  <c r="W97" i="25"/>
  <c r="X97" i="25"/>
  <c r="Y97" i="25"/>
  <c r="C98" i="25"/>
  <c r="D98" i="25"/>
  <c r="E98" i="25"/>
  <c r="F98" i="25"/>
  <c r="G98" i="25"/>
  <c r="H98" i="25"/>
  <c r="I98" i="25"/>
  <c r="J98" i="25"/>
  <c r="K98" i="25"/>
  <c r="L98" i="25"/>
  <c r="M98" i="25"/>
  <c r="N98" i="25"/>
  <c r="O98" i="25"/>
  <c r="P98" i="25"/>
  <c r="Q98" i="25"/>
  <c r="R98" i="25"/>
  <c r="S98" i="25"/>
  <c r="T98" i="25"/>
  <c r="U98" i="25"/>
  <c r="V98" i="25"/>
  <c r="W98" i="25"/>
  <c r="X98" i="25"/>
  <c r="Y98" i="25"/>
  <c r="C99" i="25"/>
  <c r="D99" i="25"/>
  <c r="E99" i="25"/>
  <c r="F99" i="25"/>
  <c r="G99" i="25"/>
  <c r="H99" i="25"/>
  <c r="I99" i="25"/>
  <c r="J99" i="25"/>
  <c r="K99" i="25"/>
  <c r="L99" i="25"/>
  <c r="M99" i="25"/>
  <c r="N99" i="25"/>
  <c r="O99" i="25"/>
  <c r="P99" i="25"/>
  <c r="Q99" i="25"/>
  <c r="R99" i="25"/>
  <c r="S99" i="25"/>
  <c r="T99" i="25"/>
  <c r="U99" i="25"/>
  <c r="V99" i="25"/>
  <c r="W99" i="25"/>
  <c r="X99" i="25"/>
  <c r="Y99" i="25"/>
  <c r="C100" i="25"/>
  <c r="D100" i="25"/>
  <c r="E100" i="25"/>
  <c r="F100" i="25"/>
  <c r="G100" i="25"/>
  <c r="H100" i="25"/>
  <c r="I100" i="25"/>
  <c r="J100" i="25"/>
  <c r="K100" i="25"/>
  <c r="L100" i="25"/>
  <c r="M100" i="25"/>
  <c r="N100" i="25"/>
  <c r="O100" i="25"/>
  <c r="P100" i="25"/>
  <c r="Q100" i="25"/>
  <c r="R100" i="25"/>
  <c r="S100" i="25"/>
  <c r="T100" i="25"/>
  <c r="U100" i="25"/>
  <c r="V100" i="25"/>
  <c r="W100" i="25"/>
  <c r="X100" i="25"/>
  <c r="Y100" i="25"/>
  <c r="C101" i="25"/>
  <c r="D101" i="25"/>
  <c r="E101" i="25"/>
  <c r="F101" i="25"/>
  <c r="G101" i="25"/>
  <c r="H101" i="25"/>
  <c r="I101" i="25"/>
  <c r="J101" i="25"/>
  <c r="K101" i="25"/>
  <c r="L101" i="25"/>
  <c r="M101" i="25"/>
  <c r="N101" i="25"/>
  <c r="O101" i="25"/>
  <c r="P101" i="25"/>
  <c r="Q101" i="25"/>
  <c r="R101" i="25"/>
  <c r="S101" i="25"/>
  <c r="T101" i="25"/>
  <c r="U101" i="25"/>
  <c r="V101" i="25"/>
  <c r="W101" i="25"/>
  <c r="X101" i="25"/>
  <c r="Y101" i="25"/>
  <c r="C102" i="25"/>
  <c r="D102" i="25"/>
  <c r="E102" i="25"/>
  <c r="F102" i="25"/>
  <c r="G102" i="25"/>
  <c r="H102" i="25"/>
  <c r="I102" i="25"/>
  <c r="J102" i="25"/>
  <c r="K102" i="25"/>
  <c r="L102" i="25"/>
  <c r="M102" i="25"/>
  <c r="N102" i="25"/>
  <c r="O102" i="25"/>
  <c r="P102" i="25"/>
  <c r="Q102" i="25"/>
  <c r="R102" i="25"/>
  <c r="S102" i="25"/>
  <c r="T102" i="25"/>
  <c r="U102" i="25"/>
  <c r="V102" i="25"/>
  <c r="W102" i="25"/>
  <c r="X102" i="25"/>
  <c r="Y102" i="25"/>
  <c r="C103" i="25"/>
  <c r="D103" i="25"/>
  <c r="E103" i="25"/>
  <c r="F103" i="25"/>
  <c r="G103" i="25"/>
  <c r="H103" i="25"/>
  <c r="I103" i="25"/>
  <c r="J103" i="25"/>
  <c r="K103" i="25"/>
  <c r="L103" i="25"/>
  <c r="M103" i="25"/>
  <c r="N103" i="25"/>
  <c r="O103" i="25"/>
  <c r="P103" i="25"/>
  <c r="Q103" i="25"/>
  <c r="R103" i="25"/>
  <c r="S103" i="25"/>
  <c r="T103" i="25"/>
  <c r="U103" i="25"/>
  <c r="V103" i="25"/>
  <c r="W103" i="25"/>
  <c r="X103" i="25"/>
  <c r="Y103" i="25"/>
  <c r="C104" i="25"/>
  <c r="D104" i="25"/>
  <c r="E104" i="25"/>
  <c r="F104" i="25"/>
  <c r="G104" i="25"/>
  <c r="H104" i="25"/>
  <c r="I104" i="25"/>
  <c r="J104" i="25"/>
  <c r="K104" i="25"/>
  <c r="L104" i="25"/>
  <c r="M104" i="25"/>
  <c r="N104" i="25"/>
  <c r="O104" i="25"/>
  <c r="P104" i="25"/>
  <c r="Q104" i="25"/>
  <c r="R104" i="25"/>
  <c r="S104" i="25"/>
  <c r="T104" i="25"/>
  <c r="U104" i="25"/>
  <c r="V104" i="25"/>
  <c r="W104" i="25"/>
  <c r="X104" i="25"/>
  <c r="Y104" i="25"/>
  <c r="C105" i="25"/>
  <c r="D105" i="25"/>
  <c r="E105" i="25"/>
  <c r="F105" i="25"/>
  <c r="G105" i="25"/>
  <c r="H105" i="25"/>
  <c r="I105" i="25"/>
  <c r="J105" i="25"/>
  <c r="K105" i="25"/>
  <c r="L105" i="25"/>
  <c r="M105" i="25"/>
  <c r="N105" i="25"/>
  <c r="O105" i="25"/>
  <c r="P105" i="25"/>
  <c r="Q105" i="25"/>
  <c r="R105" i="25"/>
  <c r="S105" i="25"/>
  <c r="T105" i="25"/>
  <c r="U105" i="25"/>
  <c r="V105" i="25"/>
  <c r="W105" i="25"/>
  <c r="X105" i="25"/>
  <c r="Y105" i="25"/>
  <c r="C106" i="25"/>
  <c r="D106" i="25"/>
  <c r="E106" i="25"/>
  <c r="F106" i="25"/>
  <c r="G106" i="25"/>
  <c r="H106" i="25"/>
  <c r="I106" i="25"/>
  <c r="J106" i="25"/>
  <c r="K106" i="25"/>
  <c r="L106" i="25"/>
  <c r="M106" i="25"/>
  <c r="N106" i="25"/>
  <c r="O106" i="25"/>
  <c r="P106" i="25"/>
  <c r="Q106" i="25"/>
  <c r="R106" i="25"/>
  <c r="S106" i="25"/>
  <c r="T106" i="25"/>
  <c r="U106" i="25"/>
  <c r="V106" i="25"/>
  <c r="W106" i="25"/>
  <c r="X106" i="25"/>
  <c r="Y106" i="25"/>
  <c r="C107" i="25"/>
  <c r="D107" i="25"/>
  <c r="E107" i="25"/>
  <c r="F107" i="25"/>
  <c r="G107" i="25"/>
  <c r="H107" i="25"/>
  <c r="I107" i="25"/>
  <c r="J107" i="25"/>
  <c r="K107" i="25"/>
  <c r="L107" i="25"/>
  <c r="M107" i="25"/>
  <c r="N107" i="25"/>
  <c r="O107" i="25"/>
  <c r="P107" i="25"/>
  <c r="Q107" i="25"/>
  <c r="R107" i="25"/>
  <c r="S107" i="25"/>
  <c r="T107" i="25"/>
  <c r="U107" i="25"/>
  <c r="V107" i="25"/>
  <c r="W107" i="25"/>
  <c r="X107" i="25"/>
  <c r="Y107" i="25"/>
  <c r="C108" i="25"/>
  <c r="D108" i="25"/>
  <c r="E108" i="25"/>
  <c r="F108" i="25"/>
  <c r="G108" i="25"/>
  <c r="H108" i="25"/>
  <c r="I108" i="25"/>
  <c r="J108" i="25"/>
  <c r="K108" i="25"/>
  <c r="L108" i="25"/>
  <c r="M108" i="25"/>
  <c r="N108" i="25"/>
  <c r="O108" i="25"/>
  <c r="P108" i="25"/>
  <c r="Q108" i="25"/>
  <c r="R108" i="25"/>
  <c r="S108" i="25"/>
  <c r="T108" i="25"/>
  <c r="U108" i="25"/>
  <c r="V108" i="25"/>
  <c r="W108" i="25"/>
  <c r="X108" i="25"/>
  <c r="Y108" i="25"/>
  <c r="C109" i="25"/>
  <c r="D109" i="25"/>
  <c r="E109" i="25"/>
  <c r="F109" i="25"/>
  <c r="G109" i="25"/>
  <c r="H109" i="25"/>
  <c r="I109" i="25"/>
  <c r="J109" i="25"/>
  <c r="K109" i="25"/>
  <c r="L109" i="25"/>
  <c r="M109" i="25"/>
  <c r="N109" i="25"/>
  <c r="O109" i="25"/>
  <c r="P109" i="25"/>
  <c r="Q109" i="25"/>
  <c r="R109" i="25"/>
  <c r="S109" i="25"/>
  <c r="T109" i="25"/>
  <c r="U109" i="25"/>
  <c r="V109" i="25"/>
  <c r="W109" i="25"/>
  <c r="X109" i="25"/>
  <c r="Y109" i="25"/>
  <c r="C110" i="25"/>
  <c r="D110" i="25"/>
  <c r="E110" i="25"/>
  <c r="F110" i="25"/>
  <c r="G110" i="25"/>
  <c r="H110" i="25"/>
  <c r="I110" i="25"/>
  <c r="J110" i="25"/>
  <c r="K110" i="25"/>
  <c r="L110" i="25"/>
  <c r="M110" i="25"/>
  <c r="N110" i="25"/>
  <c r="O110" i="25"/>
  <c r="P110" i="25"/>
  <c r="Q110" i="25"/>
  <c r="R110" i="25"/>
  <c r="S110" i="25"/>
  <c r="T110" i="25"/>
  <c r="U110" i="25"/>
  <c r="V110" i="25"/>
  <c r="W110" i="25"/>
  <c r="X110" i="25"/>
  <c r="Y110" i="25"/>
  <c r="C111" i="25"/>
  <c r="D111" i="25"/>
  <c r="E111" i="25"/>
  <c r="F111" i="25"/>
  <c r="G111" i="25"/>
  <c r="H111" i="25"/>
  <c r="I111" i="25"/>
  <c r="J111" i="25"/>
  <c r="K111" i="25"/>
  <c r="L111" i="25"/>
  <c r="M111" i="25"/>
  <c r="N111" i="25"/>
  <c r="O111" i="25"/>
  <c r="P111" i="25"/>
  <c r="Q111" i="25"/>
  <c r="R111" i="25"/>
  <c r="S111" i="25"/>
  <c r="T111" i="25"/>
  <c r="U111" i="25"/>
  <c r="V111" i="25"/>
  <c r="W111" i="25"/>
  <c r="X111" i="25"/>
  <c r="Y111" i="25"/>
  <c r="C112" i="25"/>
  <c r="D112" i="25"/>
  <c r="E112" i="25"/>
  <c r="F112" i="25"/>
  <c r="G112" i="25"/>
  <c r="H112" i="25"/>
  <c r="I112" i="25"/>
  <c r="J112" i="25"/>
  <c r="K112" i="25"/>
  <c r="L112" i="25"/>
  <c r="M112" i="25"/>
  <c r="N112" i="25"/>
  <c r="O112" i="25"/>
  <c r="P112" i="25"/>
  <c r="Q112" i="25"/>
  <c r="R112" i="25"/>
  <c r="S112" i="25"/>
  <c r="T112" i="25"/>
  <c r="U112" i="25"/>
  <c r="V112" i="25"/>
  <c r="W112" i="25"/>
  <c r="X112" i="25"/>
  <c r="Y112" i="25"/>
  <c r="C113" i="25"/>
  <c r="D113" i="25"/>
  <c r="E113" i="25"/>
  <c r="F113" i="25"/>
  <c r="G113" i="25"/>
  <c r="H113" i="25"/>
  <c r="I113" i="25"/>
  <c r="J113" i="25"/>
  <c r="K113" i="25"/>
  <c r="L113" i="25"/>
  <c r="M113" i="25"/>
  <c r="N113" i="25"/>
  <c r="O113" i="25"/>
  <c r="P113" i="25"/>
  <c r="Q113" i="25"/>
  <c r="R113" i="25"/>
  <c r="S113" i="25"/>
  <c r="T113" i="25"/>
  <c r="U113" i="25"/>
  <c r="V113" i="25"/>
  <c r="W113" i="25"/>
  <c r="X113" i="25"/>
  <c r="Y113" i="25"/>
  <c r="C114" i="25"/>
  <c r="D114" i="25"/>
  <c r="E114" i="25"/>
  <c r="F114" i="25"/>
  <c r="G114" i="25"/>
  <c r="H114" i="25"/>
  <c r="I114" i="25"/>
  <c r="J114" i="25"/>
  <c r="K114" i="25"/>
  <c r="L114" i="25"/>
  <c r="M114" i="25"/>
  <c r="N114" i="25"/>
  <c r="O114" i="25"/>
  <c r="P114" i="25"/>
  <c r="Q114" i="25"/>
  <c r="R114" i="25"/>
  <c r="S114" i="25"/>
  <c r="T114" i="25"/>
  <c r="U114" i="25"/>
  <c r="V114" i="25"/>
  <c r="W114" i="25"/>
  <c r="X114" i="25"/>
  <c r="Y11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84" i="25"/>
  <c r="C48" i="25"/>
  <c r="D48" i="25"/>
  <c r="E48" i="25"/>
  <c r="F48" i="25"/>
  <c r="G48" i="25"/>
  <c r="H48" i="25"/>
  <c r="I48" i="25"/>
  <c r="J48" i="25"/>
  <c r="K48" i="25"/>
  <c r="L48" i="25"/>
  <c r="M48" i="25"/>
  <c r="N48" i="25"/>
  <c r="O48" i="25"/>
  <c r="P48" i="25"/>
  <c r="Q48" i="25"/>
  <c r="R48" i="25"/>
  <c r="S48" i="25"/>
  <c r="T48" i="25"/>
  <c r="U48" i="25"/>
  <c r="V48" i="25"/>
  <c r="W48" i="25"/>
  <c r="X48" i="25"/>
  <c r="Y48" i="25"/>
  <c r="C49" i="25"/>
  <c r="D49" i="25"/>
  <c r="E49" i="25"/>
  <c r="F49" i="25"/>
  <c r="G49" i="25"/>
  <c r="H49" i="25"/>
  <c r="I49" i="25"/>
  <c r="J49" i="25"/>
  <c r="K49" i="25"/>
  <c r="L49" i="25"/>
  <c r="M49" i="25"/>
  <c r="N49" i="25"/>
  <c r="O49" i="25"/>
  <c r="P49" i="25"/>
  <c r="Q49" i="25"/>
  <c r="R49" i="25"/>
  <c r="S49" i="25"/>
  <c r="T49" i="25"/>
  <c r="U49" i="25"/>
  <c r="V49" i="25"/>
  <c r="W49" i="25"/>
  <c r="X49" i="25"/>
  <c r="Y49" i="25"/>
  <c r="C50" i="25"/>
  <c r="D50" i="25"/>
  <c r="E50" i="25"/>
  <c r="F50" i="25"/>
  <c r="G50" i="25"/>
  <c r="H50" i="25"/>
  <c r="I50" i="25"/>
  <c r="J50" i="25"/>
  <c r="K50" i="25"/>
  <c r="L50" i="25"/>
  <c r="M50" i="25"/>
  <c r="N50" i="25"/>
  <c r="O50" i="25"/>
  <c r="P50" i="25"/>
  <c r="Q50" i="25"/>
  <c r="R50" i="25"/>
  <c r="S50" i="25"/>
  <c r="T50" i="25"/>
  <c r="U50" i="25"/>
  <c r="V50" i="25"/>
  <c r="W50" i="25"/>
  <c r="X50" i="25"/>
  <c r="Y50" i="25"/>
  <c r="C51" i="25"/>
  <c r="D51" i="25"/>
  <c r="E51" i="25"/>
  <c r="F51" i="25"/>
  <c r="G51" i="25"/>
  <c r="H51" i="25"/>
  <c r="I51" i="25"/>
  <c r="J51" i="25"/>
  <c r="K51" i="25"/>
  <c r="L51" i="25"/>
  <c r="M51" i="25"/>
  <c r="N51" i="25"/>
  <c r="O51" i="25"/>
  <c r="P51" i="25"/>
  <c r="Q51" i="25"/>
  <c r="R51" i="25"/>
  <c r="S51" i="25"/>
  <c r="T51" i="25"/>
  <c r="U51" i="25"/>
  <c r="V51" i="25"/>
  <c r="W51" i="25"/>
  <c r="X51" i="25"/>
  <c r="Y51" i="25"/>
  <c r="C52" i="25"/>
  <c r="D52" i="25"/>
  <c r="E52" i="25"/>
  <c r="F52" i="25"/>
  <c r="G52" i="25"/>
  <c r="H52" i="25"/>
  <c r="I52" i="25"/>
  <c r="J52" i="25"/>
  <c r="K52" i="25"/>
  <c r="L52" i="25"/>
  <c r="M52" i="25"/>
  <c r="N52" i="25"/>
  <c r="O52" i="25"/>
  <c r="P52" i="25"/>
  <c r="Q52" i="25"/>
  <c r="R52" i="25"/>
  <c r="S52" i="25"/>
  <c r="T52" i="25"/>
  <c r="U52" i="25"/>
  <c r="V52" i="25"/>
  <c r="W52" i="25"/>
  <c r="X52" i="25"/>
  <c r="Y52" i="25"/>
  <c r="C53" i="25"/>
  <c r="D53" i="25"/>
  <c r="E53" i="25"/>
  <c r="F53" i="25"/>
  <c r="G53" i="25"/>
  <c r="H53" i="25"/>
  <c r="I53" i="25"/>
  <c r="J53" i="25"/>
  <c r="K53" i="25"/>
  <c r="L53" i="25"/>
  <c r="M53" i="25"/>
  <c r="N53" i="25"/>
  <c r="O53" i="25"/>
  <c r="P53" i="25"/>
  <c r="Q53" i="25"/>
  <c r="R53" i="25"/>
  <c r="S53" i="25"/>
  <c r="T53" i="25"/>
  <c r="U53" i="25"/>
  <c r="V53" i="25"/>
  <c r="W53" i="25"/>
  <c r="X53" i="25"/>
  <c r="Y53" i="25"/>
  <c r="C54" i="25"/>
  <c r="D54" i="25"/>
  <c r="E54" i="25"/>
  <c r="F54" i="25"/>
  <c r="G54" i="25"/>
  <c r="H54" i="25"/>
  <c r="I54" i="25"/>
  <c r="J54" i="25"/>
  <c r="K54" i="25"/>
  <c r="L54" i="25"/>
  <c r="M54" i="25"/>
  <c r="N54" i="25"/>
  <c r="O54" i="25"/>
  <c r="P54" i="25"/>
  <c r="Q54" i="25"/>
  <c r="R54" i="25"/>
  <c r="S54" i="25"/>
  <c r="T54" i="25"/>
  <c r="U54" i="25"/>
  <c r="V54" i="25"/>
  <c r="W54" i="25"/>
  <c r="X54" i="25"/>
  <c r="Y54" i="25"/>
  <c r="C55" i="25"/>
  <c r="D55" i="25"/>
  <c r="E55" i="25"/>
  <c r="F55" i="25"/>
  <c r="G55" i="25"/>
  <c r="H55" i="25"/>
  <c r="I55" i="25"/>
  <c r="J55" i="25"/>
  <c r="K55" i="25"/>
  <c r="L55" i="25"/>
  <c r="M55" i="25"/>
  <c r="N55" i="25"/>
  <c r="O55" i="25"/>
  <c r="P55" i="25"/>
  <c r="Q55" i="25"/>
  <c r="R55" i="25"/>
  <c r="S55" i="25"/>
  <c r="T55" i="25"/>
  <c r="U55" i="25"/>
  <c r="V55" i="25"/>
  <c r="W55" i="25"/>
  <c r="X55" i="25"/>
  <c r="Y55" i="25"/>
  <c r="C56" i="25"/>
  <c r="D56" i="25"/>
  <c r="E56" i="25"/>
  <c r="F56" i="25"/>
  <c r="G56" i="25"/>
  <c r="H56" i="25"/>
  <c r="I56" i="25"/>
  <c r="J56" i="25"/>
  <c r="K56" i="25"/>
  <c r="L56" i="25"/>
  <c r="M56" i="25"/>
  <c r="N56" i="25"/>
  <c r="O56" i="25"/>
  <c r="P56" i="25"/>
  <c r="Q56" i="25"/>
  <c r="R56" i="25"/>
  <c r="S56" i="25"/>
  <c r="T56" i="25"/>
  <c r="U56" i="25"/>
  <c r="V56" i="25"/>
  <c r="W56" i="25"/>
  <c r="X56" i="25"/>
  <c r="Y56" i="25"/>
  <c r="C57" i="25"/>
  <c r="D57" i="25"/>
  <c r="E57" i="25"/>
  <c r="F57" i="25"/>
  <c r="G57" i="25"/>
  <c r="H57" i="25"/>
  <c r="I57" i="25"/>
  <c r="J57" i="25"/>
  <c r="K57" i="25"/>
  <c r="L57" i="25"/>
  <c r="M57" i="25"/>
  <c r="N57" i="25"/>
  <c r="O57" i="25"/>
  <c r="P57" i="25"/>
  <c r="Q57" i="25"/>
  <c r="R57" i="25"/>
  <c r="S57" i="25"/>
  <c r="T57" i="25"/>
  <c r="U57" i="25"/>
  <c r="V57" i="25"/>
  <c r="W57" i="25"/>
  <c r="X57" i="25"/>
  <c r="Y57" i="25"/>
  <c r="C58" i="25"/>
  <c r="D58" i="25"/>
  <c r="E58" i="25"/>
  <c r="F58" i="25"/>
  <c r="G58" i="25"/>
  <c r="H58" i="25"/>
  <c r="I58" i="25"/>
  <c r="J58" i="25"/>
  <c r="K58" i="25"/>
  <c r="L58" i="25"/>
  <c r="M58" i="25"/>
  <c r="N58" i="25"/>
  <c r="O58" i="25"/>
  <c r="P58" i="25"/>
  <c r="Q58" i="25"/>
  <c r="R58" i="25"/>
  <c r="S58" i="25"/>
  <c r="T58" i="25"/>
  <c r="U58" i="25"/>
  <c r="V58" i="25"/>
  <c r="W58" i="25"/>
  <c r="X58" i="25"/>
  <c r="Y58" i="25"/>
  <c r="C59" i="25"/>
  <c r="D59" i="25"/>
  <c r="E59" i="25"/>
  <c r="F59" i="25"/>
  <c r="G59" i="25"/>
  <c r="H59" i="25"/>
  <c r="I59" i="25"/>
  <c r="J59" i="25"/>
  <c r="K59" i="25"/>
  <c r="L59" i="25"/>
  <c r="M59" i="25"/>
  <c r="N59" i="25"/>
  <c r="O59" i="25"/>
  <c r="P59" i="25"/>
  <c r="Q59" i="25"/>
  <c r="R59" i="25"/>
  <c r="S59" i="25"/>
  <c r="T59" i="25"/>
  <c r="U59" i="25"/>
  <c r="V59" i="25"/>
  <c r="W59" i="25"/>
  <c r="X59" i="25"/>
  <c r="Y59" i="25"/>
  <c r="C60" i="25"/>
  <c r="D60" i="25"/>
  <c r="E60" i="25"/>
  <c r="F60" i="25"/>
  <c r="G60" i="25"/>
  <c r="H60" i="25"/>
  <c r="I60" i="25"/>
  <c r="J60" i="25"/>
  <c r="K60" i="25"/>
  <c r="L60" i="25"/>
  <c r="M60" i="25"/>
  <c r="N60" i="25"/>
  <c r="O60" i="25"/>
  <c r="P60" i="25"/>
  <c r="Q60" i="25"/>
  <c r="R60" i="25"/>
  <c r="S60" i="25"/>
  <c r="T60" i="25"/>
  <c r="U60" i="25"/>
  <c r="V60" i="25"/>
  <c r="W60" i="25"/>
  <c r="X60" i="25"/>
  <c r="Y60" i="25"/>
  <c r="C61" i="25"/>
  <c r="D61" i="25"/>
  <c r="E61" i="25"/>
  <c r="F61" i="25"/>
  <c r="G61" i="25"/>
  <c r="H61" i="25"/>
  <c r="I61" i="25"/>
  <c r="J61" i="25"/>
  <c r="K61" i="25"/>
  <c r="L61" i="25"/>
  <c r="M61" i="25"/>
  <c r="N61" i="25"/>
  <c r="O61" i="25"/>
  <c r="P61" i="25"/>
  <c r="Q61" i="25"/>
  <c r="R61" i="25"/>
  <c r="S61" i="25"/>
  <c r="T61" i="25"/>
  <c r="U61" i="25"/>
  <c r="V61" i="25"/>
  <c r="W61" i="25"/>
  <c r="X61" i="25"/>
  <c r="Y61" i="25"/>
  <c r="C62" i="25"/>
  <c r="D62" i="25"/>
  <c r="E62" i="25"/>
  <c r="F62" i="25"/>
  <c r="G62" i="25"/>
  <c r="H62" i="25"/>
  <c r="I62" i="25"/>
  <c r="J62" i="25"/>
  <c r="K62" i="25"/>
  <c r="L62" i="25"/>
  <c r="M62" i="25"/>
  <c r="N62" i="25"/>
  <c r="O62" i="25"/>
  <c r="P62" i="25"/>
  <c r="Q62" i="25"/>
  <c r="R62" i="25"/>
  <c r="S62" i="25"/>
  <c r="T62" i="25"/>
  <c r="U62" i="25"/>
  <c r="V62" i="25"/>
  <c r="W62" i="25"/>
  <c r="X62" i="25"/>
  <c r="Y62" i="25"/>
  <c r="C63" i="25"/>
  <c r="D63" i="25"/>
  <c r="E63" i="25"/>
  <c r="F63" i="25"/>
  <c r="G63" i="25"/>
  <c r="H63" i="25"/>
  <c r="I63" i="25"/>
  <c r="J63" i="25"/>
  <c r="K63" i="25"/>
  <c r="L63" i="25"/>
  <c r="M63" i="25"/>
  <c r="N63" i="25"/>
  <c r="O63" i="25"/>
  <c r="P63" i="25"/>
  <c r="Q63" i="25"/>
  <c r="R63" i="25"/>
  <c r="S63" i="25"/>
  <c r="T63" i="25"/>
  <c r="U63" i="25"/>
  <c r="V63" i="25"/>
  <c r="W63" i="25"/>
  <c r="X63" i="25"/>
  <c r="Y63" i="25"/>
  <c r="C64" i="25"/>
  <c r="D64" i="25"/>
  <c r="E64" i="25"/>
  <c r="F64" i="25"/>
  <c r="G64" i="25"/>
  <c r="H64" i="25"/>
  <c r="I64" i="25"/>
  <c r="J64" i="25"/>
  <c r="K64" i="25"/>
  <c r="L64" i="25"/>
  <c r="M64" i="25"/>
  <c r="N64" i="25"/>
  <c r="O64" i="25"/>
  <c r="P64" i="25"/>
  <c r="Q64" i="25"/>
  <c r="R64" i="25"/>
  <c r="S64" i="25"/>
  <c r="T64" i="25"/>
  <c r="U64" i="25"/>
  <c r="V64" i="25"/>
  <c r="W64" i="25"/>
  <c r="X64" i="25"/>
  <c r="Y64" i="25"/>
  <c r="C65" i="25"/>
  <c r="D65" i="25"/>
  <c r="E65" i="25"/>
  <c r="F65" i="25"/>
  <c r="G65" i="25"/>
  <c r="H65" i="25"/>
  <c r="I65" i="25"/>
  <c r="J65" i="25"/>
  <c r="K65" i="25"/>
  <c r="L65" i="25"/>
  <c r="M65" i="25"/>
  <c r="N65" i="25"/>
  <c r="O65" i="25"/>
  <c r="P65" i="25"/>
  <c r="Q65" i="25"/>
  <c r="R65" i="25"/>
  <c r="S65" i="25"/>
  <c r="T65" i="25"/>
  <c r="U65" i="25"/>
  <c r="V65" i="25"/>
  <c r="W65" i="25"/>
  <c r="X65" i="25"/>
  <c r="Y65" i="25"/>
  <c r="C66" i="25"/>
  <c r="D66" i="25"/>
  <c r="E66" i="25"/>
  <c r="F66" i="25"/>
  <c r="G66" i="25"/>
  <c r="H66" i="25"/>
  <c r="I66" i="25"/>
  <c r="J66" i="25"/>
  <c r="K66" i="25"/>
  <c r="L66" i="25"/>
  <c r="M66" i="25"/>
  <c r="N66" i="25"/>
  <c r="O66" i="25"/>
  <c r="P66" i="25"/>
  <c r="Q66" i="25"/>
  <c r="R66" i="25"/>
  <c r="S66" i="25"/>
  <c r="T66" i="25"/>
  <c r="U66" i="25"/>
  <c r="V66" i="25"/>
  <c r="W66" i="25"/>
  <c r="X66" i="25"/>
  <c r="Y66" i="25"/>
  <c r="C67" i="25"/>
  <c r="D67" i="25"/>
  <c r="E67" i="25"/>
  <c r="F67" i="25"/>
  <c r="G67" i="25"/>
  <c r="H67" i="25"/>
  <c r="I67" i="25"/>
  <c r="J67" i="25"/>
  <c r="K67" i="25"/>
  <c r="L67" i="25"/>
  <c r="M67" i="25"/>
  <c r="N67" i="25"/>
  <c r="O67" i="25"/>
  <c r="P67" i="25"/>
  <c r="Q67" i="25"/>
  <c r="R67" i="25"/>
  <c r="S67" i="25"/>
  <c r="T67" i="25"/>
  <c r="U67" i="25"/>
  <c r="V67" i="25"/>
  <c r="W67" i="25"/>
  <c r="X67" i="25"/>
  <c r="Y67" i="25"/>
  <c r="C68" i="25"/>
  <c r="D68" i="25"/>
  <c r="E68" i="25"/>
  <c r="F68" i="25"/>
  <c r="G68" i="25"/>
  <c r="H68" i="25"/>
  <c r="I68" i="25"/>
  <c r="J68" i="25"/>
  <c r="K68" i="25"/>
  <c r="L68" i="25"/>
  <c r="M68" i="25"/>
  <c r="N68" i="25"/>
  <c r="O68" i="25"/>
  <c r="P68" i="25"/>
  <c r="Q68" i="25"/>
  <c r="R68" i="25"/>
  <c r="S68" i="25"/>
  <c r="T68" i="25"/>
  <c r="U68" i="25"/>
  <c r="V68" i="25"/>
  <c r="W68" i="25"/>
  <c r="X68" i="25"/>
  <c r="Y68" i="25"/>
  <c r="C69" i="25"/>
  <c r="D69" i="25"/>
  <c r="E69" i="25"/>
  <c r="F69" i="25"/>
  <c r="G69" i="25"/>
  <c r="H69" i="25"/>
  <c r="I69" i="25"/>
  <c r="J69" i="25"/>
  <c r="K69" i="25"/>
  <c r="L69" i="25"/>
  <c r="M69" i="25"/>
  <c r="N69" i="25"/>
  <c r="O69" i="25"/>
  <c r="P69" i="25"/>
  <c r="Q69" i="25"/>
  <c r="R69" i="25"/>
  <c r="S69" i="25"/>
  <c r="T69" i="25"/>
  <c r="U69" i="25"/>
  <c r="V69" i="25"/>
  <c r="W69" i="25"/>
  <c r="X69" i="25"/>
  <c r="Y69" i="25"/>
  <c r="C70" i="25"/>
  <c r="D70" i="25"/>
  <c r="E70" i="25"/>
  <c r="F70" i="25"/>
  <c r="G70" i="25"/>
  <c r="H70" i="25"/>
  <c r="I70" i="25"/>
  <c r="J70" i="25"/>
  <c r="K70" i="25"/>
  <c r="L70" i="25"/>
  <c r="M70" i="25"/>
  <c r="N70" i="25"/>
  <c r="O70" i="25"/>
  <c r="P70" i="25"/>
  <c r="Q70" i="25"/>
  <c r="R70" i="25"/>
  <c r="S70" i="25"/>
  <c r="T70" i="25"/>
  <c r="U70" i="25"/>
  <c r="V70" i="25"/>
  <c r="W70" i="25"/>
  <c r="X70" i="25"/>
  <c r="Y70" i="25"/>
  <c r="C71" i="25"/>
  <c r="D71" i="25"/>
  <c r="E71" i="25"/>
  <c r="F71" i="25"/>
  <c r="G71" i="25"/>
  <c r="H71" i="25"/>
  <c r="I71" i="25"/>
  <c r="J71" i="25"/>
  <c r="K71" i="25"/>
  <c r="L71" i="25"/>
  <c r="M71" i="25"/>
  <c r="N71" i="25"/>
  <c r="O71" i="25"/>
  <c r="P71" i="25"/>
  <c r="Q71" i="25"/>
  <c r="R71" i="25"/>
  <c r="S71" i="25"/>
  <c r="T71" i="25"/>
  <c r="U71" i="25"/>
  <c r="V71" i="25"/>
  <c r="W71" i="25"/>
  <c r="X71" i="25"/>
  <c r="Y71" i="25"/>
  <c r="C72" i="25"/>
  <c r="D72" i="25"/>
  <c r="E72" i="25"/>
  <c r="F72" i="25"/>
  <c r="G72" i="25"/>
  <c r="H72" i="25"/>
  <c r="I72" i="25"/>
  <c r="J72" i="25"/>
  <c r="K72" i="25"/>
  <c r="L72" i="25"/>
  <c r="M72" i="25"/>
  <c r="N72" i="25"/>
  <c r="O72" i="25"/>
  <c r="P72" i="25"/>
  <c r="Q72" i="25"/>
  <c r="R72" i="25"/>
  <c r="S72" i="25"/>
  <c r="T72" i="25"/>
  <c r="U72" i="25"/>
  <c r="V72" i="25"/>
  <c r="W72" i="25"/>
  <c r="X72" i="25"/>
  <c r="Y72" i="25"/>
  <c r="C73" i="25"/>
  <c r="D73" i="25"/>
  <c r="E73" i="25"/>
  <c r="F73" i="25"/>
  <c r="G73" i="25"/>
  <c r="H73" i="25"/>
  <c r="I73" i="25"/>
  <c r="J73" i="25"/>
  <c r="K73" i="25"/>
  <c r="L73" i="25"/>
  <c r="M73" i="25"/>
  <c r="N73" i="25"/>
  <c r="O73" i="25"/>
  <c r="P73" i="25"/>
  <c r="Q73" i="25"/>
  <c r="R73" i="25"/>
  <c r="S73" i="25"/>
  <c r="T73" i="25"/>
  <c r="U73" i="25"/>
  <c r="V73" i="25"/>
  <c r="W73" i="25"/>
  <c r="X73" i="25"/>
  <c r="Y73" i="25"/>
  <c r="C74" i="25"/>
  <c r="D74" i="25"/>
  <c r="E74" i="25"/>
  <c r="F74" i="25"/>
  <c r="G74" i="25"/>
  <c r="H74" i="25"/>
  <c r="I74" i="25"/>
  <c r="J74" i="25"/>
  <c r="K74" i="25"/>
  <c r="L74" i="25"/>
  <c r="M74" i="25"/>
  <c r="N74" i="25"/>
  <c r="O74" i="25"/>
  <c r="P74" i="25"/>
  <c r="Q74" i="25"/>
  <c r="R74" i="25"/>
  <c r="S74" i="25"/>
  <c r="T74" i="25"/>
  <c r="U74" i="25"/>
  <c r="V74" i="25"/>
  <c r="W74" i="25"/>
  <c r="X74" i="25"/>
  <c r="Y74" i="25"/>
  <c r="C75" i="25"/>
  <c r="D75" i="25"/>
  <c r="E75" i="25"/>
  <c r="F75" i="25"/>
  <c r="G75" i="25"/>
  <c r="H75" i="25"/>
  <c r="I75" i="25"/>
  <c r="J75" i="25"/>
  <c r="K75" i="25"/>
  <c r="L75" i="25"/>
  <c r="M75" i="25"/>
  <c r="N75" i="25"/>
  <c r="O75" i="25"/>
  <c r="P75" i="25"/>
  <c r="Q75" i="25"/>
  <c r="R75" i="25"/>
  <c r="S75" i="25"/>
  <c r="T75" i="25"/>
  <c r="U75" i="25"/>
  <c r="V75" i="25"/>
  <c r="W75" i="25"/>
  <c r="X75" i="25"/>
  <c r="Y75" i="25"/>
  <c r="C76" i="25"/>
  <c r="D76" i="25"/>
  <c r="E76" i="25"/>
  <c r="F76" i="25"/>
  <c r="G76" i="25"/>
  <c r="H76" i="25"/>
  <c r="I76" i="25"/>
  <c r="J76" i="25"/>
  <c r="K76" i="25"/>
  <c r="L76" i="25"/>
  <c r="M76" i="25"/>
  <c r="N76" i="25"/>
  <c r="O76" i="25"/>
  <c r="P76" i="25"/>
  <c r="Q76" i="25"/>
  <c r="R76" i="25"/>
  <c r="S76" i="25"/>
  <c r="T76" i="25"/>
  <c r="U76" i="25"/>
  <c r="V76" i="25"/>
  <c r="W76" i="25"/>
  <c r="X76" i="25"/>
  <c r="Y76" i="25"/>
  <c r="C77" i="25"/>
  <c r="D77" i="25"/>
  <c r="E77" i="25"/>
  <c r="F77" i="25"/>
  <c r="G77" i="25"/>
  <c r="H77" i="25"/>
  <c r="I77" i="25"/>
  <c r="J77" i="25"/>
  <c r="K77" i="25"/>
  <c r="L77" i="25"/>
  <c r="M77" i="25"/>
  <c r="N77" i="25"/>
  <c r="O77" i="25"/>
  <c r="P77" i="25"/>
  <c r="Q77" i="25"/>
  <c r="R77" i="25"/>
  <c r="S77" i="25"/>
  <c r="T77" i="25"/>
  <c r="U77" i="25"/>
  <c r="V77" i="25"/>
  <c r="W77" i="25"/>
  <c r="X77" i="25"/>
  <c r="Y77" i="25"/>
  <c r="C78" i="25"/>
  <c r="D78" i="25"/>
  <c r="E78" i="25"/>
  <c r="F78" i="25"/>
  <c r="G78" i="25"/>
  <c r="H78" i="25"/>
  <c r="I78" i="25"/>
  <c r="J78" i="25"/>
  <c r="K78" i="25"/>
  <c r="L78" i="25"/>
  <c r="M78" i="25"/>
  <c r="N78" i="25"/>
  <c r="O78" i="25"/>
  <c r="P78" i="25"/>
  <c r="Q78" i="25"/>
  <c r="R78" i="25"/>
  <c r="S78" i="25"/>
  <c r="T78" i="25"/>
  <c r="U78" i="25"/>
  <c r="V78" i="25"/>
  <c r="W78" i="25"/>
  <c r="X78" i="25"/>
  <c r="Y7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48" i="25"/>
  <c r="C12" i="25"/>
  <c r="D12" i="25"/>
  <c r="E12" i="25"/>
  <c r="F12" i="25"/>
  <c r="G12" i="25"/>
  <c r="H12" i="25"/>
  <c r="I12" i="25"/>
  <c r="J12" i="25"/>
  <c r="K12" i="25"/>
  <c r="L12" i="25"/>
  <c r="M12" i="25"/>
  <c r="N12" i="25"/>
  <c r="O12" i="25"/>
  <c r="P12" i="25"/>
  <c r="Q12" i="25"/>
  <c r="R12" i="25"/>
  <c r="S12" i="25"/>
  <c r="T12" i="25"/>
  <c r="U12" i="25"/>
  <c r="V12" i="25"/>
  <c r="W12" i="25"/>
  <c r="X12" i="25"/>
  <c r="Y12" i="25"/>
  <c r="C13" i="25"/>
  <c r="D13" i="25"/>
  <c r="E13" i="25"/>
  <c r="F13" i="25"/>
  <c r="G13" i="25"/>
  <c r="H13" i="25"/>
  <c r="I13" i="25"/>
  <c r="J13" i="25"/>
  <c r="K13" i="25"/>
  <c r="L13" i="25"/>
  <c r="M13" i="25"/>
  <c r="N13" i="25"/>
  <c r="O13" i="25"/>
  <c r="P13" i="25"/>
  <c r="Q13" i="25"/>
  <c r="R13" i="25"/>
  <c r="S13" i="25"/>
  <c r="T13" i="25"/>
  <c r="U13" i="25"/>
  <c r="V13" i="25"/>
  <c r="W13" i="25"/>
  <c r="X13" i="25"/>
  <c r="Y13" i="25"/>
  <c r="C14" i="25"/>
  <c r="D14" i="25"/>
  <c r="E14" i="25"/>
  <c r="F14" i="25"/>
  <c r="G14" i="25"/>
  <c r="H14" i="25"/>
  <c r="I14" i="25"/>
  <c r="J14" i="25"/>
  <c r="K14" i="25"/>
  <c r="L14" i="25"/>
  <c r="M14" i="25"/>
  <c r="N14" i="25"/>
  <c r="O14" i="25"/>
  <c r="P14" i="25"/>
  <c r="Q14" i="25"/>
  <c r="R14" i="25"/>
  <c r="S14" i="25"/>
  <c r="T14" i="25"/>
  <c r="U14" i="25"/>
  <c r="V14" i="25"/>
  <c r="W14" i="25"/>
  <c r="X14" i="25"/>
  <c r="Y14" i="25"/>
  <c r="C15" i="25"/>
  <c r="D15" i="25"/>
  <c r="E15" i="25"/>
  <c r="F15" i="25"/>
  <c r="G15" i="25"/>
  <c r="H15" i="25"/>
  <c r="I15" i="25"/>
  <c r="J15" i="25"/>
  <c r="K15" i="25"/>
  <c r="L15" i="25"/>
  <c r="M15" i="25"/>
  <c r="N15" i="25"/>
  <c r="O15" i="25"/>
  <c r="P15" i="25"/>
  <c r="Q15" i="25"/>
  <c r="R15" i="25"/>
  <c r="S15" i="25"/>
  <c r="T15" i="25"/>
  <c r="U15" i="25"/>
  <c r="V15" i="25"/>
  <c r="W15" i="25"/>
  <c r="X15" i="25"/>
  <c r="Y15" i="25"/>
  <c r="C16" i="25"/>
  <c r="D16" i="25"/>
  <c r="E16" i="25"/>
  <c r="F16" i="25"/>
  <c r="G16" i="25"/>
  <c r="H16" i="25"/>
  <c r="I16" i="25"/>
  <c r="J16" i="25"/>
  <c r="K16" i="25"/>
  <c r="L16" i="25"/>
  <c r="M16" i="25"/>
  <c r="N16" i="25"/>
  <c r="O16" i="25"/>
  <c r="P16" i="25"/>
  <c r="Q16" i="25"/>
  <c r="R16" i="25"/>
  <c r="S16" i="25"/>
  <c r="T16" i="25"/>
  <c r="U16" i="25"/>
  <c r="V16" i="25"/>
  <c r="W16" i="25"/>
  <c r="X16" i="25"/>
  <c r="Y16" i="25"/>
  <c r="C17" i="25"/>
  <c r="D17" i="25"/>
  <c r="E17" i="25"/>
  <c r="F17" i="25"/>
  <c r="G17" i="25"/>
  <c r="H17" i="25"/>
  <c r="I17" i="25"/>
  <c r="J17" i="25"/>
  <c r="K17" i="25"/>
  <c r="L17" i="25"/>
  <c r="M17" i="25"/>
  <c r="N17" i="25"/>
  <c r="O17" i="25"/>
  <c r="P17" i="25"/>
  <c r="Q17" i="25"/>
  <c r="R17" i="25"/>
  <c r="S17" i="25"/>
  <c r="T17" i="25"/>
  <c r="U17" i="25"/>
  <c r="V17" i="25"/>
  <c r="W17" i="25"/>
  <c r="X17" i="25"/>
  <c r="Y17" i="25"/>
  <c r="C18" i="25"/>
  <c r="D18" i="25"/>
  <c r="E18" i="25"/>
  <c r="F18" i="25"/>
  <c r="G18" i="25"/>
  <c r="H18" i="25"/>
  <c r="I18" i="25"/>
  <c r="J18" i="25"/>
  <c r="K18" i="25"/>
  <c r="L18" i="25"/>
  <c r="M18" i="25"/>
  <c r="N18" i="25"/>
  <c r="O18" i="25"/>
  <c r="P18" i="25"/>
  <c r="Q18" i="25"/>
  <c r="R18" i="25"/>
  <c r="S18" i="25"/>
  <c r="T18" i="25"/>
  <c r="U18" i="25"/>
  <c r="V18" i="25"/>
  <c r="W18" i="25"/>
  <c r="X18" i="25"/>
  <c r="Y18" i="25"/>
  <c r="C19" i="25"/>
  <c r="D19" i="25"/>
  <c r="E19" i="25"/>
  <c r="F19" i="25"/>
  <c r="G19" i="25"/>
  <c r="H19" i="25"/>
  <c r="I19" i="25"/>
  <c r="J19" i="25"/>
  <c r="K19" i="25"/>
  <c r="L19" i="25"/>
  <c r="M19" i="25"/>
  <c r="N19" i="25"/>
  <c r="O19" i="25"/>
  <c r="P19" i="25"/>
  <c r="Q19" i="25"/>
  <c r="R19" i="25"/>
  <c r="S19" i="25"/>
  <c r="T19" i="25"/>
  <c r="U19" i="25"/>
  <c r="V19" i="25"/>
  <c r="W19" i="25"/>
  <c r="X19" i="25"/>
  <c r="Y19" i="25"/>
  <c r="C20" i="25"/>
  <c r="D20" i="25"/>
  <c r="E20" i="25"/>
  <c r="F20" i="25"/>
  <c r="G20" i="25"/>
  <c r="H20" i="25"/>
  <c r="I20" i="25"/>
  <c r="J20" i="25"/>
  <c r="K20" i="25"/>
  <c r="L20" i="25"/>
  <c r="M20" i="25"/>
  <c r="N20" i="25"/>
  <c r="O20" i="25"/>
  <c r="P20" i="25"/>
  <c r="Q20" i="25"/>
  <c r="R20" i="25"/>
  <c r="S20" i="25"/>
  <c r="T20" i="25"/>
  <c r="U20" i="25"/>
  <c r="V20" i="25"/>
  <c r="W20" i="25"/>
  <c r="X20" i="25"/>
  <c r="Y20" i="25"/>
  <c r="C21" i="25"/>
  <c r="D21" i="25"/>
  <c r="E21" i="25"/>
  <c r="F21" i="25"/>
  <c r="G21" i="25"/>
  <c r="H21" i="25"/>
  <c r="I21" i="25"/>
  <c r="J21" i="25"/>
  <c r="K21" i="25"/>
  <c r="L21" i="25"/>
  <c r="M21" i="25"/>
  <c r="N21" i="25"/>
  <c r="O21" i="25"/>
  <c r="P21" i="25"/>
  <c r="Q21" i="25"/>
  <c r="R21" i="25"/>
  <c r="S21" i="25"/>
  <c r="T21" i="25"/>
  <c r="U21" i="25"/>
  <c r="V21" i="25"/>
  <c r="W21" i="25"/>
  <c r="X21" i="25"/>
  <c r="Y21" i="25"/>
  <c r="C22" i="25"/>
  <c r="D22" i="25"/>
  <c r="E22" i="25"/>
  <c r="F22" i="25"/>
  <c r="G22" i="25"/>
  <c r="H22" i="25"/>
  <c r="I22" i="25"/>
  <c r="J22" i="25"/>
  <c r="K22" i="25"/>
  <c r="L22" i="25"/>
  <c r="M22" i="25"/>
  <c r="N22" i="25"/>
  <c r="O22" i="25"/>
  <c r="P22" i="25"/>
  <c r="Q22" i="25"/>
  <c r="R22" i="25"/>
  <c r="S22" i="25"/>
  <c r="T22" i="25"/>
  <c r="U22" i="25"/>
  <c r="V22" i="25"/>
  <c r="W22" i="25"/>
  <c r="X22" i="25"/>
  <c r="Y22" i="25"/>
  <c r="C23" i="25"/>
  <c r="D23" i="25"/>
  <c r="E23" i="25"/>
  <c r="F23" i="25"/>
  <c r="G23" i="25"/>
  <c r="H23" i="25"/>
  <c r="I23" i="25"/>
  <c r="J23" i="25"/>
  <c r="K23" i="25"/>
  <c r="L23" i="25"/>
  <c r="M23" i="25"/>
  <c r="N23" i="25"/>
  <c r="O23" i="25"/>
  <c r="P23" i="25"/>
  <c r="Q23" i="25"/>
  <c r="R23" i="25"/>
  <c r="S23" i="25"/>
  <c r="T23" i="25"/>
  <c r="U23" i="25"/>
  <c r="V23" i="25"/>
  <c r="W23" i="25"/>
  <c r="X23" i="25"/>
  <c r="Y23" i="25"/>
  <c r="C24" i="25"/>
  <c r="D24" i="25"/>
  <c r="E24" i="25"/>
  <c r="F24" i="25"/>
  <c r="G24" i="25"/>
  <c r="H24" i="25"/>
  <c r="I24" i="25"/>
  <c r="J24" i="25"/>
  <c r="K24" i="25"/>
  <c r="L24" i="25"/>
  <c r="M24" i="25"/>
  <c r="N24" i="25"/>
  <c r="O24" i="25"/>
  <c r="P24" i="25"/>
  <c r="Q24" i="25"/>
  <c r="R24" i="25"/>
  <c r="S24" i="25"/>
  <c r="T24" i="25"/>
  <c r="U24" i="25"/>
  <c r="V24" i="25"/>
  <c r="W24" i="25"/>
  <c r="X24" i="25"/>
  <c r="Y24" i="25"/>
  <c r="C25" i="25"/>
  <c r="D25" i="25"/>
  <c r="E25" i="25"/>
  <c r="F25" i="25"/>
  <c r="G25" i="25"/>
  <c r="H25" i="25"/>
  <c r="I25" i="25"/>
  <c r="J25" i="25"/>
  <c r="K25" i="25"/>
  <c r="L25" i="25"/>
  <c r="M25" i="25"/>
  <c r="N25" i="25"/>
  <c r="O25" i="25"/>
  <c r="P25" i="25"/>
  <c r="Q25" i="25"/>
  <c r="R25" i="25"/>
  <c r="S25" i="25"/>
  <c r="T25" i="25"/>
  <c r="U25" i="25"/>
  <c r="V25" i="25"/>
  <c r="W25" i="25"/>
  <c r="X25" i="25"/>
  <c r="Y25" i="25"/>
  <c r="C26" i="25"/>
  <c r="D26" i="25"/>
  <c r="E26" i="25"/>
  <c r="F26" i="25"/>
  <c r="G26" i="25"/>
  <c r="H26" i="25"/>
  <c r="I26" i="25"/>
  <c r="J26" i="25"/>
  <c r="K26" i="25"/>
  <c r="L26" i="25"/>
  <c r="M26" i="25"/>
  <c r="N26" i="25"/>
  <c r="O26" i="25"/>
  <c r="P26" i="25"/>
  <c r="Q26" i="25"/>
  <c r="R26" i="25"/>
  <c r="S26" i="25"/>
  <c r="T26" i="25"/>
  <c r="U26" i="25"/>
  <c r="V26" i="25"/>
  <c r="W26" i="25"/>
  <c r="X26" i="25"/>
  <c r="Y26" i="25"/>
  <c r="C27" i="25"/>
  <c r="D27" i="25"/>
  <c r="E27" i="25"/>
  <c r="F27" i="25"/>
  <c r="G27" i="25"/>
  <c r="H27" i="25"/>
  <c r="I27" i="25"/>
  <c r="J27" i="25"/>
  <c r="K27" i="25"/>
  <c r="L27" i="25"/>
  <c r="M27" i="25"/>
  <c r="N27" i="25"/>
  <c r="O27" i="25"/>
  <c r="P27" i="25"/>
  <c r="Q27" i="25"/>
  <c r="R27" i="25"/>
  <c r="S27" i="25"/>
  <c r="T27" i="25"/>
  <c r="U27" i="25"/>
  <c r="V27" i="25"/>
  <c r="W27" i="25"/>
  <c r="X27" i="25"/>
  <c r="Y27" i="25"/>
  <c r="C28" i="25"/>
  <c r="D28" i="25"/>
  <c r="E28" i="25"/>
  <c r="F28" i="25"/>
  <c r="G28" i="25"/>
  <c r="H28" i="25"/>
  <c r="I28" i="25"/>
  <c r="J28" i="25"/>
  <c r="K28" i="25"/>
  <c r="L28" i="25"/>
  <c r="M28" i="25"/>
  <c r="N28" i="25"/>
  <c r="O28" i="25"/>
  <c r="P28" i="25"/>
  <c r="Q28" i="25"/>
  <c r="R28" i="25"/>
  <c r="S28" i="25"/>
  <c r="T28" i="25"/>
  <c r="U28" i="25"/>
  <c r="V28" i="25"/>
  <c r="W28" i="25"/>
  <c r="X28" i="25"/>
  <c r="Y28" i="25"/>
  <c r="C29" i="25"/>
  <c r="D29" i="25"/>
  <c r="E29" i="25"/>
  <c r="F29" i="25"/>
  <c r="G29" i="25"/>
  <c r="H29" i="25"/>
  <c r="I29" i="25"/>
  <c r="J29" i="25"/>
  <c r="K29" i="25"/>
  <c r="L29" i="25"/>
  <c r="M29" i="25"/>
  <c r="N29" i="25"/>
  <c r="O29" i="25"/>
  <c r="P29" i="25"/>
  <c r="Q29" i="25"/>
  <c r="R29" i="25"/>
  <c r="S29" i="25"/>
  <c r="T29" i="25"/>
  <c r="U29" i="25"/>
  <c r="V29" i="25"/>
  <c r="W29" i="25"/>
  <c r="X29" i="25"/>
  <c r="Y29" i="25"/>
  <c r="C30" i="25"/>
  <c r="D30" i="25"/>
  <c r="E30" i="25"/>
  <c r="F30" i="25"/>
  <c r="G30" i="25"/>
  <c r="H30" i="25"/>
  <c r="I30" i="25"/>
  <c r="J30" i="25"/>
  <c r="K30" i="25"/>
  <c r="L30" i="25"/>
  <c r="M30" i="25"/>
  <c r="N30" i="25"/>
  <c r="O30" i="25"/>
  <c r="P30" i="25"/>
  <c r="Q30" i="25"/>
  <c r="R30" i="25"/>
  <c r="S30" i="25"/>
  <c r="T30" i="25"/>
  <c r="U30" i="25"/>
  <c r="V30" i="25"/>
  <c r="W30" i="25"/>
  <c r="X30" i="25"/>
  <c r="Y30" i="25"/>
  <c r="C31" i="25"/>
  <c r="D31" i="25"/>
  <c r="E31" i="25"/>
  <c r="F31" i="25"/>
  <c r="G31" i="25"/>
  <c r="H31" i="25"/>
  <c r="I31" i="25"/>
  <c r="J31" i="25"/>
  <c r="K31" i="25"/>
  <c r="L31" i="25"/>
  <c r="M31" i="25"/>
  <c r="N31" i="25"/>
  <c r="O31" i="25"/>
  <c r="P31" i="25"/>
  <c r="Q31" i="25"/>
  <c r="R31" i="25"/>
  <c r="S31" i="25"/>
  <c r="T31" i="25"/>
  <c r="U31" i="25"/>
  <c r="V31" i="25"/>
  <c r="W31" i="25"/>
  <c r="X31" i="25"/>
  <c r="Y31" i="25"/>
  <c r="C32" i="25"/>
  <c r="D32" i="25"/>
  <c r="E32" i="25"/>
  <c r="F32" i="25"/>
  <c r="G32" i="25"/>
  <c r="H32" i="25"/>
  <c r="I32" i="25"/>
  <c r="J32" i="25"/>
  <c r="K32" i="25"/>
  <c r="L32" i="25"/>
  <c r="M32" i="25"/>
  <c r="N32" i="25"/>
  <c r="O32" i="25"/>
  <c r="P32" i="25"/>
  <c r="Q32" i="25"/>
  <c r="R32" i="25"/>
  <c r="S32" i="25"/>
  <c r="T32" i="25"/>
  <c r="U32" i="25"/>
  <c r="V32" i="25"/>
  <c r="W32" i="25"/>
  <c r="X32" i="25"/>
  <c r="Y32" i="25"/>
  <c r="C33" i="25"/>
  <c r="D33" i="25"/>
  <c r="E33" i="25"/>
  <c r="F33" i="25"/>
  <c r="G33" i="25"/>
  <c r="H33" i="25"/>
  <c r="I33" i="25"/>
  <c r="J33" i="25"/>
  <c r="K33" i="25"/>
  <c r="L33" i="25"/>
  <c r="M33" i="25"/>
  <c r="N33" i="25"/>
  <c r="O33" i="25"/>
  <c r="P33" i="25"/>
  <c r="Q33" i="25"/>
  <c r="R33" i="25"/>
  <c r="S33" i="25"/>
  <c r="T33" i="25"/>
  <c r="U33" i="25"/>
  <c r="V33" i="25"/>
  <c r="W33" i="25"/>
  <c r="X33" i="25"/>
  <c r="Y33" i="25"/>
  <c r="C34" i="25"/>
  <c r="D34" i="25"/>
  <c r="E34" i="25"/>
  <c r="F34" i="25"/>
  <c r="G34" i="25"/>
  <c r="H34" i="25"/>
  <c r="I34" i="25"/>
  <c r="J34" i="25"/>
  <c r="K34" i="25"/>
  <c r="L34" i="25"/>
  <c r="M34" i="25"/>
  <c r="N34" i="25"/>
  <c r="O34" i="25"/>
  <c r="P34" i="25"/>
  <c r="Q34" i="25"/>
  <c r="R34" i="25"/>
  <c r="S34" i="25"/>
  <c r="T34" i="25"/>
  <c r="U34" i="25"/>
  <c r="V34" i="25"/>
  <c r="W34" i="25"/>
  <c r="X34" i="25"/>
  <c r="Y34" i="25"/>
  <c r="C35" i="25"/>
  <c r="D35" i="25"/>
  <c r="E35" i="25"/>
  <c r="F35" i="25"/>
  <c r="G35" i="25"/>
  <c r="H35" i="25"/>
  <c r="I35" i="25"/>
  <c r="J35" i="25"/>
  <c r="K35" i="25"/>
  <c r="L35" i="25"/>
  <c r="M35" i="25"/>
  <c r="N35" i="25"/>
  <c r="O35" i="25"/>
  <c r="P35" i="25"/>
  <c r="Q35" i="25"/>
  <c r="R35" i="25"/>
  <c r="S35" i="25"/>
  <c r="T35" i="25"/>
  <c r="U35" i="25"/>
  <c r="V35" i="25"/>
  <c r="W35" i="25"/>
  <c r="X35" i="25"/>
  <c r="Y35" i="25"/>
  <c r="C36" i="25"/>
  <c r="D36" i="25"/>
  <c r="E36" i="25"/>
  <c r="F36" i="25"/>
  <c r="G36" i="25"/>
  <c r="H36" i="25"/>
  <c r="I36" i="25"/>
  <c r="J36" i="25"/>
  <c r="K36" i="25"/>
  <c r="L36" i="25"/>
  <c r="M36" i="25"/>
  <c r="N36" i="25"/>
  <c r="O36" i="25"/>
  <c r="P36" i="25"/>
  <c r="Q36" i="25"/>
  <c r="R36" i="25"/>
  <c r="S36" i="25"/>
  <c r="T36" i="25"/>
  <c r="U36" i="25"/>
  <c r="V36" i="25"/>
  <c r="W36" i="25"/>
  <c r="X36" i="25"/>
  <c r="Y36" i="25"/>
  <c r="C37" i="25"/>
  <c r="D37" i="25"/>
  <c r="E37" i="25"/>
  <c r="F37" i="25"/>
  <c r="G37" i="25"/>
  <c r="H37" i="25"/>
  <c r="I37" i="25"/>
  <c r="J37" i="25"/>
  <c r="K37" i="25"/>
  <c r="L37" i="25"/>
  <c r="M37" i="25"/>
  <c r="N37" i="25"/>
  <c r="O37" i="25"/>
  <c r="P37" i="25"/>
  <c r="Q37" i="25"/>
  <c r="R37" i="25"/>
  <c r="S37" i="25"/>
  <c r="T37" i="25"/>
  <c r="U37" i="25"/>
  <c r="V37" i="25"/>
  <c r="W37" i="25"/>
  <c r="X37" i="25"/>
  <c r="Y37" i="25"/>
  <c r="C38" i="25"/>
  <c r="D38" i="25"/>
  <c r="E38" i="25"/>
  <c r="F38" i="25"/>
  <c r="G38" i="25"/>
  <c r="H38" i="25"/>
  <c r="I38" i="25"/>
  <c r="J38" i="25"/>
  <c r="K38" i="25"/>
  <c r="L38" i="25"/>
  <c r="M38" i="25"/>
  <c r="N38" i="25"/>
  <c r="O38" i="25"/>
  <c r="P38" i="25"/>
  <c r="Q38" i="25"/>
  <c r="R38" i="25"/>
  <c r="S38" i="25"/>
  <c r="T38" i="25"/>
  <c r="U38" i="25"/>
  <c r="V38" i="25"/>
  <c r="W38" i="25"/>
  <c r="X38" i="25"/>
  <c r="Y38" i="25"/>
  <c r="C39" i="25"/>
  <c r="D39" i="25"/>
  <c r="E39" i="25"/>
  <c r="F39" i="25"/>
  <c r="G39" i="25"/>
  <c r="H39" i="25"/>
  <c r="I39" i="25"/>
  <c r="J39" i="25"/>
  <c r="K39" i="25"/>
  <c r="L39" i="25"/>
  <c r="M39" i="25"/>
  <c r="N39" i="25"/>
  <c r="O39" i="25"/>
  <c r="P39" i="25"/>
  <c r="Q39" i="25"/>
  <c r="R39" i="25"/>
  <c r="S39" i="25"/>
  <c r="T39" i="25"/>
  <c r="U39" i="25"/>
  <c r="V39" i="25"/>
  <c r="W39" i="25"/>
  <c r="X39" i="25"/>
  <c r="Y39" i="25"/>
  <c r="C40" i="25"/>
  <c r="D40" i="25"/>
  <c r="E40" i="25"/>
  <c r="F40" i="25"/>
  <c r="G40" i="25"/>
  <c r="H40" i="25"/>
  <c r="I40" i="25"/>
  <c r="J40" i="25"/>
  <c r="K40" i="25"/>
  <c r="L40" i="25"/>
  <c r="M40" i="25"/>
  <c r="N40" i="25"/>
  <c r="O40" i="25"/>
  <c r="P40" i="25"/>
  <c r="Q40" i="25"/>
  <c r="R40" i="25"/>
  <c r="S40" i="25"/>
  <c r="T40" i="25"/>
  <c r="U40" i="25"/>
  <c r="V40" i="25"/>
  <c r="W40" i="25"/>
  <c r="X40" i="25"/>
  <c r="Y40" i="25"/>
  <c r="C41" i="25"/>
  <c r="D41" i="25"/>
  <c r="E41" i="25"/>
  <c r="F41" i="25"/>
  <c r="G41" i="25"/>
  <c r="H41" i="25"/>
  <c r="I41" i="25"/>
  <c r="J41" i="25"/>
  <c r="K41" i="25"/>
  <c r="L41" i="25"/>
  <c r="M41" i="25"/>
  <c r="N41" i="25"/>
  <c r="O41" i="25"/>
  <c r="P41" i="25"/>
  <c r="Q41" i="25"/>
  <c r="R41" i="25"/>
  <c r="S41" i="25"/>
  <c r="T41" i="25"/>
  <c r="U41" i="25"/>
  <c r="V41" i="25"/>
  <c r="W41" i="25"/>
  <c r="X41" i="25"/>
  <c r="Y41" i="25"/>
  <c r="C42" i="25"/>
  <c r="D42" i="25"/>
  <c r="E42" i="25"/>
  <c r="F42" i="25"/>
  <c r="G42" i="25"/>
  <c r="H42" i="25"/>
  <c r="I42" i="25"/>
  <c r="J42" i="25"/>
  <c r="K42" i="25"/>
  <c r="L42" i="25"/>
  <c r="M42" i="25"/>
  <c r="N42" i="25"/>
  <c r="O42" i="25"/>
  <c r="P42" i="25"/>
  <c r="Q42" i="25"/>
  <c r="R42" i="25"/>
  <c r="S42" i="25"/>
  <c r="T42" i="25"/>
  <c r="U42" i="25"/>
  <c r="V42" i="25"/>
  <c r="W42" i="25"/>
  <c r="X42" i="25"/>
  <c r="Y4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12" i="25"/>
  <c r="C120" i="19"/>
  <c r="D120" i="19"/>
  <c r="E120" i="19"/>
  <c r="F120" i="19"/>
  <c r="G120" i="19"/>
  <c r="H120" i="19"/>
  <c r="I120" i="19"/>
  <c r="J120" i="19"/>
  <c r="K120" i="19"/>
  <c r="L120" i="19"/>
  <c r="M120" i="19"/>
  <c r="N120" i="19"/>
  <c r="O120" i="19"/>
  <c r="P120" i="19"/>
  <c r="Q120" i="19"/>
  <c r="R120" i="19"/>
  <c r="S120" i="19"/>
  <c r="T120" i="19"/>
  <c r="U120" i="19"/>
  <c r="V120" i="19"/>
  <c r="W120" i="19"/>
  <c r="X120" i="19"/>
  <c r="Y120" i="19"/>
  <c r="C121" i="19"/>
  <c r="D121" i="19"/>
  <c r="E121" i="19"/>
  <c r="F121" i="19"/>
  <c r="G121" i="19"/>
  <c r="H121" i="19"/>
  <c r="I121" i="19"/>
  <c r="J121" i="19"/>
  <c r="K121" i="19"/>
  <c r="L121" i="19"/>
  <c r="M121" i="19"/>
  <c r="N121" i="19"/>
  <c r="O121" i="19"/>
  <c r="P121" i="19"/>
  <c r="Q121" i="19"/>
  <c r="R121" i="19"/>
  <c r="S121" i="19"/>
  <c r="T121" i="19"/>
  <c r="U121" i="19"/>
  <c r="V121" i="19"/>
  <c r="W121" i="19"/>
  <c r="X121" i="19"/>
  <c r="Y121" i="19"/>
  <c r="C122" i="19"/>
  <c r="D122" i="19"/>
  <c r="E122" i="19"/>
  <c r="F122" i="19"/>
  <c r="G122" i="19"/>
  <c r="H122" i="19"/>
  <c r="I122" i="19"/>
  <c r="J122" i="19"/>
  <c r="K122" i="19"/>
  <c r="L122" i="19"/>
  <c r="M122" i="19"/>
  <c r="N122" i="19"/>
  <c r="O122" i="19"/>
  <c r="P122" i="19"/>
  <c r="Q122" i="19"/>
  <c r="R122" i="19"/>
  <c r="S122" i="19"/>
  <c r="T122" i="19"/>
  <c r="U122" i="19"/>
  <c r="V122" i="19"/>
  <c r="W122" i="19"/>
  <c r="X122" i="19"/>
  <c r="Y122" i="19"/>
  <c r="C123" i="19"/>
  <c r="D123" i="19"/>
  <c r="E123" i="19"/>
  <c r="F123" i="19"/>
  <c r="G123" i="19"/>
  <c r="H123" i="19"/>
  <c r="I123" i="19"/>
  <c r="J123" i="19"/>
  <c r="K123" i="19"/>
  <c r="L123" i="19"/>
  <c r="M123" i="19"/>
  <c r="N123" i="19"/>
  <c r="O123" i="19"/>
  <c r="P123" i="19"/>
  <c r="Q123" i="19"/>
  <c r="R123" i="19"/>
  <c r="S123" i="19"/>
  <c r="T123" i="19"/>
  <c r="U123" i="19"/>
  <c r="V123" i="19"/>
  <c r="W123" i="19"/>
  <c r="X123" i="19"/>
  <c r="Y123" i="19"/>
  <c r="C124" i="19"/>
  <c r="D124" i="19"/>
  <c r="E124" i="19"/>
  <c r="F124" i="19"/>
  <c r="G124" i="19"/>
  <c r="H124" i="19"/>
  <c r="I124" i="19"/>
  <c r="J124" i="19"/>
  <c r="K124" i="19"/>
  <c r="L124" i="19"/>
  <c r="M124" i="19"/>
  <c r="N124" i="19"/>
  <c r="O124" i="19"/>
  <c r="P124" i="19"/>
  <c r="Q124" i="19"/>
  <c r="R124" i="19"/>
  <c r="S124" i="19"/>
  <c r="T124" i="19"/>
  <c r="U124" i="19"/>
  <c r="V124" i="19"/>
  <c r="W124" i="19"/>
  <c r="X124" i="19"/>
  <c r="Y124" i="19"/>
  <c r="C125" i="19"/>
  <c r="D125" i="19"/>
  <c r="E125" i="19"/>
  <c r="F125" i="19"/>
  <c r="G125" i="19"/>
  <c r="H125" i="19"/>
  <c r="I125" i="19"/>
  <c r="J125" i="19"/>
  <c r="K125" i="19"/>
  <c r="L125" i="19"/>
  <c r="M125" i="19"/>
  <c r="N125" i="19"/>
  <c r="O125" i="19"/>
  <c r="P125" i="19"/>
  <c r="Q125" i="19"/>
  <c r="R125" i="19"/>
  <c r="S125" i="19"/>
  <c r="T125" i="19"/>
  <c r="U125" i="19"/>
  <c r="V125" i="19"/>
  <c r="W125" i="19"/>
  <c r="X125" i="19"/>
  <c r="Y125" i="19"/>
  <c r="C126" i="19"/>
  <c r="D126" i="19"/>
  <c r="E126" i="19"/>
  <c r="F126" i="19"/>
  <c r="G126" i="19"/>
  <c r="H126" i="19"/>
  <c r="I126" i="19"/>
  <c r="J126" i="19"/>
  <c r="K126" i="19"/>
  <c r="L126" i="19"/>
  <c r="M126" i="19"/>
  <c r="N126" i="19"/>
  <c r="O126" i="19"/>
  <c r="P126" i="19"/>
  <c r="Q126" i="19"/>
  <c r="R126" i="19"/>
  <c r="S126" i="19"/>
  <c r="T126" i="19"/>
  <c r="U126" i="19"/>
  <c r="V126" i="19"/>
  <c r="W126" i="19"/>
  <c r="X126" i="19"/>
  <c r="Y126" i="19"/>
  <c r="C127" i="19"/>
  <c r="D127" i="19"/>
  <c r="E127" i="19"/>
  <c r="F127" i="19"/>
  <c r="G127" i="19"/>
  <c r="H127" i="19"/>
  <c r="I127" i="19"/>
  <c r="J127" i="19"/>
  <c r="K127" i="19"/>
  <c r="L127" i="19"/>
  <c r="M127" i="19"/>
  <c r="N127" i="19"/>
  <c r="O127" i="19"/>
  <c r="P127" i="19"/>
  <c r="Q127" i="19"/>
  <c r="R127" i="19"/>
  <c r="S127" i="19"/>
  <c r="T127" i="19"/>
  <c r="U127" i="19"/>
  <c r="V127" i="19"/>
  <c r="W127" i="19"/>
  <c r="X127" i="19"/>
  <c r="Y127" i="19"/>
  <c r="C128" i="19"/>
  <c r="D128" i="19"/>
  <c r="E128" i="19"/>
  <c r="F128" i="19"/>
  <c r="G128" i="19"/>
  <c r="H128" i="19"/>
  <c r="I128" i="19"/>
  <c r="J128" i="19"/>
  <c r="K128" i="19"/>
  <c r="L128" i="19"/>
  <c r="M128" i="19"/>
  <c r="N128" i="19"/>
  <c r="O128" i="19"/>
  <c r="P128" i="19"/>
  <c r="Q128" i="19"/>
  <c r="R128" i="19"/>
  <c r="S128" i="19"/>
  <c r="T128" i="19"/>
  <c r="U128" i="19"/>
  <c r="V128" i="19"/>
  <c r="W128" i="19"/>
  <c r="X128" i="19"/>
  <c r="Y128" i="19"/>
  <c r="C129" i="19"/>
  <c r="D129" i="19"/>
  <c r="E129" i="19"/>
  <c r="F129" i="19"/>
  <c r="G129" i="19"/>
  <c r="H129" i="19"/>
  <c r="I129" i="19"/>
  <c r="J129" i="19"/>
  <c r="K129" i="19"/>
  <c r="L129" i="19"/>
  <c r="M129" i="19"/>
  <c r="N129" i="19"/>
  <c r="O129" i="19"/>
  <c r="P129" i="19"/>
  <c r="Q129" i="19"/>
  <c r="R129" i="19"/>
  <c r="S129" i="19"/>
  <c r="T129" i="19"/>
  <c r="U129" i="19"/>
  <c r="V129" i="19"/>
  <c r="W129" i="19"/>
  <c r="X129" i="19"/>
  <c r="Y129" i="19"/>
  <c r="C130" i="19"/>
  <c r="D130" i="19"/>
  <c r="E130" i="19"/>
  <c r="F130" i="19"/>
  <c r="G130" i="19"/>
  <c r="H130" i="19"/>
  <c r="I130" i="19"/>
  <c r="J130" i="19"/>
  <c r="K130" i="19"/>
  <c r="L130" i="19"/>
  <c r="M130" i="19"/>
  <c r="N130" i="19"/>
  <c r="O130" i="19"/>
  <c r="P130" i="19"/>
  <c r="Q130" i="19"/>
  <c r="R130" i="19"/>
  <c r="S130" i="19"/>
  <c r="T130" i="19"/>
  <c r="U130" i="19"/>
  <c r="V130" i="19"/>
  <c r="W130" i="19"/>
  <c r="X130" i="19"/>
  <c r="Y130" i="19"/>
  <c r="C131" i="19"/>
  <c r="D131" i="19"/>
  <c r="E131" i="19"/>
  <c r="F131" i="19"/>
  <c r="G131" i="19"/>
  <c r="H131" i="19"/>
  <c r="I131" i="19"/>
  <c r="J131" i="19"/>
  <c r="K131" i="19"/>
  <c r="L131" i="19"/>
  <c r="M131" i="19"/>
  <c r="N131" i="19"/>
  <c r="O131" i="19"/>
  <c r="P131" i="19"/>
  <c r="Q131" i="19"/>
  <c r="R131" i="19"/>
  <c r="S131" i="19"/>
  <c r="T131" i="19"/>
  <c r="U131" i="19"/>
  <c r="V131" i="19"/>
  <c r="W131" i="19"/>
  <c r="X131" i="19"/>
  <c r="Y131" i="19"/>
  <c r="C132" i="19"/>
  <c r="D132" i="19"/>
  <c r="E132" i="19"/>
  <c r="F132" i="19"/>
  <c r="G132" i="19"/>
  <c r="H132" i="19"/>
  <c r="I132" i="19"/>
  <c r="J132" i="19"/>
  <c r="K132" i="19"/>
  <c r="L132" i="19"/>
  <c r="M132" i="19"/>
  <c r="N132" i="19"/>
  <c r="O132" i="19"/>
  <c r="P132" i="19"/>
  <c r="Q132" i="19"/>
  <c r="R132" i="19"/>
  <c r="S132" i="19"/>
  <c r="T132" i="19"/>
  <c r="U132" i="19"/>
  <c r="V132" i="19"/>
  <c r="W132" i="19"/>
  <c r="X132" i="19"/>
  <c r="Y132" i="19"/>
  <c r="C133" i="19"/>
  <c r="D133" i="19"/>
  <c r="E133" i="19"/>
  <c r="F133" i="19"/>
  <c r="G133" i="19"/>
  <c r="H133" i="19"/>
  <c r="I133" i="19"/>
  <c r="J133" i="19"/>
  <c r="K133" i="19"/>
  <c r="L133" i="19"/>
  <c r="M133" i="19"/>
  <c r="N133" i="19"/>
  <c r="O133" i="19"/>
  <c r="P133" i="19"/>
  <c r="Q133" i="19"/>
  <c r="R133" i="19"/>
  <c r="S133" i="19"/>
  <c r="T133" i="19"/>
  <c r="U133" i="19"/>
  <c r="V133" i="19"/>
  <c r="W133" i="19"/>
  <c r="X133" i="19"/>
  <c r="Y133" i="19"/>
  <c r="C134" i="19"/>
  <c r="D134" i="19"/>
  <c r="E134" i="19"/>
  <c r="F134" i="19"/>
  <c r="G134" i="19"/>
  <c r="H134" i="19"/>
  <c r="I134" i="19"/>
  <c r="J134" i="19"/>
  <c r="K134" i="19"/>
  <c r="L134" i="19"/>
  <c r="M134" i="19"/>
  <c r="N134" i="19"/>
  <c r="O134" i="19"/>
  <c r="P134" i="19"/>
  <c r="Q134" i="19"/>
  <c r="R134" i="19"/>
  <c r="S134" i="19"/>
  <c r="T134" i="19"/>
  <c r="U134" i="19"/>
  <c r="V134" i="19"/>
  <c r="W134" i="19"/>
  <c r="X134" i="19"/>
  <c r="Y134" i="19"/>
  <c r="C135" i="19"/>
  <c r="D135" i="19"/>
  <c r="E135" i="19"/>
  <c r="F135" i="19"/>
  <c r="G135" i="19"/>
  <c r="H135" i="19"/>
  <c r="I135" i="19"/>
  <c r="J135" i="19"/>
  <c r="K135" i="19"/>
  <c r="L135" i="19"/>
  <c r="M135" i="19"/>
  <c r="N135" i="19"/>
  <c r="O135" i="19"/>
  <c r="P135" i="19"/>
  <c r="Q135" i="19"/>
  <c r="R135" i="19"/>
  <c r="S135" i="19"/>
  <c r="T135" i="19"/>
  <c r="U135" i="19"/>
  <c r="V135" i="19"/>
  <c r="W135" i="19"/>
  <c r="X135" i="19"/>
  <c r="Y135" i="19"/>
  <c r="C136" i="19"/>
  <c r="D136" i="19"/>
  <c r="E136" i="19"/>
  <c r="F136" i="19"/>
  <c r="G136" i="19"/>
  <c r="H136" i="19"/>
  <c r="I136" i="19"/>
  <c r="J136" i="19"/>
  <c r="K136" i="19"/>
  <c r="L136" i="19"/>
  <c r="M136" i="19"/>
  <c r="N136" i="19"/>
  <c r="O136" i="19"/>
  <c r="P136" i="19"/>
  <c r="Q136" i="19"/>
  <c r="R136" i="19"/>
  <c r="S136" i="19"/>
  <c r="T136" i="19"/>
  <c r="U136" i="19"/>
  <c r="V136" i="19"/>
  <c r="W136" i="19"/>
  <c r="X136" i="19"/>
  <c r="Y136" i="19"/>
  <c r="C137" i="19"/>
  <c r="D137" i="19"/>
  <c r="E137" i="19"/>
  <c r="F137" i="19"/>
  <c r="G137" i="19"/>
  <c r="H137" i="19"/>
  <c r="I137" i="19"/>
  <c r="J137" i="19"/>
  <c r="K137" i="19"/>
  <c r="L137" i="19"/>
  <c r="M137" i="19"/>
  <c r="N137" i="19"/>
  <c r="O137" i="19"/>
  <c r="P137" i="19"/>
  <c r="Q137" i="19"/>
  <c r="R137" i="19"/>
  <c r="S137" i="19"/>
  <c r="T137" i="19"/>
  <c r="U137" i="19"/>
  <c r="V137" i="19"/>
  <c r="W137" i="19"/>
  <c r="X137" i="19"/>
  <c r="Y137" i="19"/>
  <c r="C138" i="19"/>
  <c r="D138" i="19"/>
  <c r="E138" i="19"/>
  <c r="F138" i="19"/>
  <c r="G138" i="19"/>
  <c r="H138" i="19"/>
  <c r="I138" i="19"/>
  <c r="J138" i="19"/>
  <c r="K138" i="19"/>
  <c r="L138" i="19"/>
  <c r="M138" i="19"/>
  <c r="N138" i="19"/>
  <c r="O138" i="19"/>
  <c r="P138" i="19"/>
  <c r="Q138" i="19"/>
  <c r="R138" i="19"/>
  <c r="S138" i="19"/>
  <c r="T138" i="19"/>
  <c r="U138" i="19"/>
  <c r="V138" i="19"/>
  <c r="W138" i="19"/>
  <c r="X138" i="19"/>
  <c r="Y138" i="19"/>
  <c r="C139" i="19"/>
  <c r="D139" i="19"/>
  <c r="E139" i="19"/>
  <c r="F139" i="19"/>
  <c r="G139" i="19"/>
  <c r="H139" i="19"/>
  <c r="I139" i="19"/>
  <c r="J139" i="19"/>
  <c r="K139" i="19"/>
  <c r="L139" i="19"/>
  <c r="M139" i="19"/>
  <c r="N139" i="19"/>
  <c r="O139" i="19"/>
  <c r="P139" i="19"/>
  <c r="Q139" i="19"/>
  <c r="R139" i="19"/>
  <c r="S139" i="19"/>
  <c r="T139" i="19"/>
  <c r="U139" i="19"/>
  <c r="V139" i="19"/>
  <c r="W139" i="19"/>
  <c r="X139" i="19"/>
  <c r="Y139" i="19"/>
  <c r="C140" i="19"/>
  <c r="D140" i="19"/>
  <c r="E140" i="19"/>
  <c r="F140" i="19"/>
  <c r="G140" i="19"/>
  <c r="H140" i="19"/>
  <c r="I140" i="19"/>
  <c r="J140" i="19"/>
  <c r="K140" i="19"/>
  <c r="L140" i="19"/>
  <c r="M140" i="19"/>
  <c r="N140" i="19"/>
  <c r="O140" i="19"/>
  <c r="P140" i="19"/>
  <c r="Q140" i="19"/>
  <c r="R140" i="19"/>
  <c r="S140" i="19"/>
  <c r="T140" i="19"/>
  <c r="U140" i="19"/>
  <c r="V140" i="19"/>
  <c r="W140" i="19"/>
  <c r="X140" i="19"/>
  <c r="Y140" i="19"/>
  <c r="C141" i="19"/>
  <c r="D141" i="19"/>
  <c r="E141" i="19"/>
  <c r="F141" i="19"/>
  <c r="G141" i="19"/>
  <c r="H141" i="19"/>
  <c r="I141" i="19"/>
  <c r="J141" i="19"/>
  <c r="K141" i="19"/>
  <c r="L141" i="19"/>
  <c r="M141" i="19"/>
  <c r="N141" i="19"/>
  <c r="O141" i="19"/>
  <c r="P141" i="19"/>
  <c r="Q141" i="19"/>
  <c r="R141" i="19"/>
  <c r="S141" i="19"/>
  <c r="T141" i="19"/>
  <c r="U141" i="19"/>
  <c r="V141" i="19"/>
  <c r="W141" i="19"/>
  <c r="X141" i="19"/>
  <c r="Y141" i="19"/>
  <c r="C142" i="19"/>
  <c r="D142" i="19"/>
  <c r="E142" i="19"/>
  <c r="F142" i="19"/>
  <c r="G142" i="19"/>
  <c r="H142" i="19"/>
  <c r="I142" i="19"/>
  <c r="J142" i="19"/>
  <c r="K142" i="19"/>
  <c r="L142" i="19"/>
  <c r="M142" i="19"/>
  <c r="N142" i="19"/>
  <c r="O142" i="19"/>
  <c r="P142" i="19"/>
  <c r="Q142" i="19"/>
  <c r="R142" i="19"/>
  <c r="S142" i="19"/>
  <c r="T142" i="19"/>
  <c r="U142" i="19"/>
  <c r="V142" i="19"/>
  <c r="W142" i="19"/>
  <c r="X142" i="19"/>
  <c r="Y142" i="19"/>
  <c r="C143" i="19"/>
  <c r="D143" i="19"/>
  <c r="E143" i="19"/>
  <c r="F143" i="19"/>
  <c r="G143" i="19"/>
  <c r="H143" i="19"/>
  <c r="I143" i="19"/>
  <c r="J143" i="19"/>
  <c r="K143" i="19"/>
  <c r="L143" i="19"/>
  <c r="M143" i="19"/>
  <c r="N143" i="19"/>
  <c r="O143" i="19"/>
  <c r="P143" i="19"/>
  <c r="Q143" i="19"/>
  <c r="R143" i="19"/>
  <c r="S143" i="19"/>
  <c r="T143" i="19"/>
  <c r="U143" i="19"/>
  <c r="V143" i="19"/>
  <c r="W143" i="19"/>
  <c r="X143" i="19"/>
  <c r="Y143" i="19"/>
  <c r="C144" i="19"/>
  <c r="D144" i="19"/>
  <c r="E144" i="19"/>
  <c r="F144" i="19"/>
  <c r="G144" i="19"/>
  <c r="H144" i="19"/>
  <c r="I144" i="19"/>
  <c r="J144" i="19"/>
  <c r="K144" i="19"/>
  <c r="L144" i="19"/>
  <c r="M144" i="19"/>
  <c r="N144" i="19"/>
  <c r="O144" i="19"/>
  <c r="P144" i="19"/>
  <c r="Q144" i="19"/>
  <c r="R144" i="19"/>
  <c r="S144" i="19"/>
  <c r="T144" i="19"/>
  <c r="U144" i="19"/>
  <c r="V144" i="19"/>
  <c r="W144" i="19"/>
  <c r="X144" i="19"/>
  <c r="Y144" i="19"/>
  <c r="C145" i="19"/>
  <c r="D145" i="19"/>
  <c r="E145" i="19"/>
  <c r="F145" i="19"/>
  <c r="G145" i="19"/>
  <c r="H145" i="19"/>
  <c r="I145" i="19"/>
  <c r="J145" i="19"/>
  <c r="K145" i="19"/>
  <c r="L145" i="19"/>
  <c r="M145" i="19"/>
  <c r="N145" i="19"/>
  <c r="O145" i="19"/>
  <c r="P145" i="19"/>
  <c r="Q145" i="19"/>
  <c r="R145" i="19"/>
  <c r="S145" i="19"/>
  <c r="T145" i="19"/>
  <c r="U145" i="19"/>
  <c r="V145" i="19"/>
  <c r="W145" i="19"/>
  <c r="X145" i="19"/>
  <c r="Y145" i="19"/>
  <c r="C146" i="19"/>
  <c r="D146" i="19"/>
  <c r="E146" i="19"/>
  <c r="F146" i="19"/>
  <c r="G146" i="19"/>
  <c r="H146" i="19"/>
  <c r="I146" i="19"/>
  <c r="J146" i="19"/>
  <c r="K146" i="19"/>
  <c r="L146" i="19"/>
  <c r="M146" i="19"/>
  <c r="N146" i="19"/>
  <c r="O146" i="19"/>
  <c r="P146" i="19"/>
  <c r="Q146" i="19"/>
  <c r="R146" i="19"/>
  <c r="S146" i="19"/>
  <c r="T146" i="19"/>
  <c r="U146" i="19"/>
  <c r="V146" i="19"/>
  <c r="W146" i="19"/>
  <c r="X146" i="19"/>
  <c r="Y146" i="19"/>
  <c r="C147" i="19"/>
  <c r="D147" i="19"/>
  <c r="E147" i="19"/>
  <c r="F147" i="19"/>
  <c r="G147" i="19"/>
  <c r="H147" i="19"/>
  <c r="I147" i="19"/>
  <c r="J147" i="19"/>
  <c r="K147" i="19"/>
  <c r="L147" i="19"/>
  <c r="M147" i="19"/>
  <c r="N147" i="19"/>
  <c r="O147" i="19"/>
  <c r="P147" i="19"/>
  <c r="Q147" i="19"/>
  <c r="R147" i="19"/>
  <c r="S147" i="19"/>
  <c r="T147" i="19"/>
  <c r="U147" i="19"/>
  <c r="V147" i="19"/>
  <c r="W147" i="19"/>
  <c r="X147" i="19"/>
  <c r="Y147" i="19"/>
  <c r="C148" i="19"/>
  <c r="D148" i="19"/>
  <c r="E148" i="19"/>
  <c r="F148" i="19"/>
  <c r="G148" i="19"/>
  <c r="H148" i="19"/>
  <c r="I148" i="19"/>
  <c r="J148" i="19"/>
  <c r="K148" i="19"/>
  <c r="L148" i="19"/>
  <c r="M148" i="19"/>
  <c r="N148" i="19"/>
  <c r="O148" i="19"/>
  <c r="P148" i="19"/>
  <c r="Q148" i="19"/>
  <c r="R148" i="19"/>
  <c r="S148" i="19"/>
  <c r="T148" i="19"/>
  <c r="U148" i="19"/>
  <c r="V148" i="19"/>
  <c r="W148" i="19"/>
  <c r="X148" i="19"/>
  <c r="Y148" i="19"/>
  <c r="C149" i="19"/>
  <c r="D149" i="19"/>
  <c r="E149" i="19"/>
  <c r="F149" i="19"/>
  <c r="G149" i="19"/>
  <c r="H149" i="19"/>
  <c r="I149" i="19"/>
  <c r="J149" i="19"/>
  <c r="K149" i="19"/>
  <c r="L149" i="19"/>
  <c r="M149" i="19"/>
  <c r="N149" i="19"/>
  <c r="O149" i="19"/>
  <c r="P149" i="19"/>
  <c r="Q149" i="19"/>
  <c r="R149" i="19"/>
  <c r="S149" i="19"/>
  <c r="T149" i="19"/>
  <c r="U149" i="19"/>
  <c r="V149" i="19"/>
  <c r="W149" i="19"/>
  <c r="X149" i="19"/>
  <c r="Y149" i="19"/>
  <c r="C150" i="19"/>
  <c r="D150" i="19"/>
  <c r="E150" i="19"/>
  <c r="F150" i="19"/>
  <c r="G150" i="19"/>
  <c r="H150" i="19"/>
  <c r="I150" i="19"/>
  <c r="J150" i="19"/>
  <c r="K150" i="19"/>
  <c r="L150" i="19"/>
  <c r="M150" i="19"/>
  <c r="N150" i="19"/>
  <c r="O150" i="19"/>
  <c r="P150" i="19"/>
  <c r="Q150" i="19"/>
  <c r="R150" i="19"/>
  <c r="S150" i="19"/>
  <c r="T150" i="19"/>
  <c r="U150" i="19"/>
  <c r="V150" i="19"/>
  <c r="W150" i="19"/>
  <c r="X150" i="19"/>
  <c r="Y15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20" i="19"/>
  <c r="C84" i="19"/>
  <c r="D84" i="19"/>
  <c r="E84" i="19"/>
  <c r="F84" i="19"/>
  <c r="G84" i="19"/>
  <c r="H84" i="19"/>
  <c r="I84" i="19"/>
  <c r="J84" i="19"/>
  <c r="K84" i="19"/>
  <c r="L84" i="19"/>
  <c r="M84" i="19"/>
  <c r="N84" i="19"/>
  <c r="O84" i="19"/>
  <c r="P84" i="19"/>
  <c r="Q84" i="19"/>
  <c r="R84" i="19"/>
  <c r="S84" i="19"/>
  <c r="T84" i="19"/>
  <c r="U84" i="19"/>
  <c r="V84" i="19"/>
  <c r="W84" i="19"/>
  <c r="X84" i="19"/>
  <c r="Y84" i="19"/>
  <c r="C85" i="19"/>
  <c r="D85" i="19"/>
  <c r="E85" i="19"/>
  <c r="F85" i="19"/>
  <c r="G85" i="19"/>
  <c r="H85" i="19"/>
  <c r="I85" i="19"/>
  <c r="J85" i="19"/>
  <c r="K85" i="19"/>
  <c r="L85" i="19"/>
  <c r="M85" i="19"/>
  <c r="N85" i="19"/>
  <c r="O85" i="19"/>
  <c r="P85" i="19"/>
  <c r="Q85" i="19"/>
  <c r="R85" i="19"/>
  <c r="S85" i="19"/>
  <c r="T85" i="19"/>
  <c r="U85" i="19"/>
  <c r="V85" i="19"/>
  <c r="W85" i="19"/>
  <c r="X85" i="19"/>
  <c r="Y85" i="19"/>
  <c r="C86" i="19"/>
  <c r="D86" i="19"/>
  <c r="E86" i="19"/>
  <c r="F86" i="19"/>
  <c r="G86" i="19"/>
  <c r="H86" i="19"/>
  <c r="I86" i="19"/>
  <c r="J86" i="19"/>
  <c r="K86" i="19"/>
  <c r="L86" i="19"/>
  <c r="M86" i="19"/>
  <c r="N86" i="19"/>
  <c r="O86" i="19"/>
  <c r="P86" i="19"/>
  <c r="Q86" i="19"/>
  <c r="R86" i="19"/>
  <c r="S86" i="19"/>
  <c r="T86" i="19"/>
  <c r="U86" i="19"/>
  <c r="V86" i="19"/>
  <c r="W86" i="19"/>
  <c r="X86" i="19"/>
  <c r="Y86" i="19"/>
  <c r="C87" i="19"/>
  <c r="D87" i="19"/>
  <c r="E87" i="19"/>
  <c r="F87" i="19"/>
  <c r="G87" i="19"/>
  <c r="H87" i="19"/>
  <c r="I87" i="19"/>
  <c r="J87" i="19"/>
  <c r="K87" i="19"/>
  <c r="L87" i="19"/>
  <c r="M87" i="19"/>
  <c r="N87" i="19"/>
  <c r="O87" i="19"/>
  <c r="P87" i="19"/>
  <c r="Q87" i="19"/>
  <c r="R87" i="19"/>
  <c r="S87" i="19"/>
  <c r="T87" i="19"/>
  <c r="U87" i="19"/>
  <c r="V87" i="19"/>
  <c r="W87" i="19"/>
  <c r="X87" i="19"/>
  <c r="Y87" i="19"/>
  <c r="C88" i="19"/>
  <c r="D88" i="19"/>
  <c r="E88" i="19"/>
  <c r="F88" i="19"/>
  <c r="G88" i="19"/>
  <c r="H88" i="19"/>
  <c r="I88" i="19"/>
  <c r="J88" i="19"/>
  <c r="K88" i="19"/>
  <c r="L88" i="19"/>
  <c r="M88" i="19"/>
  <c r="N88" i="19"/>
  <c r="O88" i="19"/>
  <c r="P88" i="19"/>
  <c r="Q88" i="19"/>
  <c r="R88" i="19"/>
  <c r="S88" i="19"/>
  <c r="T88" i="19"/>
  <c r="U88" i="19"/>
  <c r="V88" i="19"/>
  <c r="W88" i="19"/>
  <c r="X88" i="19"/>
  <c r="Y88" i="19"/>
  <c r="C89" i="19"/>
  <c r="D89" i="19"/>
  <c r="E89" i="19"/>
  <c r="F89" i="19"/>
  <c r="G89" i="19"/>
  <c r="H89" i="19"/>
  <c r="I89" i="19"/>
  <c r="J89" i="19"/>
  <c r="K89" i="19"/>
  <c r="L89" i="19"/>
  <c r="M89" i="19"/>
  <c r="N89" i="19"/>
  <c r="O89" i="19"/>
  <c r="P89" i="19"/>
  <c r="Q89" i="19"/>
  <c r="R89" i="19"/>
  <c r="S89" i="19"/>
  <c r="T89" i="19"/>
  <c r="U89" i="19"/>
  <c r="V89" i="19"/>
  <c r="W89" i="19"/>
  <c r="X89" i="19"/>
  <c r="Y89" i="19"/>
  <c r="C90" i="19"/>
  <c r="D90" i="19"/>
  <c r="E90" i="19"/>
  <c r="F90" i="19"/>
  <c r="G90" i="19"/>
  <c r="H90" i="19"/>
  <c r="I90" i="19"/>
  <c r="J90" i="19"/>
  <c r="K90" i="19"/>
  <c r="L90" i="19"/>
  <c r="M90" i="19"/>
  <c r="N90" i="19"/>
  <c r="O90" i="19"/>
  <c r="P90" i="19"/>
  <c r="Q90" i="19"/>
  <c r="R90" i="19"/>
  <c r="S90" i="19"/>
  <c r="T90" i="19"/>
  <c r="U90" i="19"/>
  <c r="V90" i="19"/>
  <c r="W90" i="19"/>
  <c r="X90" i="19"/>
  <c r="Y90" i="19"/>
  <c r="C91" i="19"/>
  <c r="D91" i="19"/>
  <c r="E91" i="19"/>
  <c r="F91" i="19"/>
  <c r="G91" i="19"/>
  <c r="H91" i="19"/>
  <c r="I91" i="19"/>
  <c r="J91" i="19"/>
  <c r="K91" i="19"/>
  <c r="L91" i="19"/>
  <c r="M91" i="19"/>
  <c r="N91" i="19"/>
  <c r="O91" i="19"/>
  <c r="P91" i="19"/>
  <c r="Q91" i="19"/>
  <c r="R91" i="19"/>
  <c r="S91" i="19"/>
  <c r="T91" i="19"/>
  <c r="U91" i="19"/>
  <c r="V91" i="19"/>
  <c r="W91" i="19"/>
  <c r="X91" i="19"/>
  <c r="Y91" i="19"/>
  <c r="C92" i="19"/>
  <c r="D92" i="19"/>
  <c r="E92" i="19"/>
  <c r="F92" i="19"/>
  <c r="G92" i="19"/>
  <c r="H92" i="19"/>
  <c r="I92" i="19"/>
  <c r="J92" i="19"/>
  <c r="K92" i="19"/>
  <c r="L92" i="19"/>
  <c r="M92" i="19"/>
  <c r="N92" i="19"/>
  <c r="O92" i="19"/>
  <c r="P92" i="19"/>
  <c r="Q92" i="19"/>
  <c r="R92" i="19"/>
  <c r="S92" i="19"/>
  <c r="T92" i="19"/>
  <c r="U92" i="19"/>
  <c r="V92" i="19"/>
  <c r="W92" i="19"/>
  <c r="X92" i="19"/>
  <c r="Y92" i="19"/>
  <c r="C93" i="19"/>
  <c r="D93" i="19"/>
  <c r="E93" i="19"/>
  <c r="F93" i="19"/>
  <c r="G93" i="19"/>
  <c r="H93" i="19"/>
  <c r="I93" i="19"/>
  <c r="J93" i="19"/>
  <c r="K93" i="19"/>
  <c r="L93" i="19"/>
  <c r="M93" i="19"/>
  <c r="N93" i="19"/>
  <c r="O93" i="19"/>
  <c r="P93" i="19"/>
  <c r="Q93" i="19"/>
  <c r="R93" i="19"/>
  <c r="S93" i="19"/>
  <c r="T93" i="19"/>
  <c r="U93" i="19"/>
  <c r="V93" i="19"/>
  <c r="W93" i="19"/>
  <c r="X93" i="19"/>
  <c r="Y93" i="19"/>
  <c r="C94" i="19"/>
  <c r="D94" i="19"/>
  <c r="E94" i="19"/>
  <c r="F94" i="19"/>
  <c r="G94" i="19"/>
  <c r="H94" i="19"/>
  <c r="I94" i="19"/>
  <c r="J94" i="19"/>
  <c r="K94" i="19"/>
  <c r="L94" i="19"/>
  <c r="M94" i="19"/>
  <c r="N94" i="19"/>
  <c r="O94" i="19"/>
  <c r="P94" i="19"/>
  <c r="Q94" i="19"/>
  <c r="R94" i="19"/>
  <c r="S94" i="19"/>
  <c r="T94" i="19"/>
  <c r="U94" i="19"/>
  <c r="V94" i="19"/>
  <c r="W94" i="19"/>
  <c r="X94" i="19"/>
  <c r="Y94" i="19"/>
  <c r="C95" i="19"/>
  <c r="D95" i="19"/>
  <c r="E95" i="19"/>
  <c r="F95" i="19"/>
  <c r="G95" i="19"/>
  <c r="H95" i="19"/>
  <c r="I95" i="19"/>
  <c r="J95" i="19"/>
  <c r="K95" i="19"/>
  <c r="L95" i="19"/>
  <c r="M95" i="19"/>
  <c r="N95" i="19"/>
  <c r="O95" i="19"/>
  <c r="P95" i="19"/>
  <c r="Q95" i="19"/>
  <c r="R95" i="19"/>
  <c r="S95" i="19"/>
  <c r="T95" i="19"/>
  <c r="U95" i="19"/>
  <c r="V95" i="19"/>
  <c r="W95" i="19"/>
  <c r="X95" i="19"/>
  <c r="Y95" i="19"/>
  <c r="C96" i="19"/>
  <c r="D96" i="19"/>
  <c r="E96" i="19"/>
  <c r="F96" i="19"/>
  <c r="G96" i="19"/>
  <c r="H96" i="19"/>
  <c r="I96" i="19"/>
  <c r="J96" i="19"/>
  <c r="K96" i="19"/>
  <c r="L96" i="19"/>
  <c r="M96" i="19"/>
  <c r="N96" i="19"/>
  <c r="O96" i="19"/>
  <c r="P96" i="19"/>
  <c r="Q96" i="19"/>
  <c r="R96" i="19"/>
  <c r="S96" i="19"/>
  <c r="T96" i="19"/>
  <c r="U96" i="19"/>
  <c r="V96" i="19"/>
  <c r="W96" i="19"/>
  <c r="X96" i="19"/>
  <c r="Y96" i="19"/>
  <c r="C97" i="19"/>
  <c r="D97" i="19"/>
  <c r="E97" i="19"/>
  <c r="F97" i="19"/>
  <c r="G97" i="19"/>
  <c r="H97" i="19"/>
  <c r="I97" i="19"/>
  <c r="J97" i="19"/>
  <c r="K97" i="19"/>
  <c r="L97" i="19"/>
  <c r="M97" i="19"/>
  <c r="N97" i="19"/>
  <c r="O97" i="19"/>
  <c r="P97" i="19"/>
  <c r="Q97" i="19"/>
  <c r="R97" i="19"/>
  <c r="S97" i="19"/>
  <c r="T97" i="19"/>
  <c r="U97" i="19"/>
  <c r="V97" i="19"/>
  <c r="W97" i="19"/>
  <c r="X97" i="19"/>
  <c r="Y97" i="19"/>
  <c r="C98" i="19"/>
  <c r="D98" i="19"/>
  <c r="E98" i="19"/>
  <c r="F98" i="19"/>
  <c r="G98" i="19"/>
  <c r="H98" i="19"/>
  <c r="I98" i="19"/>
  <c r="J98" i="19"/>
  <c r="K98" i="19"/>
  <c r="L98" i="19"/>
  <c r="M98" i="19"/>
  <c r="N98" i="19"/>
  <c r="O98" i="19"/>
  <c r="P98" i="19"/>
  <c r="Q98" i="19"/>
  <c r="R98" i="19"/>
  <c r="S98" i="19"/>
  <c r="T98" i="19"/>
  <c r="U98" i="19"/>
  <c r="V98" i="19"/>
  <c r="W98" i="19"/>
  <c r="X98" i="19"/>
  <c r="Y98" i="19"/>
  <c r="C99" i="19"/>
  <c r="D99" i="19"/>
  <c r="E99" i="19"/>
  <c r="F99" i="19"/>
  <c r="G99" i="19"/>
  <c r="H99" i="19"/>
  <c r="I99" i="19"/>
  <c r="J99" i="19"/>
  <c r="K99" i="19"/>
  <c r="L99" i="19"/>
  <c r="M99" i="19"/>
  <c r="N99" i="19"/>
  <c r="O99" i="19"/>
  <c r="P99" i="19"/>
  <c r="Q99" i="19"/>
  <c r="R99" i="19"/>
  <c r="S99" i="19"/>
  <c r="T99" i="19"/>
  <c r="U99" i="19"/>
  <c r="V99" i="19"/>
  <c r="W99" i="19"/>
  <c r="X99" i="19"/>
  <c r="Y99" i="19"/>
  <c r="C100" i="19"/>
  <c r="D100" i="19"/>
  <c r="E100" i="19"/>
  <c r="F100" i="19"/>
  <c r="G100" i="19"/>
  <c r="H100" i="19"/>
  <c r="I100" i="19"/>
  <c r="J100" i="19"/>
  <c r="K100" i="19"/>
  <c r="L100" i="19"/>
  <c r="M100" i="19"/>
  <c r="N100" i="19"/>
  <c r="O100" i="19"/>
  <c r="P100" i="19"/>
  <c r="Q100" i="19"/>
  <c r="R100" i="19"/>
  <c r="S100" i="19"/>
  <c r="T100" i="19"/>
  <c r="U100" i="19"/>
  <c r="V100" i="19"/>
  <c r="W100" i="19"/>
  <c r="X100" i="19"/>
  <c r="Y100" i="19"/>
  <c r="C101" i="19"/>
  <c r="D101" i="19"/>
  <c r="E101" i="19"/>
  <c r="F101" i="19"/>
  <c r="G101" i="19"/>
  <c r="H101" i="19"/>
  <c r="I101" i="19"/>
  <c r="J101" i="19"/>
  <c r="K101" i="19"/>
  <c r="L101" i="19"/>
  <c r="M101" i="19"/>
  <c r="N101" i="19"/>
  <c r="O101" i="19"/>
  <c r="P101" i="19"/>
  <c r="Q101" i="19"/>
  <c r="R101" i="19"/>
  <c r="S101" i="19"/>
  <c r="T101" i="19"/>
  <c r="U101" i="19"/>
  <c r="V101" i="19"/>
  <c r="W101" i="19"/>
  <c r="X101" i="19"/>
  <c r="Y101" i="19"/>
  <c r="C102" i="19"/>
  <c r="D102" i="19"/>
  <c r="E102" i="19"/>
  <c r="F102" i="19"/>
  <c r="G102" i="19"/>
  <c r="H102" i="19"/>
  <c r="I102" i="19"/>
  <c r="J102" i="19"/>
  <c r="K102" i="19"/>
  <c r="L102" i="19"/>
  <c r="M102" i="19"/>
  <c r="N102" i="19"/>
  <c r="O102" i="19"/>
  <c r="P102" i="19"/>
  <c r="Q102" i="19"/>
  <c r="R102" i="19"/>
  <c r="S102" i="19"/>
  <c r="T102" i="19"/>
  <c r="U102" i="19"/>
  <c r="V102" i="19"/>
  <c r="W102" i="19"/>
  <c r="X102" i="19"/>
  <c r="Y102" i="19"/>
  <c r="C103" i="19"/>
  <c r="D103" i="19"/>
  <c r="E103" i="19"/>
  <c r="F103" i="19"/>
  <c r="G103" i="19"/>
  <c r="H103" i="19"/>
  <c r="I103" i="19"/>
  <c r="J103" i="19"/>
  <c r="K103" i="19"/>
  <c r="L103" i="19"/>
  <c r="M103" i="19"/>
  <c r="N103" i="19"/>
  <c r="O103" i="19"/>
  <c r="P103" i="19"/>
  <c r="Q103" i="19"/>
  <c r="R103" i="19"/>
  <c r="S103" i="19"/>
  <c r="T103" i="19"/>
  <c r="U103" i="19"/>
  <c r="V103" i="19"/>
  <c r="W103" i="19"/>
  <c r="X103" i="19"/>
  <c r="Y103" i="19"/>
  <c r="C104" i="19"/>
  <c r="D104" i="19"/>
  <c r="E104" i="19"/>
  <c r="F104" i="19"/>
  <c r="G104" i="19"/>
  <c r="H104" i="19"/>
  <c r="I104" i="19"/>
  <c r="J104" i="19"/>
  <c r="K104" i="19"/>
  <c r="L104" i="19"/>
  <c r="M104" i="19"/>
  <c r="N104" i="19"/>
  <c r="O104" i="19"/>
  <c r="P104" i="19"/>
  <c r="Q104" i="19"/>
  <c r="R104" i="19"/>
  <c r="S104" i="19"/>
  <c r="T104" i="19"/>
  <c r="U104" i="19"/>
  <c r="V104" i="19"/>
  <c r="W104" i="19"/>
  <c r="X104" i="19"/>
  <c r="Y104" i="19"/>
  <c r="C105" i="19"/>
  <c r="D105" i="19"/>
  <c r="E105" i="19"/>
  <c r="F105" i="19"/>
  <c r="G105" i="19"/>
  <c r="H105" i="19"/>
  <c r="I105" i="19"/>
  <c r="J105" i="19"/>
  <c r="K105" i="19"/>
  <c r="L105" i="19"/>
  <c r="M105" i="19"/>
  <c r="N105" i="19"/>
  <c r="O105" i="19"/>
  <c r="P105" i="19"/>
  <c r="Q105" i="19"/>
  <c r="R105" i="19"/>
  <c r="S105" i="19"/>
  <c r="T105" i="19"/>
  <c r="U105" i="19"/>
  <c r="V105" i="19"/>
  <c r="W105" i="19"/>
  <c r="X105" i="19"/>
  <c r="Y105" i="19"/>
  <c r="C106" i="19"/>
  <c r="D106" i="19"/>
  <c r="E106" i="19"/>
  <c r="F106" i="19"/>
  <c r="G106" i="19"/>
  <c r="H106" i="19"/>
  <c r="I106" i="19"/>
  <c r="J106" i="19"/>
  <c r="K106" i="19"/>
  <c r="L106" i="19"/>
  <c r="M106" i="19"/>
  <c r="N106" i="19"/>
  <c r="O106" i="19"/>
  <c r="P106" i="19"/>
  <c r="Q106" i="19"/>
  <c r="R106" i="19"/>
  <c r="S106" i="19"/>
  <c r="T106" i="19"/>
  <c r="U106" i="19"/>
  <c r="V106" i="19"/>
  <c r="W106" i="19"/>
  <c r="X106" i="19"/>
  <c r="Y106" i="19"/>
  <c r="C107" i="19"/>
  <c r="D107" i="19"/>
  <c r="E107" i="19"/>
  <c r="F107" i="19"/>
  <c r="G107" i="19"/>
  <c r="H107" i="19"/>
  <c r="I107" i="19"/>
  <c r="J107" i="19"/>
  <c r="K107" i="19"/>
  <c r="L107" i="19"/>
  <c r="M107" i="19"/>
  <c r="N107" i="19"/>
  <c r="O107" i="19"/>
  <c r="P107" i="19"/>
  <c r="Q107" i="19"/>
  <c r="R107" i="19"/>
  <c r="S107" i="19"/>
  <c r="T107" i="19"/>
  <c r="U107" i="19"/>
  <c r="V107" i="19"/>
  <c r="W107" i="19"/>
  <c r="X107" i="19"/>
  <c r="Y107" i="19"/>
  <c r="C108" i="19"/>
  <c r="D108" i="19"/>
  <c r="E108" i="19"/>
  <c r="F108" i="19"/>
  <c r="G108" i="19"/>
  <c r="H108" i="19"/>
  <c r="I108" i="19"/>
  <c r="J108" i="19"/>
  <c r="K108" i="19"/>
  <c r="L108" i="19"/>
  <c r="M108" i="19"/>
  <c r="N108" i="19"/>
  <c r="O108" i="19"/>
  <c r="P108" i="19"/>
  <c r="Q108" i="19"/>
  <c r="R108" i="19"/>
  <c r="S108" i="19"/>
  <c r="T108" i="19"/>
  <c r="U108" i="19"/>
  <c r="V108" i="19"/>
  <c r="W108" i="19"/>
  <c r="X108" i="19"/>
  <c r="Y108" i="19"/>
  <c r="C109" i="19"/>
  <c r="D109" i="19"/>
  <c r="E109" i="19"/>
  <c r="F109" i="19"/>
  <c r="G109" i="19"/>
  <c r="H109" i="19"/>
  <c r="I109" i="19"/>
  <c r="J109" i="19"/>
  <c r="K109" i="19"/>
  <c r="L109" i="19"/>
  <c r="M109" i="19"/>
  <c r="N109" i="19"/>
  <c r="O109" i="19"/>
  <c r="P109" i="19"/>
  <c r="Q109" i="19"/>
  <c r="R109" i="19"/>
  <c r="S109" i="19"/>
  <c r="T109" i="19"/>
  <c r="U109" i="19"/>
  <c r="V109" i="19"/>
  <c r="W109" i="19"/>
  <c r="X109" i="19"/>
  <c r="Y109" i="19"/>
  <c r="C110" i="19"/>
  <c r="D110" i="19"/>
  <c r="E110" i="19"/>
  <c r="F110" i="19"/>
  <c r="G110" i="19"/>
  <c r="H110" i="19"/>
  <c r="I110" i="19"/>
  <c r="J110" i="19"/>
  <c r="K110" i="19"/>
  <c r="L110" i="19"/>
  <c r="M110" i="19"/>
  <c r="N110" i="19"/>
  <c r="O110" i="19"/>
  <c r="P110" i="19"/>
  <c r="Q110" i="19"/>
  <c r="R110" i="19"/>
  <c r="S110" i="19"/>
  <c r="T110" i="19"/>
  <c r="U110" i="19"/>
  <c r="V110" i="19"/>
  <c r="W110" i="19"/>
  <c r="X110" i="19"/>
  <c r="Y110" i="19"/>
  <c r="C111" i="19"/>
  <c r="D111" i="19"/>
  <c r="E111" i="19"/>
  <c r="F111" i="19"/>
  <c r="G111" i="19"/>
  <c r="H111" i="19"/>
  <c r="I111" i="19"/>
  <c r="J111" i="19"/>
  <c r="K111" i="19"/>
  <c r="L111" i="19"/>
  <c r="M111" i="19"/>
  <c r="N111" i="19"/>
  <c r="O111" i="19"/>
  <c r="P111" i="19"/>
  <c r="Q111" i="19"/>
  <c r="R111" i="19"/>
  <c r="S111" i="19"/>
  <c r="T111" i="19"/>
  <c r="U111" i="19"/>
  <c r="V111" i="19"/>
  <c r="W111" i="19"/>
  <c r="X111" i="19"/>
  <c r="Y111" i="19"/>
  <c r="C112" i="19"/>
  <c r="D112" i="19"/>
  <c r="E112" i="19"/>
  <c r="F112" i="19"/>
  <c r="G112" i="19"/>
  <c r="H112" i="19"/>
  <c r="I112" i="19"/>
  <c r="J112" i="19"/>
  <c r="K112" i="19"/>
  <c r="L112" i="19"/>
  <c r="M112" i="19"/>
  <c r="N112" i="19"/>
  <c r="O112" i="19"/>
  <c r="P112" i="19"/>
  <c r="Q112" i="19"/>
  <c r="R112" i="19"/>
  <c r="S112" i="19"/>
  <c r="T112" i="19"/>
  <c r="U112" i="19"/>
  <c r="V112" i="19"/>
  <c r="W112" i="19"/>
  <c r="X112" i="19"/>
  <c r="Y112" i="19"/>
  <c r="C113" i="19"/>
  <c r="D113" i="19"/>
  <c r="E113" i="19"/>
  <c r="F113" i="19"/>
  <c r="G113" i="19"/>
  <c r="H113" i="19"/>
  <c r="I113" i="19"/>
  <c r="J113" i="19"/>
  <c r="K113" i="19"/>
  <c r="L113" i="19"/>
  <c r="M113" i="19"/>
  <c r="N113" i="19"/>
  <c r="O113" i="19"/>
  <c r="P113" i="19"/>
  <c r="Q113" i="19"/>
  <c r="R113" i="19"/>
  <c r="S113" i="19"/>
  <c r="T113" i="19"/>
  <c r="U113" i="19"/>
  <c r="V113" i="19"/>
  <c r="W113" i="19"/>
  <c r="X113" i="19"/>
  <c r="Y113" i="19"/>
  <c r="C114" i="19"/>
  <c r="D114" i="19"/>
  <c r="E114" i="19"/>
  <c r="F114" i="19"/>
  <c r="G114" i="19"/>
  <c r="H114" i="19"/>
  <c r="I114" i="19"/>
  <c r="J114" i="19"/>
  <c r="K114" i="19"/>
  <c r="L114" i="19"/>
  <c r="M114" i="19"/>
  <c r="N114" i="19"/>
  <c r="O114" i="19"/>
  <c r="P114" i="19"/>
  <c r="Q114" i="19"/>
  <c r="R114" i="19"/>
  <c r="S114" i="19"/>
  <c r="T114" i="19"/>
  <c r="U114" i="19"/>
  <c r="V114" i="19"/>
  <c r="W114" i="19"/>
  <c r="X114" i="19"/>
  <c r="Y11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84" i="19"/>
  <c r="C48" i="19"/>
  <c r="D48" i="19"/>
  <c r="E48" i="19"/>
  <c r="F48" i="19"/>
  <c r="G48" i="19"/>
  <c r="H48" i="19"/>
  <c r="I48" i="19"/>
  <c r="J48" i="19"/>
  <c r="K48" i="19"/>
  <c r="L48" i="19"/>
  <c r="M48" i="19"/>
  <c r="N48" i="19"/>
  <c r="O48" i="19"/>
  <c r="P48" i="19"/>
  <c r="Q48" i="19"/>
  <c r="R48" i="19"/>
  <c r="S48" i="19"/>
  <c r="T48" i="19"/>
  <c r="U48" i="19"/>
  <c r="V48" i="19"/>
  <c r="W48" i="19"/>
  <c r="X48" i="19"/>
  <c r="Y48" i="19"/>
  <c r="C49" i="19"/>
  <c r="D49" i="19"/>
  <c r="E49" i="19"/>
  <c r="F49" i="19"/>
  <c r="G49" i="19"/>
  <c r="H49" i="19"/>
  <c r="I49" i="19"/>
  <c r="J49" i="19"/>
  <c r="K49" i="19"/>
  <c r="L49" i="19"/>
  <c r="M49" i="19"/>
  <c r="N49" i="19"/>
  <c r="O49" i="19"/>
  <c r="P49" i="19"/>
  <c r="Q49" i="19"/>
  <c r="R49" i="19"/>
  <c r="S49" i="19"/>
  <c r="T49" i="19"/>
  <c r="U49" i="19"/>
  <c r="V49" i="19"/>
  <c r="W49" i="19"/>
  <c r="X49" i="19"/>
  <c r="Y49" i="19"/>
  <c r="C50" i="19"/>
  <c r="D50" i="19"/>
  <c r="E50" i="19"/>
  <c r="F50" i="19"/>
  <c r="G50" i="19"/>
  <c r="H50" i="19"/>
  <c r="I50" i="19"/>
  <c r="J50" i="19"/>
  <c r="K50" i="19"/>
  <c r="L50" i="19"/>
  <c r="M50" i="19"/>
  <c r="N50" i="19"/>
  <c r="O50" i="19"/>
  <c r="P50" i="19"/>
  <c r="Q50" i="19"/>
  <c r="R50" i="19"/>
  <c r="S50" i="19"/>
  <c r="T50" i="19"/>
  <c r="U50" i="19"/>
  <c r="V50" i="19"/>
  <c r="W50" i="19"/>
  <c r="X50" i="19"/>
  <c r="Y50" i="19"/>
  <c r="C51" i="19"/>
  <c r="D51" i="19"/>
  <c r="E51" i="19"/>
  <c r="F51" i="19"/>
  <c r="G51" i="19"/>
  <c r="H51" i="19"/>
  <c r="I51" i="19"/>
  <c r="J51" i="19"/>
  <c r="K51" i="19"/>
  <c r="L51" i="19"/>
  <c r="M51" i="19"/>
  <c r="N51" i="19"/>
  <c r="O51" i="19"/>
  <c r="P51" i="19"/>
  <c r="Q51" i="19"/>
  <c r="R51" i="19"/>
  <c r="S51" i="19"/>
  <c r="T51" i="19"/>
  <c r="U51" i="19"/>
  <c r="V51" i="19"/>
  <c r="W51" i="19"/>
  <c r="X51" i="19"/>
  <c r="Y51" i="19"/>
  <c r="C52" i="19"/>
  <c r="D52" i="19"/>
  <c r="E52" i="19"/>
  <c r="F52" i="19"/>
  <c r="G52" i="19"/>
  <c r="H52" i="19"/>
  <c r="I52" i="19"/>
  <c r="J52" i="19"/>
  <c r="K52" i="19"/>
  <c r="L52" i="19"/>
  <c r="M52" i="19"/>
  <c r="N52" i="19"/>
  <c r="O52" i="19"/>
  <c r="P52" i="19"/>
  <c r="Q52" i="19"/>
  <c r="R52" i="19"/>
  <c r="S52" i="19"/>
  <c r="T52" i="19"/>
  <c r="U52" i="19"/>
  <c r="V52" i="19"/>
  <c r="W52" i="19"/>
  <c r="X52" i="19"/>
  <c r="Y52" i="19"/>
  <c r="C53" i="19"/>
  <c r="D53" i="19"/>
  <c r="E53" i="19"/>
  <c r="F53" i="19"/>
  <c r="G53" i="19"/>
  <c r="H53" i="19"/>
  <c r="I53" i="19"/>
  <c r="J53" i="19"/>
  <c r="K53" i="19"/>
  <c r="L53" i="19"/>
  <c r="M53" i="19"/>
  <c r="N53" i="19"/>
  <c r="O53" i="19"/>
  <c r="P53" i="19"/>
  <c r="Q53" i="19"/>
  <c r="R53" i="19"/>
  <c r="S53" i="19"/>
  <c r="T53" i="19"/>
  <c r="U53" i="19"/>
  <c r="V53" i="19"/>
  <c r="W53" i="19"/>
  <c r="X53" i="19"/>
  <c r="Y53" i="19"/>
  <c r="C54" i="19"/>
  <c r="D54" i="19"/>
  <c r="E54" i="19"/>
  <c r="F54" i="19"/>
  <c r="G54" i="19"/>
  <c r="H54" i="19"/>
  <c r="I54" i="19"/>
  <c r="J54" i="19"/>
  <c r="K54" i="19"/>
  <c r="L54" i="19"/>
  <c r="M54" i="19"/>
  <c r="N54" i="19"/>
  <c r="O54" i="19"/>
  <c r="P54" i="19"/>
  <c r="Q54" i="19"/>
  <c r="R54" i="19"/>
  <c r="S54" i="19"/>
  <c r="T54" i="19"/>
  <c r="U54" i="19"/>
  <c r="V54" i="19"/>
  <c r="W54" i="19"/>
  <c r="X54" i="19"/>
  <c r="Y54" i="19"/>
  <c r="C55" i="19"/>
  <c r="D55" i="19"/>
  <c r="E55" i="19"/>
  <c r="F55" i="19"/>
  <c r="G55" i="19"/>
  <c r="H55" i="19"/>
  <c r="I55" i="19"/>
  <c r="J55" i="19"/>
  <c r="K55" i="19"/>
  <c r="L55" i="19"/>
  <c r="M55" i="19"/>
  <c r="N55" i="19"/>
  <c r="O55" i="19"/>
  <c r="P55" i="19"/>
  <c r="Q55" i="19"/>
  <c r="R55" i="19"/>
  <c r="S55" i="19"/>
  <c r="T55" i="19"/>
  <c r="U55" i="19"/>
  <c r="V55" i="19"/>
  <c r="W55" i="19"/>
  <c r="X55" i="19"/>
  <c r="Y55" i="19"/>
  <c r="C56" i="19"/>
  <c r="D56" i="19"/>
  <c r="E56" i="19"/>
  <c r="F56" i="19"/>
  <c r="G56" i="19"/>
  <c r="H56" i="19"/>
  <c r="I56" i="19"/>
  <c r="J56" i="19"/>
  <c r="K56" i="19"/>
  <c r="L56" i="19"/>
  <c r="M56" i="19"/>
  <c r="N56" i="19"/>
  <c r="O56" i="19"/>
  <c r="P56" i="19"/>
  <c r="Q56" i="19"/>
  <c r="R56" i="19"/>
  <c r="S56" i="19"/>
  <c r="T56" i="19"/>
  <c r="U56" i="19"/>
  <c r="V56" i="19"/>
  <c r="W56" i="19"/>
  <c r="X56" i="19"/>
  <c r="Y56" i="19"/>
  <c r="C57" i="19"/>
  <c r="D57" i="19"/>
  <c r="E57" i="19"/>
  <c r="F57" i="19"/>
  <c r="G57" i="19"/>
  <c r="H57" i="19"/>
  <c r="I57" i="19"/>
  <c r="J57" i="19"/>
  <c r="K57" i="19"/>
  <c r="L57" i="19"/>
  <c r="M57" i="19"/>
  <c r="N57" i="19"/>
  <c r="O57" i="19"/>
  <c r="P57" i="19"/>
  <c r="Q57" i="19"/>
  <c r="R57" i="19"/>
  <c r="S57" i="19"/>
  <c r="T57" i="19"/>
  <c r="U57" i="19"/>
  <c r="V57" i="19"/>
  <c r="W57" i="19"/>
  <c r="X57" i="19"/>
  <c r="Y57" i="19"/>
  <c r="C58" i="19"/>
  <c r="D58" i="19"/>
  <c r="E58" i="19"/>
  <c r="F58" i="19"/>
  <c r="G58" i="19"/>
  <c r="H58" i="19"/>
  <c r="I58" i="19"/>
  <c r="J58" i="19"/>
  <c r="K58" i="19"/>
  <c r="L58" i="19"/>
  <c r="M58" i="19"/>
  <c r="N58" i="19"/>
  <c r="O58" i="19"/>
  <c r="P58" i="19"/>
  <c r="Q58" i="19"/>
  <c r="R58" i="19"/>
  <c r="S58" i="19"/>
  <c r="T58" i="19"/>
  <c r="U58" i="19"/>
  <c r="V58" i="19"/>
  <c r="W58" i="19"/>
  <c r="X58" i="19"/>
  <c r="Y58" i="19"/>
  <c r="C59" i="19"/>
  <c r="D59" i="19"/>
  <c r="E59" i="19"/>
  <c r="F59" i="19"/>
  <c r="G59" i="19"/>
  <c r="H59" i="19"/>
  <c r="I59" i="19"/>
  <c r="J59" i="19"/>
  <c r="K59" i="19"/>
  <c r="L59" i="19"/>
  <c r="M59" i="19"/>
  <c r="N59" i="19"/>
  <c r="O59" i="19"/>
  <c r="P59" i="19"/>
  <c r="Q59" i="19"/>
  <c r="R59" i="19"/>
  <c r="S59" i="19"/>
  <c r="T59" i="19"/>
  <c r="U59" i="19"/>
  <c r="V59" i="19"/>
  <c r="W59" i="19"/>
  <c r="X59" i="19"/>
  <c r="Y59" i="19"/>
  <c r="C60" i="19"/>
  <c r="D60" i="19"/>
  <c r="E60" i="19"/>
  <c r="F60" i="19"/>
  <c r="G60" i="19"/>
  <c r="H60" i="19"/>
  <c r="I60" i="19"/>
  <c r="J60" i="19"/>
  <c r="K60" i="19"/>
  <c r="L60" i="19"/>
  <c r="M60" i="19"/>
  <c r="N60" i="19"/>
  <c r="O60" i="19"/>
  <c r="P60" i="19"/>
  <c r="Q60" i="19"/>
  <c r="R60" i="19"/>
  <c r="S60" i="19"/>
  <c r="T60" i="19"/>
  <c r="U60" i="19"/>
  <c r="V60" i="19"/>
  <c r="W60" i="19"/>
  <c r="X60" i="19"/>
  <c r="Y60" i="19"/>
  <c r="C61" i="19"/>
  <c r="D61" i="19"/>
  <c r="E61" i="19"/>
  <c r="F61" i="19"/>
  <c r="G61" i="19"/>
  <c r="H61" i="19"/>
  <c r="I61" i="19"/>
  <c r="J61" i="19"/>
  <c r="K61" i="19"/>
  <c r="L61" i="19"/>
  <c r="M61" i="19"/>
  <c r="N61" i="19"/>
  <c r="O61" i="19"/>
  <c r="P61" i="19"/>
  <c r="Q61" i="19"/>
  <c r="R61" i="19"/>
  <c r="S61" i="19"/>
  <c r="T61" i="19"/>
  <c r="U61" i="19"/>
  <c r="V61" i="19"/>
  <c r="W61" i="19"/>
  <c r="X61" i="19"/>
  <c r="Y61" i="19"/>
  <c r="C62" i="19"/>
  <c r="D62" i="19"/>
  <c r="E62" i="19"/>
  <c r="F62" i="19"/>
  <c r="G62" i="19"/>
  <c r="H62" i="19"/>
  <c r="I62" i="19"/>
  <c r="J62" i="19"/>
  <c r="K62" i="19"/>
  <c r="L62" i="19"/>
  <c r="M62" i="19"/>
  <c r="N62" i="19"/>
  <c r="O62" i="19"/>
  <c r="P62" i="19"/>
  <c r="Q62" i="19"/>
  <c r="R62" i="19"/>
  <c r="S62" i="19"/>
  <c r="T62" i="19"/>
  <c r="U62" i="19"/>
  <c r="V62" i="19"/>
  <c r="W62" i="19"/>
  <c r="X62" i="19"/>
  <c r="Y62" i="19"/>
  <c r="C63" i="19"/>
  <c r="D63" i="19"/>
  <c r="E63" i="19"/>
  <c r="F63" i="19"/>
  <c r="G63" i="19"/>
  <c r="H63" i="19"/>
  <c r="I63" i="19"/>
  <c r="J63" i="19"/>
  <c r="K63" i="19"/>
  <c r="L63" i="19"/>
  <c r="M63" i="19"/>
  <c r="N63" i="19"/>
  <c r="O63" i="19"/>
  <c r="P63" i="19"/>
  <c r="Q63" i="19"/>
  <c r="R63" i="19"/>
  <c r="S63" i="19"/>
  <c r="T63" i="19"/>
  <c r="U63" i="19"/>
  <c r="V63" i="19"/>
  <c r="W63" i="19"/>
  <c r="X63" i="19"/>
  <c r="Y63" i="19"/>
  <c r="C64" i="19"/>
  <c r="D64" i="19"/>
  <c r="E64" i="19"/>
  <c r="F64" i="19"/>
  <c r="G64" i="19"/>
  <c r="H64" i="19"/>
  <c r="I64" i="19"/>
  <c r="J64" i="19"/>
  <c r="K64" i="19"/>
  <c r="L64" i="19"/>
  <c r="M64" i="19"/>
  <c r="N64" i="19"/>
  <c r="O64" i="19"/>
  <c r="P64" i="19"/>
  <c r="Q64" i="19"/>
  <c r="R64" i="19"/>
  <c r="S64" i="19"/>
  <c r="T64" i="19"/>
  <c r="U64" i="19"/>
  <c r="V64" i="19"/>
  <c r="W64" i="19"/>
  <c r="X64" i="19"/>
  <c r="Y64" i="19"/>
  <c r="C65" i="19"/>
  <c r="D65" i="19"/>
  <c r="E65" i="19"/>
  <c r="F65" i="19"/>
  <c r="G65" i="19"/>
  <c r="H65" i="19"/>
  <c r="I65" i="19"/>
  <c r="J65" i="19"/>
  <c r="K65" i="19"/>
  <c r="L65" i="19"/>
  <c r="M65" i="19"/>
  <c r="N65" i="19"/>
  <c r="O65" i="19"/>
  <c r="P65" i="19"/>
  <c r="Q65" i="19"/>
  <c r="R65" i="19"/>
  <c r="S65" i="19"/>
  <c r="T65" i="19"/>
  <c r="U65" i="19"/>
  <c r="V65" i="19"/>
  <c r="W65" i="19"/>
  <c r="X65" i="19"/>
  <c r="Y65" i="19"/>
  <c r="C66" i="19"/>
  <c r="D66" i="19"/>
  <c r="E66" i="19"/>
  <c r="F66" i="19"/>
  <c r="G66" i="19"/>
  <c r="H66" i="19"/>
  <c r="I66" i="19"/>
  <c r="J66" i="19"/>
  <c r="K66" i="19"/>
  <c r="L66" i="19"/>
  <c r="M66" i="19"/>
  <c r="N66" i="19"/>
  <c r="O66" i="19"/>
  <c r="P66" i="19"/>
  <c r="Q66" i="19"/>
  <c r="R66" i="19"/>
  <c r="S66" i="19"/>
  <c r="T66" i="19"/>
  <c r="U66" i="19"/>
  <c r="V66" i="19"/>
  <c r="W66" i="19"/>
  <c r="X66" i="19"/>
  <c r="Y66" i="19"/>
  <c r="C67" i="19"/>
  <c r="D67" i="19"/>
  <c r="E67" i="19"/>
  <c r="F67" i="19"/>
  <c r="G67" i="19"/>
  <c r="H67" i="19"/>
  <c r="I67" i="19"/>
  <c r="J67" i="19"/>
  <c r="K67" i="19"/>
  <c r="L67" i="19"/>
  <c r="M67" i="19"/>
  <c r="N67" i="19"/>
  <c r="O67" i="19"/>
  <c r="P67" i="19"/>
  <c r="Q67" i="19"/>
  <c r="R67" i="19"/>
  <c r="S67" i="19"/>
  <c r="T67" i="19"/>
  <c r="U67" i="19"/>
  <c r="V67" i="19"/>
  <c r="W67" i="19"/>
  <c r="X67" i="19"/>
  <c r="Y67" i="19"/>
  <c r="C68" i="19"/>
  <c r="D68" i="19"/>
  <c r="E68" i="19"/>
  <c r="F68" i="19"/>
  <c r="G68" i="19"/>
  <c r="H68" i="19"/>
  <c r="I68" i="19"/>
  <c r="J68" i="19"/>
  <c r="K68" i="19"/>
  <c r="L68" i="19"/>
  <c r="M68" i="19"/>
  <c r="N68" i="19"/>
  <c r="O68" i="19"/>
  <c r="P68" i="19"/>
  <c r="Q68" i="19"/>
  <c r="R68" i="19"/>
  <c r="S68" i="19"/>
  <c r="T68" i="19"/>
  <c r="U68" i="19"/>
  <c r="V68" i="19"/>
  <c r="W68" i="19"/>
  <c r="X68" i="19"/>
  <c r="Y68" i="19"/>
  <c r="C69" i="19"/>
  <c r="D69" i="19"/>
  <c r="E69" i="19"/>
  <c r="F69" i="19"/>
  <c r="G69" i="19"/>
  <c r="H69" i="19"/>
  <c r="I69" i="19"/>
  <c r="J69" i="19"/>
  <c r="K69" i="19"/>
  <c r="L69" i="19"/>
  <c r="M69" i="19"/>
  <c r="N69" i="19"/>
  <c r="O69" i="19"/>
  <c r="P69" i="19"/>
  <c r="Q69" i="19"/>
  <c r="R69" i="19"/>
  <c r="S69" i="19"/>
  <c r="T69" i="19"/>
  <c r="U69" i="19"/>
  <c r="V69" i="19"/>
  <c r="W69" i="19"/>
  <c r="X69" i="19"/>
  <c r="Y69" i="19"/>
  <c r="C70" i="19"/>
  <c r="D70" i="19"/>
  <c r="E70" i="19"/>
  <c r="F70" i="19"/>
  <c r="G70" i="19"/>
  <c r="H70" i="19"/>
  <c r="I70" i="19"/>
  <c r="J70" i="19"/>
  <c r="K70" i="19"/>
  <c r="L70" i="19"/>
  <c r="M70" i="19"/>
  <c r="N70" i="19"/>
  <c r="O70" i="19"/>
  <c r="P70" i="19"/>
  <c r="Q70" i="19"/>
  <c r="R70" i="19"/>
  <c r="S70" i="19"/>
  <c r="T70" i="19"/>
  <c r="U70" i="19"/>
  <c r="V70" i="19"/>
  <c r="W70" i="19"/>
  <c r="X70" i="19"/>
  <c r="Y70" i="19"/>
  <c r="C71" i="19"/>
  <c r="D71" i="19"/>
  <c r="E71" i="19"/>
  <c r="F71" i="19"/>
  <c r="G71" i="19"/>
  <c r="H71" i="19"/>
  <c r="I71" i="19"/>
  <c r="J71" i="19"/>
  <c r="K71" i="19"/>
  <c r="L71" i="19"/>
  <c r="M71" i="19"/>
  <c r="N71" i="19"/>
  <c r="O71" i="19"/>
  <c r="P71" i="19"/>
  <c r="Q71" i="19"/>
  <c r="R71" i="19"/>
  <c r="S71" i="19"/>
  <c r="T71" i="19"/>
  <c r="U71" i="19"/>
  <c r="V71" i="19"/>
  <c r="W71" i="19"/>
  <c r="X71" i="19"/>
  <c r="Y71" i="19"/>
  <c r="C72" i="19"/>
  <c r="D72" i="19"/>
  <c r="E72" i="19"/>
  <c r="F72" i="19"/>
  <c r="G72" i="19"/>
  <c r="H72" i="19"/>
  <c r="I72" i="19"/>
  <c r="J72" i="19"/>
  <c r="K72" i="19"/>
  <c r="L72" i="19"/>
  <c r="M72" i="19"/>
  <c r="N72" i="19"/>
  <c r="O72" i="19"/>
  <c r="P72" i="19"/>
  <c r="Q72" i="19"/>
  <c r="R72" i="19"/>
  <c r="S72" i="19"/>
  <c r="T72" i="19"/>
  <c r="U72" i="19"/>
  <c r="V72" i="19"/>
  <c r="W72" i="19"/>
  <c r="X72" i="19"/>
  <c r="Y72" i="19"/>
  <c r="C73" i="19"/>
  <c r="D73" i="19"/>
  <c r="E73" i="19"/>
  <c r="F73" i="19"/>
  <c r="G73" i="19"/>
  <c r="H73" i="19"/>
  <c r="I73" i="19"/>
  <c r="J73" i="19"/>
  <c r="K73" i="19"/>
  <c r="L73" i="19"/>
  <c r="M73" i="19"/>
  <c r="N73" i="19"/>
  <c r="O73" i="19"/>
  <c r="P73" i="19"/>
  <c r="Q73" i="19"/>
  <c r="R73" i="19"/>
  <c r="S73" i="19"/>
  <c r="T73" i="19"/>
  <c r="U73" i="19"/>
  <c r="V73" i="19"/>
  <c r="W73" i="19"/>
  <c r="X73" i="19"/>
  <c r="Y73" i="19"/>
  <c r="C74" i="19"/>
  <c r="D74" i="19"/>
  <c r="E74" i="19"/>
  <c r="F74" i="19"/>
  <c r="G74" i="19"/>
  <c r="H74" i="19"/>
  <c r="I74" i="19"/>
  <c r="J74" i="19"/>
  <c r="K74" i="19"/>
  <c r="L74" i="19"/>
  <c r="M74" i="19"/>
  <c r="N74" i="19"/>
  <c r="O74" i="19"/>
  <c r="P74" i="19"/>
  <c r="Q74" i="19"/>
  <c r="R74" i="19"/>
  <c r="S74" i="19"/>
  <c r="T74" i="19"/>
  <c r="U74" i="19"/>
  <c r="V74" i="19"/>
  <c r="W74" i="19"/>
  <c r="X74" i="19"/>
  <c r="Y74" i="19"/>
  <c r="C75" i="19"/>
  <c r="D75" i="19"/>
  <c r="E75" i="19"/>
  <c r="F75" i="19"/>
  <c r="G75" i="19"/>
  <c r="H75" i="19"/>
  <c r="I75" i="19"/>
  <c r="J75" i="19"/>
  <c r="K75" i="19"/>
  <c r="L75" i="19"/>
  <c r="M75" i="19"/>
  <c r="N75" i="19"/>
  <c r="O75" i="19"/>
  <c r="P75" i="19"/>
  <c r="Q75" i="19"/>
  <c r="R75" i="19"/>
  <c r="S75" i="19"/>
  <c r="T75" i="19"/>
  <c r="U75" i="19"/>
  <c r="V75" i="19"/>
  <c r="W75" i="19"/>
  <c r="X75" i="19"/>
  <c r="Y75" i="19"/>
  <c r="C76" i="19"/>
  <c r="D76" i="19"/>
  <c r="E76" i="19"/>
  <c r="F76" i="19"/>
  <c r="G76" i="19"/>
  <c r="H76" i="19"/>
  <c r="I76" i="19"/>
  <c r="J76" i="19"/>
  <c r="K76" i="19"/>
  <c r="L76" i="19"/>
  <c r="M76" i="19"/>
  <c r="N76" i="19"/>
  <c r="O76" i="19"/>
  <c r="P76" i="19"/>
  <c r="Q76" i="19"/>
  <c r="R76" i="19"/>
  <c r="S76" i="19"/>
  <c r="T76" i="19"/>
  <c r="U76" i="19"/>
  <c r="V76" i="19"/>
  <c r="W76" i="19"/>
  <c r="X76" i="19"/>
  <c r="Y76" i="19"/>
  <c r="C77" i="19"/>
  <c r="D77" i="19"/>
  <c r="E77" i="19"/>
  <c r="F77" i="19"/>
  <c r="G77" i="19"/>
  <c r="H77" i="19"/>
  <c r="I77" i="19"/>
  <c r="J77" i="19"/>
  <c r="K77" i="19"/>
  <c r="L77" i="19"/>
  <c r="M77" i="19"/>
  <c r="N77" i="19"/>
  <c r="O77" i="19"/>
  <c r="P77" i="19"/>
  <c r="Q77" i="19"/>
  <c r="R77" i="19"/>
  <c r="S77" i="19"/>
  <c r="T77" i="19"/>
  <c r="U77" i="19"/>
  <c r="V77" i="19"/>
  <c r="W77" i="19"/>
  <c r="X77" i="19"/>
  <c r="Y77" i="19"/>
  <c r="C78" i="19"/>
  <c r="D78" i="19"/>
  <c r="E78" i="19"/>
  <c r="F78" i="19"/>
  <c r="G78" i="19"/>
  <c r="H78" i="19"/>
  <c r="I78" i="19"/>
  <c r="J78" i="19"/>
  <c r="K78" i="19"/>
  <c r="L78" i="19"/>
  <c r="M78" i="19"/>
  <c r="N78" i="19"/>
  <c r="O78" i="19"/>
  <c r="P78" i="19"/>
  <c r="Q78" i="19"/>
  <c r="R78" i="19"/>
  <c r="S78" i="19"/>
  <c r="T78" i="19"/>
  <c r="U78" i="19"/>
  <c r="V78" i="19"/>
  <c r="W78" i="19"/>
  <c r="X78" i="19"/>
  <c r="Y7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48" i="19"/>
  <c r="C12" i="19"/>
  <c r="D12" i="19"/>
  <c r="E12" i="19"/>
  <c r="F12" i="19"/>
  <c r="G12" i="19"/>
  <c r="H12" i="19"/>
  <c r="I12" i="19"/>
  <c r="J12" i="19"/>
  <c r="K12" i="19"/>
  <c r="L12" i="19"/>
  <c r="M12" i="19"/>
  <c r="N12" i="19"/>
  <c r="O12" i="19"/>
  <c r="P12" i="19"/>
  <c r="Q12" i="19"/>
  <c r="R12" i="19"/>
  <c r="S12" i="19"/>
  <c r="T12" i="19"/>
  <c r="U12" i="19"/>
  <c r="V12" i="19"/>
  <c r="W12" i="19"/>
  <c r="X12" i="19"/>
  <c r="Y12" i="19"/>
  <c r="C13" i="19"/>
  <c r="D13" i="19"/>
  <c r="E13" i="19"/>
  <c r="F13" i="19"/>
  <c r="G13" i="19"/>
  <c r="H13" i="19"/>
  <c r="I13" i="19"/>
  <c r="J13" i="19"/>
  <c r="K13" i="19"/>
  <c r="L13" i="19"/>
  <c r="M13" i="19"/>
  <c r="N13" i="19"/>
  <c r="O13" i="19"/>
  <c r="P13" i="19"/>
  <c r="Q13" i="19"/>
  <c r="R13" i="19"/>
  <c r="S13" i="19"/>
  <c r="T13" i="19"/>
  <c r="U13" i="19"/>
  <c r="V13" i="19"/>
  <c r="W13" i="19"/>
  <c r="X13" i="19"/>
  <c r="Y13" i="19"/>
  <c r="C14" i="19"/>
  <c r="D14" i="19"/>
  <c r="E14" i="19"/>
  <c r="F14" i="19"/>
  <c r="G14" i="19"/>
  <c r="H14" i="19"/>
  <c r="I14" i="19"/>
  <c r="J14" i="19"/>
  <c r="K14" i="19"/>
  <c r="L14" i="19"/>
  <c r="M14" i="19"/>
  <c r="N14" i="19"/>
  <c r="O14" i="19"/>
  <c r="P14" i="19"/>
  <c r="Q14" i="19"/>
  <c r="R14" i="19"/>
  <c r="S14" i="19"/>
  <c r="T14" i="19"/>
  <c r="U14" i="19"/>
  <c r="V14" i="19"/>
  <c r="W14" i="19"/>
  <c r="X14" i="19"/>
  <c r="Y14" i="19"/>
  <c r="C15" i="19"/>
  <c r="D15" i="19"/>
  <c r="E15" i="19"/>
  <c r="F15" i="19"/>
  <c r="G15" i="19"/>
  <c r="H15" i="19"/>
  <c r="I15" i="19"/>
  <c r="J15" i="19"/>
  <c r="K15" i="19"/>
  <c r="L15" i="19"/>
  <c r="M15" i="19"/>
  <c r="N15" i="19"/>
  <c r="O15" i="19"/>
  <c r="P15" i="19"/>
  <c r="Q15" i="19"/>
  <c r="R15" i="19"/>
  <c r="S15" i="19"/>
  <c r="T15" i="19"/>
  <c r="U15" i="19"/>
  <c r="V15" i="19"/>
  <c r="W15" i="19"/>
  <c r="X15" i="19"/>
  <c r="Y15" i="19"/>
  <c r="C16" i="19"/>
  <c r="D16" i="19"/>
  <c r="E16" i="19"/>
  <c r="F16" i="19"/>
  <c r="G16" i="19"/>
  <c r="H16" i="19"/>
  <c r="I16" i="19"/>
  <c r="J16" i="19"/>
  <c r="K16" i="19"/>
  <c r="L16" i="19"/>
  <c r="M16" i="19"/>
  <c r="N16" i="19"/>
  <c r="O16" i="19"/>
  <c r="P16" i="19"/>
  <c r="Q16" i="19"/>
  <c r="R16" i="19"/>
  <c r="S16" i="19"/>
  <c r="T16" i="19"/>
  <c r="U16" i="19"/>
  <c r="V16" i="19"/>
  <c r="W16" i="19"/>
  <c r="X16" i="19"/>
  <c r="Y16" i="19"/>
  <c r="C17" i="19"/>
  <c r="D17" i="19"/>
  <c r="E17" i="19"/>
  <c r="F17" i="19"/>
  <c r="G17" i="19"/>
  <c r="H17" i="19"/>
  <c r="I17" i="19"/>
  <c r="J17" i="19"/>
  <c r="K17" i="19"/>
  <c r="L17" i="19"/>
  <c r="M17" i="19"/>
  <c r="N17" i="19"/>
  <c r="O17" i="19"/>
  <c r="P17" i="19"/>
  <c r="Q17" i="19"/>
  <c r="R17" i="19"/>
  <c r="S17" i="19"/>
  <c r="T17" i="19"/>
  <c r="U17" i="19"/>
  <c r="V17" i="19"/>
  <c r="W17" i="19"/>
  <c r="X17" i="19"/>
  <c r="Y17" i="19"/>
  <c r="C18" i="19"/>
  <c r="D18" i="19"/>
  <c r="E18" i="19"/>
  <c r="F18" i="19"/>
  <c r="G18" i="19"/>
  <c r="H18" i="19"/>
  <c r="I18" i="19"/>
  <c r="J18" i="19"/>
  <c r="K18" i="19"/>
  <c r="L18" i="19"/>
  <c r="M18" i="19"/>
  <c r="N18" i="19"/>
  <c r="O18" i="19"/>
  <c r="P18" i="19"/>
  <c r="Q18" i="19"/>
  <c r="R18" i="19"/>
  <c r="S18" i="19"/>
  <c r="T18" i="19"/>
  <c r="U18" i="19"/>
  <c r="V18" i="19"/>
  <c r="W18" i="19"/>
  <c r="X18" i="19"/>
  <c r="Y18" i="19"/>
  <c r="C19" i="19"/>
  <c r="D19" i="19"/>
  <c r="E19" i="19"/>
  <c r="F19" i="19"/>
  <c r="G19" i="19"/>
  <c r="H19" i="19"/>
  <c r="I19" i="19"/>
  <c r="J19" i="19"/>
  <c r="K19" i="19"/>
  <c r="L19" i="19"/>
  <c r="M19" i="19"/>
  <c r="N19" i="19"/>
  <c r="O19" i="19"/>
  <c r="P19" i="19"/>
  <c r="Q19" i="19"/>
  <c r="R19" i="19"/>
  <c r="S19" i="19"/>
  <c r="T19" i="19"/>
  <c r="U19" i="19"/>
  <c r="V19" i="19"/>
  <c r="W19" i="19"/>
  <c r="X19" i="19"/>
  <c r="Y19" i="19"/>
  <c r="C20" i="19"/>
  <c r="D20" i="19"/>
  <c r="E20" i="19"/>
  <c r="F20" i="19"/>
  <c r="G20" i="19"/>
  <c r="H20" i="19"/>
  <c r="I20" i="19"/>
  <c r="J20" i="19"/>
  <c r="K20" i="19"/>
  <c r="L20" i="19"/>
  <c r="M20" i="19"/>
  <c r="N20" i="19"/>
  <c r="O20" i="19"/>
  <c r="P20" i="19"/>
  <c r="Q20" i="19"/>
  <c r="R20" i="19"/>
  <c r="S20" i="19"/>
  <c r="T20" i="19"/>
  <c r="U20" i="19"/>
  <c r="V20" i="19"/>
  <c r="W20" i="19"/>
  <c r="X20" i="19"/>
  <c r="Y20" i="19"/>
  <c r="C21" i="19"/>
  <c r="D21" i="19"/>
  <c r="E21" i="19"/>
  <c r="F21" i="19"/>
  <c r="G21" i="19"/>
  <c r="H21" i="19"/>
  <c r="I21" i="19"/>
  <c r="J21" i="19"/>
  <c r="K21" i="19"/>
  <c r="L21" i="19"/>
  <c r="M21" i="19"/>
  <c r="N21" i="19"/>
  <c r="O21" i="19"/>
  <c r="P21" i="19"/>
  <c r="Q21" i="19"/>
  <c r="R21" i="19"/>
  <c r="S21" i="19"/>
  <c r="T21" i="19"/>
  <c r="U21" i="19"/>
  <c r="V21" i="19"/>
  <c r="W21" i="19"/>
  <c r="X21" i="19"/>
  <c r="Y21" i="19"/>
  <c r="C22" i="19"/>
  <c r="D22" i="19"/>
  <c r="E22" i="19"/>
  <c r="F22" i="19"/>
  <c r="G22" i="19"/>
  <c r="H22" i="19"/>
  <c r="I22" i="19"/>
  <c r="J22" i="19"/>
  <c r="K22" i="19"/>
  <c r="L22" i="19"/>
  <c r="M22" i="19"/>
  <c r="N22" i="19"/>
  <c r="O22" i="19"/>
  <c r="P22" i="19"/>
  <c r="Q22" i="19"/>
  <c r="R22" i="19"/>
  <c r="S22" i="19"/>
  <c r="T22" i="19"/>
  <c r="U22" i="19"/>
  <c r="V22" i="19"/>
  <c r="W22" i="19"/>
  <c r="X22" i="19"/>
  <c r="Y22" i="19"/>
  <c r="C23" i="19"/>
  <c r="D23" i="19"/>
  <c r="E23" i="19"/>
  <c r="F23" i="19"/>
  <c r="G23" i="19"/>
  <c r="H23" i="19"/>
  <c r="I23" i="19"/>
  <c r="J23" i="19"/>
  <c r="K23" i="19"/>
  <c r="L23" i="19"/>
  <c r="M23" i="19"/>
  <c r="N23" i="19"/>
  <c r="O23" i="19"/>
  <c r="P23" i="19"/>
  <c r="Q23" i="19"/>
  <c r="R23" i="19"/>
  <c r="S23" i="19"/>
  <c r="T23" i="19"/>
  <c r="U23" i="19"/>
  <c r="V23" i="19"/>
  <c r="W23" i="19"/>
  <c r="X23" i="19"/>
  <c r="Y23" i="19"/>
  <c r="C24" i="19"/>
  <c r="D24" i="19"/>
  <c r="E24" i="19"/>
  <c r="F24" i="19"/>
  <c r="G24" i="19"/>
  <c r="H24" i="19"/>
  <c r="I24" i="19"/>
  <c r="J24" i="19"/>
  <c r="K24" i="19"/>
  <c r="L24" i="19"/>
  <c r="M24" i="19"/>
  <c r="N24" i="19"/>
  <c r="O24" i="19"/>
  <c r="P24" i="19"/>
  <c r="Q24" i="19"/>
  <c r="R24" i="19"/>
  <c r="S24" i="19"/>
  <c r="T24" i="19"/>
  <c r="U24" i="19"/>
  <c r="V24" i="19"/>
  <c r="W24" i="19"/>
  <c r="X24" i="19"/>
  <c r="Y24" i="19"/>
  <c r="C25" i="19"/>
  <c r="D25" i="19"/>
  <c r="E25" i="19"/>
  <c r="F25" i="19"/>
  <c r="G25" i="19"/>
  <c r="H25" i="19"/>
  <c r="I25" i="19"/>
  <c r="J25" i="19"/>
  <c r="K25" i="19"/>
  <c r="L25" i="19"/>
  <c r="M25" i="19"/>
  <c r="N25" i="19"/>
  <c r="O25" i="19"/>
  <c r="P25" i="19"/>
  <c r="Q25" i="19"/>
  <c r="R25" i="19"/>
  <c r="S25" i="19"/>
  <c r="T25" i="19"/>
  <c r="U25" i="19"/>
  <c r="V25" i="19"/>
  <c r="W25" i="19"/>
  <c r="X25" i="19"/>
  <c r="Y25" i="19"/>
  <c r="C26" i="19"/>
  <c r="D26" i="19"/>
  <c r="E26" i="19"/>
  <c r="F26" i="19"/>
  <c r="G26" i="19"/>
  <c r="H26" i="19"/>
  <c r="I26" i="19"/>
  <c r="J26" i="19"/>
  <c r="K26" i="19"/>
  <c r="L26" i="19"/>
  <c r="M26" i="19"/>
  <c r="N26" i="19"/>
  <c r="O26" i="19"/>
  <c r="P26" i="19"/>
  <c r="Q26" i="19"/>
  <c r="R26" i="19"/>
  <c r="S26" i="19"/>
  <c r="T26" i="19"/>
  <c r="U26" i="19"/>
  <c r="V26" i="19"/>
  <c r="W26" i="19"/>
  <c r="X26" i="19"/>
  <c r="Y26" i="19"/>
  <c r="C27" i="19"/>
  <c r="D27" i="19"/>
  <c r="E27" i="19"/>
  <c r="F27" i="19"/>
  <c r="G27" i="19"/>
  <c r="H27" i="19"/>
  <c r="I27" i="19"/>
  <c r="J27" i="19"/>
  <c r="K27" i="19"/>
  <c r="L27" i="19"/>
  <c r="M27" i="19"/>
  <c r="N27" i="19"/>
  <c r="O27" i="19"/>
  <c r="P27" i="19"/>
  <c r="Q27" i="19"/>
  <c r="R27" i="19"/>
  <c r="S27" i="19"/>
  <c r="T27" i="19"/>
  <c r="U27" i="19"/>
  <c r="V27" i="19"/>
  <c r="W27" i="19"/>
  <c r="X27" i="19"/>
  <c r="Y27" i="19"/>
  <c r="C28" i="19"/>
  <c r="D28" i="19"/>
  <c r="E28" i="19"/>
  <c r="F28" i="19"/>
  <c r="G28" i="19"/>
  <c r="H28" i="19"/>
  <c r="I28" i="19"/>
  <c r="J28" i="19"/>
  <c r="K28" i="19"/>
  <c r="L28" i="19"/>
  <c r="M28" i="19"/>
  <c r="N28" i="19"/>
  <c r="O28" i="19"/>
  <c r="P28" i="19"/>
  <c r="Q28" i="19"/>
  <c r="R28" i="19"/>
  <c r="S28" i="19"/>
  <c r="T28" i="19"/>
  <c r="U28" i="19"/>
  <c r="V28" i="19"/>
  <c r="W28" i="19"/>
  <c r="X28" i="19"/>
  <c r="Y28" i="19"/>
  <c r="C29" i="19"/>
  <c r="D29" i="19"/>
  <c r="E29" i="19"/>
  <c r="F29" i="19"/>
  <c r="G29" i="19"/>
  <c r="H29" i="19"/>
  <c r="I29" i="19"/>
  <c r="J29" i="19"/>
  <c r="K29" i="19"/>
  <c r="L29" i="19"/>
  <c r="M29" i="19"/>
  <c r="N29" i="19"/>
  <c r="O29" i="19"/>
  <c r="P29" i="19"/>
  <c r="Q29" i="19"/>
  <c r="R29" i="19"/>
  <c r="S29" i="19"/>
  <c r="T29" i="19"/>
  <c r="U29" i="19"/>
  <c r="V29" i="19"/>
  <c r="W29" i="19"/>
  <c r="X29" i="19"/>
  <c r="Y29" i="19"/>
  <c r="C30" i="19"/>
  <c r="D30" i="19"/>
  <c r="E30" i="19"/>
  <c r="F30" i="19"/>
  <c r="G30" i="19"/>
  <c r="H30" i="19"/>
  <c r="I30" i="19"/>
  <c r="J30" i="19"/>
  <c r="K30" i="19"/>
  <c r="L30" i="19"/>
  <c r="M30" i="19"/>
  <c r="N30" i="19"/>
  <c r="O30" i="19"/>
  <c r="P30" i="19"/>
  <c r="Q30" i="19"/>
  <c r="R30" i="19"/>
  <c r="S30" i="19"/>
  <c r="T30" i="19"/>
  <c r="U30" i="19"/>
  <c r="V30" i="19"/>
  <c r="W30" i="19"/>
  <c r="X30" i="19"/>
  <c r="Y30" i="19"/>
  <c r="C31" i="19"/>
  <c r="D31" i="19"/>
  <c r="E31" i="19"/>
  <c r="F31" i="19"/>
  <c r="G31" i="19"/>
  <c r="H31" i="19"/>
  <c r="I31" i="19"/>
  <c r="J31" i="19"/>
  <c r="K31" i="19"/>
  <c r="L31" i="19"/>
  <c r="M31" i="19"/>
  <c r="N31" i="19"/>
  <c r="O31" i="19"/>
  <c r="P31" i="19"/>
  <c r="Q31" i="19"/>
  <c r="R31" i="19"/>
  <c r="S31" i="19"/>
  <c r="T31" i="19"/>
  <c r="U31" i="19"/>
  <c r="V31" i="19"/>
  <c r="W31" i="19"/>
  <c r="X31" i="19"/>
  <c r="Y31" i="19"/>
  <c r="C32" i="19"/>
  <c r="D32" i="19"/>
  <c r="E32" i="19"/>
  <c r="F32" i="19"/>
  <c r="G32" i="19"/>
  <c r="H32" i="19"/>
  <c r="I32" i="19"/>
  <c r="J32" i="19"/>
  <c r="K32" i="19"/>
  <c r="L32" i="19"/>
  <c r="M32" i="19"/>
  <c r="N32" i="19"/>
  <c r="O32" i="19"/>
  <c r="P32" i="19"/>
  <c r="Q32" i="19"/>
  <c r="R32" i="19"/>
  <c r="S32" i="19"/>
  <c r="T32" i="19"/>
  <c r="U32" i="19"/>
  <c r="V32" i="19"/>
  <c r="W32" i="19"/>
  <c r="X32" i="19"/>
  <c r="Y32" i="19"/>
  <c r="C33" i="19"/>
  <c r="D33" i="19"/>
  <c r="E33" i="19"/>
  <c r="F33" i="19"/>
  <c r="G33" i="19"/>
  <c r="H33" i="19"/>
  <c r="I33" i="19"/>
  <c r="J33" i="19"/>
  <c r="K33" i="19"/>
  <c r="L33" i="19"/>
  <c r="M33" i="19"/>
  <c r="N33" i="19"/>
  <c r="O33" i="19"/>
  <c r="P33" i="19"/>
  <c r="Q33" i="19"/>
  <c r="R33" i="19"/>
  <c r="S33" i="19"/>
  <c r="T33" i="19"/>
  <c r="U33" i="19"/>
  <c r="V33" i="19"/>
  <c r="W33" i="19"/>
  <c r="X33" i="19"/>
  <c r="Y33" i="19"/>
  <c r="C34" i="19"/>
  <c r="D34" i="19"/>
  <c r="E34" i="19"/>
  <c r="F34" i="19"/>
  <c r="G34" i="19"/>
  <c r="H34" i="19"/>
  <c r="I34" i="19"/>
  <c r="J34" i="19"/>
  <c r="K34" i="19"/>
  <c r="L34" i="19"/>
  <c r="M34" i="19"/>
  <c r="N34" i="19"/>
  <c r="O34" i="19"/>
  <c r="P34" i="19"/>
  <c r="Q34" i="19"/>
  <c r="R34" i="19"/>
  <c r="S34" i="19"/>
  <c r="T34" i="19"/>
  <c r="U34" i="19"/>
  <c r="V34" i="19"/>
  <c r="W34" i="19"/>
  <c r="X34" i="19"/>
  <c r="Y34" i="19"/>
  <c r="C35" i="19"/>
  <c r="D35" i="19"/>
  <c r="E35" i="19"/>
  <c r="F35" i="19"/>
  <c r="G35" i="19"/>
  <c r="H35" i="19"/>
  <c r="I35" i="19"/>
  <c r="J35" i="19"/>
  <c r="K35" i="19"/>
  <c r="L35" i="19"/>
  <c r="M35" i="19"/>
  <c r="N35" i="19"/>
  <c r="O35" i="19"/>
  <c r="P35" i="19"/>
  <c r="Q35" i="19"/>
  <c r="R35" i="19"/>
  <c r="S35" i="19"/>
  <c r="T35" i="19"/>
  <c r="U35" i="19"/>
  <c r="V35" i="19"/>
  <c r="W35" i="19"/>
  <c r="X35" i="19"/>
  <c r="Y35" i="19"/>
  <c r="C36" i="19"/>
  <c r="D36" i="19"/>
  <c r="E36" i="19"/>
  <c r="F36" i="19"/>
  <c r="G36" i="19"/>
  <c r="H36" i="19"/>
  <c r="I36" i="19"/>
  <c r="J36" i="19"/>
  <c r="K36" i="19"/>
  <c r="L36" i="19"/>
  <c r="M36" i="19"/>
  <c r="N36" i="19"/>
  <c r="O36" i="19"/>
  <c r="P36" i="19"/>
  <c r="Q36" i="19"/>
  <c r="R36" i="19"/>
  <c r="S36" i="19"/>
  <c r="T36" i="19"/>
  <c r="U36" i="19"/>
  <c r="V36" i="19"/>
  <c r="W36" i="19"/>
  <c r="X36" i="19"/>
  <c r="Y36" i="19"/>
  <c r="C37" i="19"/>
  <c r="D37" i="19"/>
  <c r="E37" i="19"/>
  <c r="F37" i="19"/>
  <c r="G37" i="19"/>
  <c r="H37" i="19"/>
  <c r="I37" i="19"/>
  <c r="J37" i="19"/>
  <c r="K37" i="19"/>
  <c r="L37" i="19"/>
  <c r="M37" i="19"/>
  <c r="N37" i="19"/>
  <c r="O37" i="19"/>
  <c r="P37" i="19"/>
  <c r="Q37" i="19"/>
  <c r="R37" i="19"/>
  <c r="S37" i="19"/>
  <c r="T37" i="19"/>
  <c r="U37" i="19"/>
  <c r="V37" i="19"/>
  <c r="W37" i="19"/>
  <c r="X37" i="19"/>
  <c r="Y37" i="19"/>
  <c r="C38" i="19"/>
  <c r="D38" i="19"/>
  <c r="E38" i="19"/>
  <c r="F38" i="19"/>
  <c r="G38" i="19"/>
  <c r="H38" i="19"/>
  <c r="I38" i="19"/>
  <c r="J38" i="19"/>
  <c r="K38" i="19"/>
  <c r="L38" i="19"/>
  <c r="M38" i="19"/>
  <c r="N38" i="19"/>
  <c r="O38" i="19"/>
  <c r="P38" i="19"/>
  <c r="Q38" i="19"/>
  <c r="R38" i="19"/>
  <c r="S38" i="19"/>
  <c r="T38" i="19"/>
  <c r="U38" i="19"/>
  <c r="V38" i="19"/>
  <c r="W38" i="19"/>
  <c r="X38" i="19"/>
  <c r="Y38" i="19"/>
  <c r="C39" i="19"/>
  <c r="D39" i="19"/>
  <c r="E39" i="19"/>
  <c r="F39" i="19"/>
  <c r="G39" i="19"/>
  <c r="H39" i="19"/>
  <c r="I39" i="19"/>
  <c r="J39" i="19"/>
  <c r="K39" i="19"/>
  <c r="L39" i="19"/>
  <c r="M39" i="19"/>
  <c r="N39" i="19"/>
  <c r="O39" i="19"/>
  <c r="P39" i="19"/>
  <c r="Q39" i="19"/>
  <c r="R39" i="19"/>
  <c r="S39" i="19"/>
  <c r="T39" i="19"/>
  <c r="U39" i="19"/>
  <c r="V39" i="19"/>
  <c r="W39" i="19"/>
  <c r="X39" i="19"/>
  <c r="Y39" i="19"/>
  <c r="C40" i="19"/>
  <c r="D40" i="19"/>
  <c r="E40" i="19"/>
  <c r="F40" i="19"/>
  <c r="G40" i="19"/>
  <c r="H40" i="19"/>
  <c r="I40" i="19"/>
  <c r="J40" i="19"/>
  <c r="K40" i="19"/>
  <c r="L40" i="19"/>
  <c r="M40" i="19"/>
  <c r="N40" i="19"/>
  <c r="O40" i="19"/>
  <c r="P40" i="19"/>
  <c r="Q40" i="19"/>
  <c r="R40" i="19"/>
  <c r="S40" i="19"/>
  <c r="T40" i="19"/>
  <c r="U40" i="19"/>
  <c r="V40" i="19"/>
  <c r="W40" i="19"/>
  <c r="X40" i="19"/>
  <c r="Y40" i="19"/>
  <c r="C41" i="19"/>
  <c r="D41" i="19"/>
  <c r="E41" i="19"/>
  <c r="F41" i="19"/>
  <c r="G41" i="19"/>
  <c r="H41" i="19"/>
  <c r="I41" i="19"/>
  <c r="J41" i="19"/>
  <c r="K41" i="19"/>
  <c r="L41" i="19"/>
  <c r="M41" i="19"/>
  <c r="N41" i="19"/>
  <c r="O41" i="19"/>
  <c r="P41" i="19"/>
  <c r="Q41" i="19"/>
  <c r="R41" i="19"/>
  <c r="S41" i="19"/>
  <c r="T41" i="19"/>
  <c r="U41" i="19"/>
  <c r="V41" i="19"/>
  <c r="W41" i="19"/>
  <c r="X41" i="19"/>
  <c r="Y41" i="19"/>
  <c r="C42" i="19"/>
  <c r="D42" i="19"/>
  <c r="E42" i="19"/>
  <c r="F42" i="19"/>
  <c r="G42" i="19"/>
  <c r="H42" i="19"/>
  <c r="I42" i="19"/>
  <c r="J42" i="19"/>
  <c r="K42" i="19"/>
  <c r="L42" i="19"/>
  <c r="M42" i="19"/>
  <c r="N42" i="19"/>
  <c r="O42" i="19"/>
  <c r="P42" i="19"/>
  <c r="Q42" i="19"/>
  <c r="R42" i="19"/>
  <c r="S42" i="19"/>
  <c r="T42" i="19"/>
  <c r="U42" i="19"/>
  <c r="V42" i="19"/>
  <c r="W42" i="19"/>
  <c r="X42" i="19"/>
  <c r="Y4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N484" i="28" l="1"/>
  <c r="N473" i="28"/>
  <c r="A12" i="28" l="1"/>
  <c r="A13" i="28" l="1"/>
  <c r="A14" i="28"/>
  <c r="A15" i="28" l="1"/>
  <c r="L435" i="21"/>
  <c r="L471" i="28"/>
  <c r="A16" i="28" l="1"/>
  <c r="A17" i="28" l="1"/>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A18" i="28" l="1"/>
  <c r="F25" i="1"/>
  <c r="F32" i="1" s="1"/>
  <c r="A19" i="28" l="1"/>
  <c r="F26" i="1"/>
  <c r="F15" i="1" s="1"/>
  <c r="A20" i="28" l="1"/>
  <c r="T479" i="28"/>
  <c r="R479" i="28"/>
  <c r="P479" i="28"/>
  <c r="N479" i="28"/>
  <c r="A48" i="28"/>
  <c r="A1" i="28"/>
  <c r="A12" i="21"/>
  <c r="A12" i="25"/>
  <c r="A21" i="28" l="1"/>
  <c r="A49" i="28"/>
  <c r="A84" i="28"/>
  <c r="A12" i="19"/>
  <c r="F16" i="1"/>
  <c r="F23" i="1" s="1"/>
  <c r="F17" i="1" s="1"/>
  <c r="F14" i="1"/>
  <c r="F13" i="1"/>
  <c r="A22" i="28" l="1"/>
  <c r="F12" i="1"/>
  <c r="A120" i="28"/>
  <c r="A85" i="28"/>
  <c r="A50" i="28"/>
  <c r="A48" i="19"/>
  <c r="T159" i="25"/>
  <c r="R159" i="25"/>
  <c r="P159" i="25"/>
  <c r="N159" i="25"/>
  <c r="A1" i="21"/>
  <c r="A48" i="25"/>
  <c r="A1" i="25"/>
  <c r="A1" i="19"/>
  <c r="A1" i="8"/>
  <c r="A13" i="21"/>
  <c r="A13" i="19"/>
  <c r="A23" i="28" l="1"/>
  <c r="E7" i="1"/>
  <c r="D7" i="1"/>
  <c r="F7" i="1"/>
  <c r="C7" i="1"/>
  <c r="A14" i="21"/>
  <c r="A84" i="25"/>
  <c r="A85" i="25" s="1"/>
  <c r="A84" i="19"/>
  <c r="A85" i="19" s="1"/>
  <c r="A49" i="19"/>
  <c r="A50" i="19" s="1"/>
  <c r="A156" i="28"/>
  <c r="A121" i="28"/>
  <c r="A51" i="28"/>
  <c r="A86" i="28"/>
  <c r="A48" i="21"/>
  <c r="A14" i="19"/>
  <c r="A15" i="21"/>
  <c r="A49" i="25"/>
  <c r="A13" i="25"/>
  <c r="A24" i="28" l="1"/>
  <c r="A120" i="25"/>
  <c r="A120" i="19"/>
  <c r="A121" i="25"/>
  <c r="A122" i="28"/>
  <c r="A87" i="28"/>
  <c r="A52" i="28"/>
  <c r="A192" i="28"/>
  <c r="A157" i="28"/>
  <c r="A86" i="19"/>
  <c r="A51" i="19"/>
  <c r="A15" i="19"/>
  <c r="A84" i="21"/>
  <c r="A49" i="21"/>
  <c r="A14" i="25"/>
  <c r="A50" i="25"/>
  <c r="A16" i="21"/>
  <c r="A86" i="25"/>
  <c r="A25" i="28" l="1"/>
  <c r="A121" i="19"/>
  <c r="A122" i="25"/>
  <c r="A227" i="28"/>
  <c r="A193" i="28"/>
  <c r="A88" i="28"/>
  <c r="A123" i="28"/>
  <c r="A158" i="28"/>
  <c r="A53" i="28"/>
  <c r="A87" i="19"/>
  <c r="A52" i="19"/>
  <c r="A51" i="25"/>
  <c r="A50" i="21"/>
  <c r="A17" i="21"/>
  <c r="A15" i="25"/>
  <c r="A120" i="21"/>
  <c r="A85" i="21"/>
  <c r="A87" i="25"/>
  <c r="A16" i="19"/>
  <c r="A26" i="28" l="1"/>
  <c r="A122" i="19"/>
  <c r="A123" i="25"/>
  <c r="A124" i="28"/>
  <c r="A194" i="28"/>
  <c r="A159" i="28"/>
  <c r="A262" i="28"/>
  <c r="A228" i="28"/>
  <c r="A54" i="28"/>
  <c r="A89" i="28"/>
  <c r="A88" i="19"/>
  <c r="A53" i="19"/>
  <c r="A88" i="25"/>
  <c r="A18" i="21"/>
  <c r="A51" i="21"/>
  <c r="A86" i="21"/>
  <c r="A16" i="25"/>
  <c r="A52" i="25"/>
  <c r="A123" i="19"/>
  <c r="A121" i="21"/>
  <c r="A156" i="21"/>
  <c r="A17" i="19"/>
  <c r="A27" i="28" l="1"/>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c r="A124" i="25"/>
  <c r="A297" i="28"/>
  <c r="A263" i="28"/>
  <c r="A160" i="28"/>
  <c r="A90" i="28"/>
  <c r="A55" i="28"/>
  <c r="A229" i="28"/>
  <c r="A125" i="28"/>
  <c r="A195" i="28"/>
  <c r="A89" i="19"/>
  <c r="A54" i="19"/>
  <c r="A52" i="21"/>
  <c r="A124" i="19"/>
  <c r="A17" i="25"/>
  <c r="A87" i="21"/>
  <c r="A19" i="21"/>
  <c r="A157" i="21"/>
  <c r="A18" i="19"/>
  <c r="A122" i="21"/>
  <c r="A53" i="25"/>
  <c r="A89" i="25"/>
  <c r="A28" i="28" l="1"/>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A29" i="28" l="1"/>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A30" i="28" l="1"/>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A31" i="28" l="1"/>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A32" i="28" l="1"/>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130" i="25" s="1"/>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A33" i="28" l="1"/>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A34" i="28" l="1"/>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A35" i="28" l="1"/>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A36" i="28" l="1"/>
  <c r="A134" i="25"/>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135" i="25"/>
  <c r="A61" i="21"/>
  <c r="A26" i="25"/>
  <c r="A37" i="28" l="1"/>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A38" i="28" l="1"/>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A39" i="28" l="1"/>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A40" i="28" l="1"/>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A41" i="28" l="1"/>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A42" i="28" l="1"/>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417" i="21"/>
  <c r="A38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D392" i="28" l="1"/>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F359" i="28" l="1"/>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<sst xmlns="http://schemas.openxmlformats.org/spreadsheetml/2006/main" count="1051" uniqueCount="185">
  <si>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</si>
  <si>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</si>
  <si>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</si>
  <si>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</si>
  <si>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</si>
  <si>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</si>
  <si>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</si>
  <si>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</si>
  <si>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</si>
  <si>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</si>
  <si>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</si>
  <si>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</si>
  <si>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</si>
  <si>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</si>
  <si>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</si>
  <si>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</si>
  <si>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</si>
  <si>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</si>
  <si>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</si>
  <si>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</si>
  <si>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</si>
  <si>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</si>
  <si>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</si>
  <si>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</si>
  <si>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</si>
  <si>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</si>
  <si>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</si>
  <si>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</si>
  <si>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</si>
  <si>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</si>
  <si>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</si>
  <si>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</si>
  <si>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</si>
  <si>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</si>
  <si>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</si>
  <si>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</si>
  <si>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</si>
  <si>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</si>
  <si>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</si>
  <si>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</si>
  <si>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</si>
  <si>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</si>
  <si>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</si>
  <si>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</si>
  <si>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</si>
  <si>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</si>
  <si>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</si>
  <si>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</si>
  <si>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</si>
  <si>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</si>
  <si>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</si>
  <si>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</si>
  <si>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</si>
  <si>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</si>
  <si>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</si>
  <si>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</si>
  <si>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</si>
  <si>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</si>
  <si>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</si>
  <si>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</si>
  <si>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</si>
  <si>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</si>
  <si>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</si>
  <si>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</si>
  <si>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</si>
  <si>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</si>
  <si>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</si>
  <si>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</si>
  <si>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</si>
  <si>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</si>
  <si>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</si>
  <si>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</si>
  <si>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</si>
  <si>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</si>
  <si>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</si>
  <si>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</si>
  <si>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</si>
  <si>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</si>
  <si>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</si>
  <si>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</si>
  <si>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</si>
  <si>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</si>
  <si>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</si>
  <si>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</si>
  <si>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</si>
  <si>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</si>
  <si>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</si>
  <si>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</si>
  <si>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</si>
  <si>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</si>
  <si>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</si>
  <si>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</si>
  <si>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</si>
  <si>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</si>
  <si>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</si>
  <si>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</si>
  <si>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</si>
  <si>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</si>
  <si>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</si>
  <si>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</si>
  <si>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</si>
  <si>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</si>
  <si>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</si>
  <si>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</si>
  <si>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</si>
  <si>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</si>
  <si>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</si>
  <si>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</si>
  <si>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</si>
  <si>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</si>
  <si>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</si>
  <si>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</si>
  <si>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</si>
  <si>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</si>
  <si>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</si>
  <si>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</si>
  <si>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</si>
  <si>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</si>
  <si>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</si>
  <si>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</si>
  <si>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</si>
  <si>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</si>
  <si>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</si>
  <si>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</si>
  <si>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</si>
  <si>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</si>
  <si>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</si>
  <si>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</si>
  <si>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</si>
  <si>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</si>
  <si>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</si>
  <si>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</si>
  <si>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</si>
  <si>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</si>
  <si>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</si>
  <si>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</si>
  <si>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</si>
  <si>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</si>
  <si>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</si>
  <si>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</si>
  <si>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</si>
  <si>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</si>
  <si>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</si>
  <si>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</si>
  <si>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</si>
  <si>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</si>
  <si>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январь 2019 года</t>
  </si>
  <si>
    <t>01.01.2019</t>
  </si>
  <si>
    <t>02.01.2019</t>
  </si>
  <si>
    <t>03.01.2019</t>
  </si>
  <si>
    <t>04.01.2019</t>
  </si>
  <si>
    <t>05.01.2019</t>
  </si>
  <si>
    <t>06.01.2019</t>
  </si>
  <si>
    <t>07.01.2019</t>
  </si>
  <si>
    <t>08.01.2019</t>
  </si>
  <si>
    <t>09.01.2019</t>
  </si>
  <si>
    <t>10.01.2019</t>
  </si>
  <si>
    <t>11.01.2019</t>
  </si>
  <si>
    <t>12.01.2019</t>
  </si>
  <si>
    <t>13.01.2019</t>
  </si>
  <si>
    <t>14.01.2019</t>
  </si>
  <si>
    <t>15.01.2019</t>
  </si>
  <si>
    <t>16.01.2019</t>
  </si>
  <si>
    <t>17.01.2019</t>
  </si>
  <si>
    <t>18.01.2019</t>
  </si>
  <si>
    <t>19.01.2019</t>
  </si>
  <si>
    <t>20.01.2019</t>
  </si>
  <si>
    <t>21.01.2019</t>
  </si>
  <si>
    <t>22.01.2019</t>
  </si>
  <si>
    <t>23.01.2019</t>
  </si>
  <si>
    <t>24.01.2019</t>
  </si>
  <si>
    <t>25.01.2019</t>
  </si>
  <si>
    <t>26.01.2019</t>
  </si>
  <si>
    <t>27.01.2019</t>
  </si>
  <si>
    <t>28.01.2019</t>
  </si>
  <si>
    <t>29.01.2019</t>
  </si>
  <si>
    <t>30.01.2019</t>
  </si>
  <si>
    <t>31.01.2019</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</si>
  <si>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</si>
  <si>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Государственный комитет по ценовой политике - Региональная энергетическая комиссия Республики Саха (Якутия), №237/ от 28.12.2018</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</si>
  <si>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</si>
  <si>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</si>
  <si>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2019г.</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</si>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</sst>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2" fontId="38" fillId="9" borderId="17" xfId="0" applyNumberFormat="1" applyFont="1" applyFill="1" applyBorder="1" applyAlignment="1">
      <alignment horizontal="left" vertical="center"/>
    </xf>
    <xf numFmtId="0" fontId="37" fillId="0" borderId="19" xfId="53" applyFont="1" applyBorder="1" applyAlignment="1"/>
    <xf numFmtId="0" fontId="40" fillId="0" borderId="19" xfId="53" applyFont="1" applyBorder="1" applyAlignment="1"/>
    <xf numFmtId="0" fontId="40" fillId="0" borderId="10" xfId="53" applyFont="1" applyBorder="1" applyAlignment="1"/>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1074964</xdr:colOff>
          <xdr:row>32</xdr:row>
          <xdr:rowOff>111588</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1</xdr:rowOff>
        </xdr:from>
        <xdr:to>
          <xdr:col>6</xdr:col>
          <xdr:colOff>85476</xdr:colOff>
          <xdr:row>31</xdr:row>
          <xdr:rowOff>353787</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55" name="Object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64" name="Object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76" name="Object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77" name="Object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78" name="Object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79" name="Object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80" name="Object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81" name="Object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82" name="Object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83" name="Object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84" name="Object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91" name="Object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93" name="Object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94" name="Object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95" name="Object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96" name="Object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97" name="Object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98" name="Object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99" name="Object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04" name="Object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05" name="Object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06" name="Object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07" name="Object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08" name="Object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09" name="Object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10" name="Object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11" name="Object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12" name="Object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13" name="Object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16" name="Object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17" name="Object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18" name="Object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19" name="Object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20" name="Object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21" name="Object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oleObject" Target="../embeddings/oleObject12.bin"/><Relationship Id="rId21" Type="http://schemas.openxmlformats.org/officeDocument/2006/relationships/image" Target="../media/image9.wmf"/><Relationship Id="rId42" Type="http://schemas.openxmlformats.org/officeDocument/2006/relationships/oleObject" Target="../embeddings/oleObject26.bin"/><Relationship Id="rId47" Type="http://schemas.openxmlformats.org/officeDocument/2006/relationships/oleObject" Target="../embeddings/oleObject31.bin"/><Relationship Id="rId63" Type="http://schemas.openxmlformats.org/officeDocument/2006/relationships/oleObject" Target="../embeddings/oleObject47.bin"/><Relationship Id="rId68" Type="http://schemas.openxmlformats.org/officeDocument/2006/relationships/oleObject" Target="../embeddings/oleObject52.bin"/><Relationship Id="rId84" Type="http://schemas.openxmlformats.org/officeDocument/2006/relationships/oleObject" Target="../embeddings/oleObject68.bin"/><Relationship Id="rId89" Type="http://schemas.openxmlformats.org/officeDocument/2006/relationships/oleObject" Target="../embeddings/oleObject73.bin"/><Relationship Id="rId16" Type="http://schemas.openxmlformats.org/officeDocument/2006/relationships/oleObject" Target="../embeddings/oleObject7.bin"/><Relationship Id="rId11" Type="http://schemas.openxmlformats.org/officeDocument/2006/relationships/image" Target="../media/image4.wmf"/><Relationship Id="rId32" Type="http://schemas.openxmlformats.org/officeDocument/2006/relationships/oleObject" Target="../embeddings/oleObject16.bin"/><Relationship Id="rId37" Type="http://schemas.openxmlformats.org/officeDocument/2006/relationships/oleObject" Target="../embeddings/oleObject21.bin"/><Relationship Id="rId53" Type="http://schemas.openxmlformats.org/officeDocument/2006/relationships/oleObject" Target="../embeddings/oleObject37.bin"/><Relationship Id="rId58" Type="http://schemas.openxmlformats.org/officeDocument/2006/relationships/oleObject" Target="../embeddings/oleObject42.bin"/><Relationship Id="rId74" Type="http://schemas.openxmlformats.org/officeDocument/2006/relationships/oleObject" Target="../embeddings/oleObject58.bin"/><Relationship Id="rId79" Type="http://schemas.openxmlformats.org/officeDocument/2006/relationships/oleObject" Target="../embeddings/oleObject63.bin"/><Relationship Id="rId5" Type="http://schemas.openxmlformats.org/officeDocument/2006/relationships/image" Target="../media/image1.wmf"/><Relationship Id="rId90" Type="http://schemas.openxmlformats.org/officeDocument/2006/relationships/oleObject" Target="../embeddings/oleObject74.bin"/><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8.bin"/><Relationship Id="rId69" Type="http://schemas.openxmlformats.org/officeDocument/2006/relationships/oleObject" Target="../embeddings/oleObject53.bin"/><Relationship Id="rId77" Type="http://schemas.openxmlformats.org/officeDocument/2006/relationships/oleObject" Target="../embeddings/oleObject61.bin"/><Relationship Id="rId8" Type="http://schemas.openxmlformats.org/officeDocument/2006/relationships/oleObject" Target="../embeddings/oleObject3.bin"/><Relationship Id="rId51" Type="http://schemas.openxmlformats.org/officeDocument/2006/relationships/oleObject" Target="../embeddings/oleObject35.bin"/><Relationship Id="rId72" Type="http://schemas.openxmlformats.org/officeDocument/2006/relationships/oleObject" Target="../embeddings/oleObject56.bin"/><Relationship Id="rId80" Type="http://schemas.openxmlformats.org/officeDocument/2006/relationships/oleObject" Target="../embeddings/oleObject64.bin"/><Relationship Id="rId85" Type="http://schemas.openxmlformats.org/officeDocument/2006/relationships/oleObject" Target="../embeddings/oleObject69.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oleObject" Target="../embeddings/oleObject43.bin"/><Relationship Id="rId67" Type="http://schemas.openxmlformats.org/officeDocument/2006/relationships/oleObject" Target="../embeddings/oleObject51.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6.bin"/><Relationship Id="rId70" Type="http://schemas.openxmlformats.org/officeDocument/2006/relationships/oleObject" Target="../embeddings/oleObject54.bin"/><Relationship Id="rId75" Type="http://schemas.openxmlformats.org/officeDocument/2006/relationships/oleObject" Target="../embeddings/oleObject59.bin"/><Relationship Id="rId83" Type="http://schemas.openxmlformats.org/officeDocument/2006/relationships/oleObject" Target="../embeddings/oleObject67.bin"/><Relationship Id="rId88" Type="http://schemas.openxmlformats.org/officeDocument/2006/relationships/oleObject" Target="../embeddings/oleObject72.bin"/><Relationship Id="rId91" Type="http://schemas.openxmlformats.org/officeDocument/2006/relationships/image" Target="../media/image14.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10" Type="http://schemas.openxmlformats.org/officeDocument/2006/relationships/oleObject" Target="../embeddings/oleObject4.bin"/><Relationship Id="rId31" Type="http://schemas.openxmlformats.org/officeDocument/2006/relationships/oleObject" Target="../embeddings/oleObject15.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4.bin"/><Relationship Id="rId65" Type="http://schemas.openxmlformats.org/officeDocument/2006/relationships/oleObject" Target="../embeddings/oleObject49.bin"/><Relationship Id="rId73" Type="http://schemas.openxmlformats.org/officeDocument/2006/relationships/oleObject" Target="../embeddings/oleObject57.bin"/><Relationship Id="rId78" Type="http://schemas.openxmlformats.org/officeDocument/2006/relationships/oleObject" Target="../embeddings/oleObject62.bin"/><Relationship Id="rId81" Type="http://schemas.openxmlformats.org/officeDocument/2006/relationships/oleObject" Target="../embeddings/oleObject65.bin"/><Relationship Id="rId86" Type="http://schemas.openxmlformats.org/officeDocument/2006/relationships/oleObject" Target="../embeddings/oleObject70.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oleObject" Target="../embeddings/oleObject23.bin"/><Relationship Id="rId34" Type="http://schemas.openxmlformats.org/officeDocument/2006/relationships/oleObject" Target="../embeddings/oleObject18.bin"/><Relationship Id="rId50" Type="http://schemas.openxmlformats.org/officeDocument/2006/relationships/oleObject" Target="../embeddings/oleObject34.bin"/><Relationship Id="rId55" Type="http://schemas.openxmlformats.org/officeDocument/2006/relationships/oleObject" Target="../embeddings/oleObject39.bin"/><Relationship Id="rId76" Type="http://schemas.openxmlformats.org/officeDocument/2006/relationships/oleObject" Target="../embeddings/oleObject60.bin"/><Relationship Id="rId7" Type="http://schemas.openxmlformats.org/officeDocument/2006/relationships/image" Target="../media/image2.wmf"/><Relationship Id="rId71" Type="http://schemas.openxmlformats.org/officeDocument/2006/relationships/oleObject" Target="../embeddings/oleObject55.bin"/><Relationship Id="rId2" Type="http://schemas.openxmlformats.org/officeDocument/2006/relationships/drawing" Target="../drawings/drawing1.xml"/><Relationship Id="rId29" Type="http://schemas.openxmlformats.org/officeDocument/2006/relationships/image" Target="../media/image13.wmf"/><Relationship Id="rId24" Type="http://schemas.openxmlformats.org/officeDocument/2006/relationships/oleObject" Target="../embeddings/oleObject11.bin"/><Relationship Id="rId40" Type="http://schemas.openxmlformats.org/officeDocument/2006/relationships/oleObject" Target="../embeddings/oleObject24.bin"/><Relationship Id="rId45" Type="http://schemas.openxmlformats.org/officeDocument/2006/relationships/oleObject" Target="../embeddings/oleObject29.bin"/><Relationship Id="rId66" Type="http://schemas.openxmlformats.org/officeDocument/2006/relationships/oleObject" Target="../embeddings/oleObject50.bin"/><Relationship Id="rId87" Type="http://schemas.openxmlformats.org/officeDocument/2006/relationships/oleObject" Target="../embeddings/oleObject71.bin"/><Relationship Id="rId61" Type="http://schemas.openxmlformats.org/officeDocument/2006/relationships/oleObject" Target="../embeddings/oleObject45.bin"/><Relationship Id="rId82" Type="http://schemas.openxmlformats.org/officeDocument/2006/relationships/oleObject" Target="../embeddings/oleObject66.bin"/><Relationship Id="rId19" Type="http://schemas.openxmlformats.org/officeDocument/2006/relationships/image" Target="../media/image8.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F25" sqref="F25"/>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182</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3780.2297942700002</v>
      </c>
      <c r="D7" s="4">
        <f>$F$12+'СЕТ СН'!G5+СВЦЭМ!$D$10+'СЕТ СН'!G11-'СЕТ СН'!G$18</f>
        <v>3842.9197942700002</v>
      </c>
      <c r="E7" s="4">
        <f>$F$12+'СЕТ СН'!H5+СВЦЭМ!$D$10+'СЕТ СН'!H11-'СЕТ СН'!H$18</f>
        <v>3906.2697942700001</v>
      </c>
      <c r="F7" s="4">
        <f>$F$12+'СЕТ СН'!I5+СВЦЭМ!$D$10+'СЕТ СН'!I11-'СЕТ СН'!I$18</f>
        <v>3974.8297942700001</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1253.76066257</v>
      </c>
      <c r="H12" s="2" t="s">
        <v>41</v>
      </c>
    </row>
    <row r="13" spans="1:8" ht="31.5" x14ac:dyDescent="0.25">
      <c r="A13" s="12">
        <v>2</v>
      </c>
      <c r="B13" s="104" t="s">
        <v>48</v>
      </c>
      <c r="C13" s="104"/>
      <c r="D13" s="104"/>
      <c r="E13" s="13" t="s">
        <v>22</v>
      </c>
      <c r="F13" s="11">
        <f>СВЦЭМ!$D$11</f>
        <v>1253.76066257</v>
      </c>
    </row>
    <row r="14" spans="1:8" ht="36" customHeight="1" x14ac:dyDescent="0.25">
      <c r="A14" s="12">
        <v>3</v>
      </c>
      <c r="B14" s="104" t="s">
        <v>49</v>
      </c>
      <c r="C14" s="104"/>
      <c r="D14" s="104"/>
      <c r="E14" s="13" t="s">
        <v>23</v>
      </c>
      <c r="F14" s="11">
        <f>СВЦЭМ!$D$12</f>
        <v>621496.38527661446</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СВЦЭМ!$D$21</f>
        <v>4.5369999999999999</v>
      </c>
    </row>
    <row r="17" spans="1:6" ht="33" customHeight="1" x14ac:dyDescent="0.25">
      <c r="A17" s="12">
        <v>6</v>
      </c>
      <c r="B17" s="104" t="s">
        <v>53</v>
      </c>
      <c r="C17" s="104" t="s">
        <v>25</v>
      </c>
      <c r="D17" s="104" t="s">
        <v>6</v>
      </c>
      <c r="E17" s="13" t="s">
        <v>6</v>
      </c>
      <c r="F17" s="16">
        <f>SUM(F19:F23)</f>
        <v>4.5369999999999999</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4.5369999999999999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СВЦЭМ!$D$20</f>
        <v>3252.7910000000002</v>
      </c>
    </row>
    <row r="26" spans="1:6" ht="30.75" customHeight="1" x14ac:dyDescent="0.25">
      <c r="A26" s="12">
        <v>9</v>
      </c>
      <c r="B26" s="104" t="s">
        <v>62</v>
      </c>
      <c r="C26" s="104" t="s">
        <v>27</v>
      </c>
      <c r="D26" s="104" t="s">
        <v>28</v>
      </c>
      <c r="E26" s="13" t="s">
        <v>61</v>
      </c>
      <c r="F26" s="16">
        <f>SUM(F28:F32)</f>
        <v>3252.7910000000002</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3252.7910000000002</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9" sqref="B9"/>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2019г.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3872.8894225600002</v>
      </c>
      <c r="C9" s="4">
        <f>СВЦЭМ!$D$14+'СЕТ СН'!G5+СВЦЭМ!$D$10+'СЕТ СН'!G11-'СЕТ СН'!G$19</f>
        <v>3935.5794225600002</v>
      </c>
      <c r="D9" s="4">
        <f>СВЦЭМ!$D$14+'СЕТ СН'!H5+СВЦЭМ!$D$10+'СЕТ СН'!H11-'СЕТ СН'!H$19</f>
        <v>3998.9294225600001</v>
      </c>
      <c r="E9" s="4">
        <f>СВЦЭМ!$D$14+'СЕТ СН'!I5+СВЦЭМ!$D$10+'СЕТ СН'!I11-'СЕТ СН'!I$19</f>
        <v>4067.4894225600001</v>
      </c>
    </row>
    <row r="10" spans="1:6" x14ac:dyDescent="0.25">
      <c r="A10" s="26" t="s">
        <v>35</v>
      </c>
      <c r="B10" s="4">
        <f>СВЦЭМ!$D$15+'СЕТ СН'!F5+СВЦЭМ!$D$10+'СЕТ СН'!F11-'СЕТ СН'!F$19</f>
        <v>4631.5272340900001</v>
      </c>
      <c r="C10" s="4">
        <f>СВЦЭМ!$D$15+'СЕТ СН'!G5+СВЦЭМ!$D$10+'СЕТ СН'!G11-'СЕТ СН'!G$19</f>
        <v>4694.2172340899997</v>
      </c>
      <c r="D10" s="4">
        <f>СВЦЭМ!$D$15+'СЕТ СН'!H5+СВЦЭМ!$D$10+'СЕТ СН'!H11-'СЕТ СН'!H$19</f>
        <v>4757.5672340899991</v>
      </c>
      <c r="E10" s="4">
        <f>СВЦЭМ!$D$15+'СЕТ СН'!I5+СВЦЭМ!$D$10+'СЕТ СН'!I11-'СЕТ СН'!I$19</f>
        <v>4826.1272340899995</v>
      </c>
    </row>
    <row r="11" spans="1:6" x14ac:dyDescent="0.25">
      <c r="A11" s="26" t="s">
        <v>36</v>
      </c>
      <c r="B11" s="4">
        <f>СВЦЭМ!$D$16+'СЕТ СН'!F5+СВЦЭМ!$D$10+'СЕТ СН'!F11-'СЕТ СН'!F$19</f>
        <v>5455.2733899299992</v>
      </c>
      <c r="C11" s="4">
        <f>СВЦЭМ!$D$16+'СЕТ СН'!G5+СВЦЭМ!$D$10+'СЕТ СН'!G11-'СЕТ СН'!G$19</f>
        <v>5517.9633899299997</v>
      </c>
      <c r="D11" s="4">
        <f>СВЦЭМ!$D$16+'СЕТ СН'!H5+СВЦЭМ!$D$10+'СЕТ СН'!H11-'СЕТ СН'!H$19</f>
        <v>5581.3133899300001</v>
      </c>
      <c r="E11" s="4">
        <f>СВЦЭМ!$D$16+'СЕТ СН'!I5+СВЦЭМ!$D$10+'СЕТ СН'!I11-'СЕТ СН'!I$19</f>
        <v>5649.8733899299996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3872.8894225600002</v>
      </c>
      <c r="C16" s="28">
        <f>СВЦЭМ!$D$14+'СЕТ СН'!G5+СВЦЭМ!$D$10+'СЕТ СН'!G11-'СЕТ СН'!G$19</f>
        <v>3935.5794225600002</v>
      </c>
      <c r="D16" s="28">
        <f>СВЦЭМ!$D$14+'СЕТ СН'!H5+СВЦЭМ!$D$10+'СЕТ СН'!H11-'СЕТ СН'!H$19</f>
        <v>3998.9294225600001</v>
      </c>
      <c r="E16" s="28">
        <f>СВЦЭМ!$D$14+'СЕТ СН'!I5+СВЦЭМ!$D$10+'СЕТ СН'!I11-'СЕТ СН'!I$19</f>
        <v>4067.4894225600001</v>
      </c>
    </row>
    <row r="17" spans="1:5" x14ac:dyDescent="0.25">
      <c r="A17" s="26" t="s">
        <v>37</v>
      </c>
      <c r="B17" s="28">
        <f>СВЦЭМ!$D$17+'СЕТ СН'!F5+СВЦЭМ!$D$10+'СЕТ СН'!F11-'СЕТ СН'!F$19</f>
        <v>5045.3060691499995</v>
      </c>
      <c r="C17" s="28">
        <f>СВЦЭМ!$D$17+'СЕТ СН'!G5+СВЦЭМ!$D$10+'СЕТ СН'!G11-'СЕТ СН'!G$19</f>
        <v>5107.9960691499991</v>
      </c>
      <c r="D17" s="28">
        <f>СВЦЭМ!$D$17+'СЕТ СН'!H5+СВЦЭМ!$D$10+'СЕТ СН'!H11-'СЕТ СН'!H$19</f>
        <v>5171.3460691499995</v>
      </c>
      <c r="E17" s="28">
        <f>СВЦЭМ!$D$17+'СЕТ СН'!I5+СВЦЭМ!$D$10+'СЕТ СН'!I11-'СЕТ СН'!I$19</f>
        <v>5239.906069149999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SUMIFS(СВЦЭМ!$C$33:$C$776,СВЦЭМ!$A$33:$A$776,$A12,СВЦЭМ!$B$33:$B$776,B$11)+'СЕТ СН'!$F$12+СВЦЭМ!$D$10+'СЕТ СН'!$F$5-'СЕТ СН'!$F$20</f>
        <v>3634.0836479600002</v>
      </c>
      <c r="C12" s="36">
        <f>SUMIFS(СВЦЭМ!$C$33:$C$776,СВЦЭМ!$A$33:$A$776,$A12,СВЦЭМ!$B$33:$B$776,C$11)+'СЕТ СН'!$F$12+СВЦЭМ!$D$10+'СЕТ СН'!$F$5-'СЕТ СН'!$F$20</f>
        <v>3652.5447380799997</v>
      </c>
      <c r="D12" s="36">
        <f>SUMIFS(СВЦЭМ!$C$33:$C$776,СВЦЭМ!$A$33:$A$776,$A12,СВЦЭМ!$B$33:$B$776,D$11)+'СЕТ СН'!$F$12+СВЦЭМ!$D$10+'СЕТ СН'!$F$5-'СЕТ СН'!$F$20</f>
        <v>3709.87434656</v>
      </c>
      <c r="E12" s="36">
        <f>SUMIFS(СВЦЭМ!$C$33:$C$776,СВЦЭМ!$A$33:$A$776,$A12,СВЦЭМ!$B$33:$B$776,E$11)+'СЕТ СН'!$F$12+СВЦЭМ!$D$10+'СЕТ СН'!$F$5-'СЕТ СН'!$F$20</f>
        <v>3725.1282271</v>
      </c>
      <c r="F12" s="36">
        <f>SUMIFS(СВЦЭМ!$C$33:$C$776,СВЦЭМ!$A$33:$A$776,$A12,СВЦЭМ!$B$33:$B$776,F$11)+'СЕТ СН'!$F$12+СВЦЭМ!$D$10+'СЕТ СН'!$F$5-'СЕТ СН'!$F$20</f>
        <v>3752.3365168</v>
      </c>
      <c r="G12" s="36">
        <f>SUMIFS(СВЦЭМ!$C$33:$C$776,СВЦЭМ!$A$33:$A$776,$A12,СВЦЭМ!$B$33:$B$776,G$11)+'СЕТ СН'!$F$12+СВЦЭМ!$D$10+'СЕТ СН'!$F$5-'СЕТ СН'!$F$20</f>
        <v>3750.4274081100002</v>
      </c>
      <c r="H12" s="36">
        <f>SUMIFS(СВЦЭМ!$C$33:$C$776,СВЦЭМ!$A$33:$A$776,$A12,СВЦЭМ!$B$33:$B$776,H$11)+'СЕТ СН'!$F$12+СВЦЭМ!$D$10+'СЕТ СН'!$F$5-'СЕТ СН'!$F$20</f>
        <v>3747.77039203</v>
      </c>
      <c r="I12" s="36">
        <f>SUMIFS(СВЦЭМ!$C$33:$C$776,СВЦЭМ!$A$33:$A$776,$A12,СВЦЭМ!$B$33:$B$776,I$11)+'СЕТ СН'!$F$12+СВЦЭМ!$D$10+'СЕТ СН'!$F$5-'СЕТ СН'!$F$20</f>
        <v>3760.9943173499996</v>
      </c>
      <c r="J12" s="36">
        <f>SUMIFS(СВЦЭМ!$C$33:$C$776,СВЦЭМ!$A$33:$A$776,$A12,СВЦЭМ!$B$33:$B$776,J$11)+'СЕТ СН'!$F$12+СВЦЭМ!$D$10+'СЕТ СН'!$F$5-'СЕТ СН'!$F$20</f>
        <v>3769.9827265399999</v>
      </c>
      <c r="K12" s="36">
        <f>SUMIFS(СВЦЭМ!$C$33:$C$776,СВЦЭМ!$A$33:$A$776,$A12,СВЦЭМ!$B$33:$B$776,K$11)+'СЕТ СН'!$F$12+СВЦЭМ!$D$10+'СЕТ СН'!$F$5-'СЕТ СН'!$F$20</f>
        <v>3741.2834073100003</v>
      </c>
      <c r="L12" s="36">
        <f>SUMIFS(СВЦЭМ!$C$33:$C$776,СВЦЭМ!$A$33:$A$776,$A12,СВЦЭМ!$B$33:$B$776,L$11)+'СЕТ СН'!$F$12+СВЦЭМ!$D$10+'СЕТ СН'!$F$5-'СЕТ СН'!$F$20</f>
        <v>3714.34189109</v>
      </c>
      <c r="M12" s="36">
        <f>SUMIFS(СВЦЭМ!$C$33:$C$776,СВЦЭМ!$A$33:$A$776,$A12,СВЦЭМ!$B$33:$B$776,M$11)+'СЕТ СН'!$F$12+СВЦЭМ!$D$10+'СЕТ СН'!$F$5-'СЕТ СН'!$F$20</f>
        <v>3720.1557881199997</v>
      </c>
      <c r="N12" s="36">
        <f>SUMIFS(СВЦЭМ!$C$33:$C$776,СВЦЭМ!$A$33:$A$776,$A12,СВЦЭМ!$B$33:$B$776,N$11)+'СЕТ СН'!$F$12+СВЦЭМ!$D$10+'СЕТ СН'!$F$5-'СЕТ СН'!$F$20</f>
        <v>3689.4368349699998</v>
      </c>
      <c r="O12" s="36">
        <f>SUMIFS(СВЦЭМ!$C$33:$C$776,СВЦЭМ!$A$33:$A$776,$A12,СВЦЭМ!$B$33:$B$776,O$11)+'СЕТ СН'!$F$12+СВЦЭМ!$D$10+'СЕТ СН'!$F$5-'СЕТ СН'!$F$20</f>
        <v>3680.4563784399998</v>
      </c>
      <c r="P12" s="36">
        <f>SUMIFS(СВЦЭМ!$C$33:$C$776,СВЦЭМ!$A$33:$A$776,$A12,СВЦЭМ!$B$33:$B$776,P$11)+'СЕТ СН'!$F$12+СВЦЭМ!$D$10+'СЕТ СН'!$F$5-'СЕТ СН'!$F$20</f>
        <v>3699.0863481400002</v>
      </c>
      <c r="Q12" s="36">
        <f>SUMIFS(СВЦЭМ!$C$33:$C$776,СВЦЭМ!$A$33:$A$776,$A12,СВЦЭМ!$B$33:$B$776,Q$11)+'СЕТ СН'!$F$12+СВЦЭМ!$D$10+'СЕТ СН'!$F$5-'СЕТ СН'!$F$20</f>
        <v>3653.03728688</v>
      </c>
      <c r="R12" s="36">
        <f>SUMIFS(СВЦЭМ!$C$33:$C$776,СВЦЭМ!$A$33:$A$776,$A12,СВЦЭМ!$B$33:$B$776,R$11)+'СЕТ СН'!$F$12+СВЦЭМ!$D$10+'СЕТ СН'!$F$5-'СЕТ СН'!$F$20</f>
        <v>3587.75259142</v>
      </c>
      <c r="S12" s="36">
        <f>SUMIFS(СВЦЭМ!$C$33:$C$776,СВЦЭМ!$A$33:$A$776,$A12,СВЦЭМ!$B$33:$B$776,S$11)+'СЕТ СН'!$F$12+СВЦЭМ!$D$10+'СЕТ СН'!$F$5-'СЕТ СН'!$F$20</f>
        <v>3522.12701479</v>
      </c>
      <c r="T12" s="36">
        <f>SUMIFS(СВЦЭМ!$C$33:$C$776,СВЦЭМ!$A$33:$A$776,$A12,СВЦЭМ!$B$33:$B$776,T$11)+'СЕТ СН'!$F$12+СВЦЭМ!$D$10+'СЕТ СН'!$F$5-'СЕТ СН'!$F$20</f>
        <v>3490.3949329000002</v>
      </c>
      <c r="U12" s="36">
        <f>SUMIFS(СВЦЭМ!$C$33:$C$776,СВЦЭМ!$A$33:$A$776,$A12,СВЦЭМ!$B$33:$B$776,U$11)+'СЕТ СН'!$F$12+СВЦЭМ!$D$10+'СЕТ СН'!$F$5-'СЕТ СН'!$F$20</f>
        <v>3483.56836643</v>
      </c>
      <c r="V12" s="36">
        <f>SUMIFS(СВЦЭМ!$C$33:$C$776,СВЦЭМ!$A$33:$A$776,$A12,СВЦЭМ!$B$33:$B$776,V$11)+'СЕТ СН'!$F$12+СВЦЭМ!$D$10+'СЕТ СН'!$F$5-'СЕТ СН'!$F$20</f>
        <v>3493.9253112400002</v>
      </c>
      <c r="W12" s="36">
        <f>SUMIFS(СВЦЭМ!$C$33:$C$776,СВЦЭМ!$A$33:$A$776,$A12,СВЦЭМ!$B$33:$B$776,W$11)+'СЕТ СН'!$F$12+СВЦЭМ!$D$10+'СЕТ СН'!$F$5-'СЕТ СН'!$F$20</f>
        <v>3549.67902675</v>
      </c>
      <c r="X12" s="36">
        <f>SUMIFS(СВЦЭМ!$C$33:$C$776,СВЦЭМ!$A$33:$A$776,$A12,СВЦЭМ!$B$33:$B$776,X$11)+'СЕТ СН'!$F$12+СВЦЭМ!$D$10+'СЕТ СН'!$F$5-'СЕТ СН'!$F$20</f>
        <v>3629.2678868000003</v>
      </c>
      <c r="Y12" s="36">
        <f>SUMIFS(СВЦЭМ!$C$33:$C$776,СВЦЭМ!$A$33:$A$776,$A12,СВЦЭМ!$B$33:$B$776,Y$11)+'СЕТ СН'!$F$12+СВЦЭМ!$D$10+'СЕТ СН'!$F$5-'СЕТ СН'!$F$20</f>
        <v>3669.3002794899999</v>
      </c>
      <c r="AA12" s="37"/>
    </row>
    <row r="13" spans="1:27" ht="15.75" x14ac:dyDescent="0.2">
      <c r="A13" s="35">
        <f>A12+1</f>
        <v>43467</v>
      </c>
      <c r="B13" s="36">
        <f>SUMIFS(СВЦЭМ!$C$33:$C$776,СВЦЭМ!$A$33:$A$776,$A13,СВЦЭМ!$B$33:$B$776,B$11)+'СЕТ СН'!$F$12+СВЦЭМ!$D$10+'СЕТ СН'!$F$5-'СЕТ СН'!$F$20</f>
        <v>3720.5041847699999</v>
      </c>
      <c r="C13" s="36">
        <f>SUMIFS(СВЦЭМ!$C$33:$C$776,СВЦЭМ!$A$33:$A$776,$A13,СВЦЭМ!$B$33:$B$776,C$11)+'СЕТ СН'!$F$12+СВЦЭМ!$D$10+'СЕТ СН'!$F$5-'СЕТ СН'!$F$20</f>
        <v>3728.36875715</v>
      </c>
      <c r="D13" s="36">
        <f>SUMIFS(СВЦЭМ!$C$33:$C$776,СВЦЭМ!$A$33:$A$776,$A13,СВЦЭМ!$B$33:$B$776,D$11)+'СЕТ СН'!$F$12+СВЦЭМ!$D$10+'СЕТ СН'!$F$5-'СЕТ СН'!$F$20</f>
        <v>3712.5017661299999</v>
      </c>
      <c r="E13" s="36">
        <f>SUMIFS(СВЦЭМ!$C$33:$C$776,СВЦЭМ!$A$33:$A$776,$A13,СВЦЭМ!$B$33:$B$776,E$11)+'СЕТ СН'!$F$12+СВЦЭМ!$D$10+'СЕТ СН'!$F$5-'СЕТ СН'!$F$20</f>
        <v>3744.0923728600001</v>
      </c>
      <c r="F13" s="36">
        <f>SUMIFS(СВЦЭМ!$C$33:$C$776,СВЦЭМ!$A$33:$A$776,$A13,СВЦЭМ!$B$33:$B$776,F$11)+'СЕТ СН'!$F$12+СВЦЭМ!$D$10+'СЕТ СН'!$F$5-'СЕТ СН'!$F$20</f>
        <v>3738.46417109</v>
      </c>
      <c r="G13" s="36">
        <f>SUMIFS(СВЦЭМ!$C$33:$C$776,СВЦЭМ!$A$33:$A$776,$A13,СВЦЭМ!$B$33:$B$776,G$11)+'СЕТ СН'!$F$12+СВЦЭМ!$D$10+'СЕТ СН'!$F$5-'СЕТ СН'!$F$20</f>
        <v>3740.3128634200002</v>
      </c>
      <c r="H13" s="36">
        <f>SUMIFS(СВЦЭМ!$C$33:$C$776,СВЦЭМ!$A$33:$A$776,$A13,СВЦЭМ!$B$33:$B$776,H$11)+'СЕТ СН'!$F$12+СВЦЭМ!$D$10+'СЕТ СН'!$F$5-'СЕТ СН'!$F$20</f>
        <v>3700.4755265499998</v>
      </c>
      <c r="I13" s="36">
        <f>SUMIFS(СВЦЭМ!$C$33:$C$776,СВЦЭМ!$A$33:$A$776,$A13,СВЦЭМ!$B$33:$B$776,I$11)+'СЕТ СН'!$F$12+СВЦЭМ!$D$10+'СЕТ СН'!$F$5-'СЕТ СН'!$F$20</f>
        <v>3721.3651104199998</v>
      </c>
      <c r="J13" s="36">
        <f>SUMIFS(СВЦЭМ!$C$33:$C$776,СВЦЭМ!$A$33:$A$776,$A13,СВЦЭМ!$B$33:$B$776,J$11)+'СЕТ СН'!$F$12+СВЦЭМ!$D$10+'СЕТ СН'!$F$5-'СЕТ СН'!$F$20</f>
        <v>3707.0267673099997</v>
      </c>
      <c r="K13" s="36">
        <f>SUMIFS(СВЦЭМ!$C$33:$C$776,СВЦЭМ!$A$33:$A$776,$A13,СВЦЭМ!$B$33:$B$776,K$11)+'СЕТ СН'!$F$12+СВЦЭМ!$D$10+'СЕТ СН'!$F$5-'СЕТ СН'!$F$20</f>
        <v>3666.6707120299998</v>
      </c>
      <c r="L13" s="36">
        <f>SUMIFS(СВЦЭМ!$C$33:$C$776,СВЦЭМ!$A$33:$A$776,$A13,СВЦЭМ!$B$33:$B$776,L$11)+'СЕТ СН'!$F$12+СВЦЭМ!$D$10+'СЕТ СН'!$F$5-'СЕТ СН'!$F$20</f>
        <v>3650.1089214399999</v>
      </c>
      <c r="M13" s="36">
        <f>SUMIFS(СВЦЭМ!$C$33:$C$776,СВЦЭМ!$A$33:$A$776,$A13,СВЦЭМ!$B$33:$B$776,M$11)+'СЕТ СН'!$F$12+СВЦЭМ!$D$10+'СЕТ СН'!$F$5-'СЕТ СН'!$F$20</f>
        <v>3676.5435714599998</v>
      </c>
      <c r="N13" s="36">
        <f>SUMIFS(СВЦЭМ!$C$33:$C$776,СВЦЭМ!$A$33:$A$776,$A13,СВЦЭМ!$B$33:$B$776,N$11)+'СЕТ СН'!$F$12+СВЦЭМ!$D$10+'СЕТ СН'!$F$5-'СЕТ СН'!$F$20</f>
        <v>3638.7301431799997</v>
      </c>
      <c r="O13" s="36">
        <f>SUMIFS(СВЦЭМ!$C$33:$C$776,СВЦЭМ!$A$33:$A$776,$A13,СВЦЭМ!$B$33:$B$776,O$11)+'СЕТ СН'!$F$12+СВЦЭМ!$D$10+'СЕТ СН'!$F$5-'СЕТ СН'!$F$20</f>
        <v>3670.2231858099999</v>
      </c>
      <c r="P13" s="36">
        <f>SUMIFS(СВЦЭМ!$C$33:$C$776,СВЦЭМ!$A$33:$A$776,$A13,СВЦЭМ!$B$33:$B$776,P$11)+'СЕТ СН'!$F$12+СВЦЭМ!$D$10+'СЕТ СН'!$F$5-'СЕТ СН'!$F$20</f>
        <v>3719.6213927999997</v>
      </c>
      <c r="Q13" s="36">
        <f>SUMIFS(СВЦЭМ!$C$33:$C$776,СВЦЭМ!$A$33:$A$776,$A13,СВЦЭМ!$B$33:$B$776,Q$11)+'СЕТ СН'!$F$12+СВЦЭМ!$D$10+'СЕТ СН'!$F$5-'СЕТ СН'!$F$20</f>
        <v>3859.4570230299996</v>
      </c>
      <c r="R13" s="36">
        <f>SUMIFS(СВЦЭМ!$C$33:$C$776,СВЦЭМ!$A$33:$A$776,$A13,СВЦЭМ!$B$33:$B$776,R$11)+'СЕТ СН'!$F$12+СВЦЭМ!$D$10+'СЕТ СН'!$F$5-'СЕТ СН'!$F$20</f>
        <v>3830.92845678</v>
      </c>
      <c r="S13" s="36">
        <f>SUMIFS(СВЦЭМ!$C$33:$C$776,СВЦЭМ!$A$33:$A$776,$A13,СВЦЭМ!$B$33:$B$776,S$11)+'СЕТ СН'!$F$12+СВЦЭМ!$D$10+'СЕТ СН'!$F$5-'СЕТ СН'!$F$20</f>
        <v>3707.1073911200001</v>
      </c>
      <c r="T13" s="36">
        <f>SUMIFS(СВЦЭМ!$C$33:$C$776,СВЦЭМ!$A$33:$A$776,$A13,СВЦЭМ!$B$33:$B$776,T$11)+'СЕТ СН'!$F$12+СВЦЭМ!$D$10+'СЕТ СН'!$F$5-'СЕТ СН'!$F$20</f>
        <v>3635.5663070299997</v>
      </c>
      <c r="U13" s="36">
        <f>SUMIFS(СВЦЭМ!$C$33:$C$776,СВЦЭМ!$A$33:$A$776,$A13,СВЦЭМ!$B$33:$B$776,U$11)+'СЕТ СН'!$F$12+СВЦЭМ!$D$10+'СЕТ СН'!$F$5-'СЕТ СН'!$F$20</f>
        <v>3634.1444405900002</v>
      </c>
      <c r="V13" s="36">
        <f>SUMIFS(СВЦЭМ!$C$33:$C$776,СВЦЭМ!$A$33:$A$776,$A13,СВЦЭМ!$B$33:$B$776,V$11)+'СЕТ СН'!$F$12+СВЦЭМ!$D$10+'СЕТ СН'!$F$5-'СЕТ СН'!$F$20</f>
        <v>3620.20524368</v>
      </c>
      <c r="W13" s="36">
        <f>SUMIFS(СВЦЭМ!$C$33:$C$776,СВЦЭМ!$A$33:$A$776,$A13,СВЦЭМ!$B$33:$B$776,W$11)+'СЕТ СН'!$F$12+СВЦЭМ!$D$10+'СЕТ СН'!$F$5-'СЕТ СН'!$F$20</f>
        <v>3653.4475211399999</v>
      </c>
      <c r="X13" s="36">
        <f>SUMIFS(СВЦЭМ!$C$33:$C$776,СВЦЭМ!$A$33:$A$776,$A13,СВЦЭМ!$B$33:$B$776,X$11)+'СЕТ СН'!$F$12+СВЦЭМ!$D$10+'СЕТ СН'!$F$5-'СЕТ СН'!$F$20</f>
        <v>3752.7810038799998</v>
      </c>
      <c r="Y13" s="36">
        <f>SUMIFS(СВЦЭМ!$C$33:$C$776,СВЦЭМ!$A$33:$A$776,$A13,СВЦЭМ!$B$33:$B$776,Y$11)+'СЕТ СН'!$F$12+СВЦЭМ!$D$10+'СЕТ СН'!$F$5-'СЕТ СН'!$F$20</f>
        <v>3782.06732276</v>
      </c>
    </row>
    <row r="14" spans="1:27" ht="15.75" x14ac:dyDescent="0.2">
      <c r="A14" s="35">
        <f t="shared" ref="A14:A42" si="0">A13+1</f>
        <v>43468</v>
      </c>
      <c r="B14" s="36">
        <f>SUMIFS(СВЦЭМ!$C$33:$C$776,СВЦЭМ!$A$33:$A$776,$A14,СВЦЭМ!$B$33:$B$776,B$11)+'СЕТ СН'!$F$12+СВЦЭМ!$D$10+'СЕТ СН'!$F$5-'СЕТ СН'!$F$20</f>
        <v>3818.1651875099997</v>
      </c>
      <c r="C14" s="36">
        <f>SUMIFS(СВЦЭМ!$C$33:$C$776,СВЦЭМ!$A$33:$A$776,$A14,СВЦЭМ!$B$33:$B$776,C$11)+'СЕТ СН'!$F$12+СВЦЭМ!$D$10+'СЕТ СН'!$F$5-'СЕТ СН'!$F$20</f>
        <v>3702.96106745</v>
      </c>
      <c r="D14" s="36">
        <f>SUMIFS(СВЦЭМ!$C$33:$C$776,СВЦЭМ!$A$33:$A$776,$A14,СВЦЭМ!$B$33:$B$776,D$11)+'СЕТ СН'!$F$12+СВЦЭМ!$D$10+'СЕТ СН'!$F$5-'СЕТ СН'!$F$20</f>
        <v>3861.5516985099998</v>
      </c>
      <c r="E14" s="36">
        <f>SUMIFS(СВЦЭМ!$C$33:$C$776,СВЦЭМ!$A$33:$A$776,$A14,СВЦЭМ!$B$33:$B$776,E$11)+'СЕТ СН'!$F$12+СВЦЭМ!$D$10+'СЕТ СН'!$F$5-'СЕТ СН'!$F$20</f>
        <v>3858.8406200099998</v>
      </c>
      <c r="F14" s="36">
        <f>SUMIFS(СВЦЭМ!$C$33:$C$776,СВЦЭМ!$A$33:$A$776,$A14,СВЦЭМ!$B$33:$B$776,F$11)+'СЕТ СН'!$F$12+СВЦЭМ!$D$10+'СЕТ СН'!$F$5-'СЕТ СН'!$F$20</f>
        <v>3854.5063221099999</v>
      </c>
      <c r="G14" s="36">
        <f>SUMIFS(СВЦЭМ!$C$33:$C$776,СВЦЭМ!$A$33:$A$776,$A14,СВЦЭМ!$B$33:$B$776,G$11)+'СЕТ СН'!$F$12+СВЦЭМ!$D$10+'СЕТ СН'!$F$5-'СЕТ СН'!$F$20</f>
        <v>3876.5888680899998</v>
      </c>
      <c r="H14" s="36">
        <f>SUMIFS(СВЦЭМ!$C$33:$C$776,СВЦЭМ!$A$33:$A$776,$A14,СВЦЭМ!$B$33:$B$776,H$11)+'СЕТ СН'!$F$12+СВЦЭМ!$D$10+'СЕТ СН'!$F$5-'СЕТ СН'!$F$20</f>
        <v>3858.94496248</v>
      </c>
      <c r="I14" s="36">
        <f>SUMIFS(СВЦЭМ!$C$33:$C$776,СВЦЭМ!$A$33:$A$776,$A14,СВЦЭМ!$B$33:$B$776,I$11)+'СЕТ СН'!$F$12+СВЦЭМ!$D$10+'СЕТ СН'!$F$5-'СЕТ СН'!$F$20</f>
        <v>3851.4599642499998</v>
      </c>
      <c r="J14" s="36">
        <f>SUMIFS(СВЦЭМ!$C$33:$C$776,СВЦЭМ!$A$33:$A$776,$A14,СВЦЭМ!$B$33:$B$776,J$11)+'СЕТ СН'!$F$12+СВЦЭМ!$D$10+'СЕТ СН'!$F$5-'СЕТ СН'!$F$20</f>
        <v>3833.8490303399999</v>
      </c>
      <c r="K14" s="36">
        <f>SUMIFS(СВЦЭМ!$C$33:$C$776,СВЦЭМ!$A$33:$A$776,$A14,СВЦЭМ!$B$33:$B$776,K$11)+'СЕТ СН'!$F$12+СВЦЭМ!$D$10+'СЕТ СН'!$F$5-'СЕТ СН'!$F$20</f>
        <v>3809.3560046100001</v>
      </c>
      <c r="L14" s="36">
        <f>SUMIFS(СВЦЭМ!$C$33:$C$776,СВЦЭМ!$A$33:$A$776,$A14,СВЦЭМ!$B$33:$B$776,L$11)+'СЕТ СН'!$F$12+СВЦЭМ!$D$10+'СЕТ СН'!$F$5-'СЕТ СН'!$F$20</f>
        <v>3766.19241238</v>
      </c>
      <c r="M14" s="36">
        <f>SUMIFS(СВЦЭМ!$C$33:$C$776,СВЦЭМ!$A$33:$A$776,$A14,СВЦЭМ!$B$33:$B$776,M$11)+'СЕТ СН'!$F$12+СВЦЭМ!$D$10+'СЕТ СН'!$F$5-'СЕТ СН'!$F$20</f>
        <v>3757.2337569800002</v>
      </c>
      <c r="N14" s="36">
        <f>SUMIFS(СВЦЭМ!$C$33:$C$776,СВЦЭМ!$A$33:$A$776,$A14,СВЦЭМ!$B$33:$B$776,N$11)+'СЕТ СН'!$F$12+СВЦЭМ!$D$10+'СЕТ СН'!$F$5-'СЕТ СН'!$F$20</f>
        <v>3838.7449224399998</v>
      </c>
      <c r="O14" s="36">
        <f>SUMIFS(СВЦЭМ!$C$33:$C$776,СВЦЭМ!$A$33:$A$776,$A14,СВЦЭМ!$B$33:$B$776,O$11)+'СЕТ СН'!$F$12+СВЦЭМ!$D$10+'СЕТ СН'!$F$5-'СЕТ СН'!$F$20</f>
        <v>3839.5168221100002</v>
      </c>
      <c r="P14" s="36">
        <f>SUMIFS(СВЦЭМ!$C$33:$C$776,СВЦЭМ!$A$33:$A$776,$A14,СВЦЭМ!$B$33:$B$776,P$11)+'СЕТ СН'!$F$12+СВЦЭМ!$D$10+'СЕТ СН'!$F$5-'СЕТ СН'!$F$20</f>
        <v>3816.8599307599998</v>
      </c>
      <c r="Q14" s="36">
        <f>SUMIFS(СВЦЭМ!$C$33:$C$776,СВЦЭМ!$A$33:$A$776,$A14,СВЦЭМ!$B$33:$B$776,Q$11)+'СЕТ СН'!$F$12+СВЦЭМ!$D$10+'СЕТ СН'!$F$5-'СЕТ СН'!$F$20</f>
        <v>3783.8175400999999</v>
      </c>
      <c r="R14" s="36">
        <f>SUMIFS(СВЦЭМ!$C$33:$C$776,СВЦЭМ!$A$33:$A$776,$A14,СВЦЭМ!$B$33:$B$776,R$11)+'СЕТ СН'!$F$12+СВЦЭМ!$D$10+'СЕТ СН'!$F$5-'СЕТ СН'!$F$20</f>
        <v>3711.2799047500002</v>
      </c>
      <c r="S14" s="36">
        <f>SUMIFS(СВЦЭМ!$C$33:$C$776,СВЦЭМ!$A$33:$A$776,$A14,СВЦЭМ!$B$33:$B$776,S$11)+'СЕТ СН'!$F$12+СВЦЭМ!$D$10+'СЕТ СН'!$F$5-'СЕТ СН'!$F$20</f>
        <v>3626.52914999</v>
      </c>
      <c r="T14" s="36">
        <f>SUMIFS(СВЦЭМ!$C$33:$C$776,СВЦЭМ!$A$33:$A$776,$A14,СВЦЭМ!$B$33:$B$776,T$11)+'СЕТ СН'!$F$12+СВЦЭМ!$D$10+'СЕТ СН'!$F$5-'СЕТ СН'!$F$20</f>
        <v>3620.7475585900002</v>
      </c>
      <c r="U14" s="36">
        <f>SUMIFS(СВЦЭМ!$C$33:$C$776,СВЦЭМ!$A$33:$A$776,$A14,СВЦЭМ!$B$33:$B$776,U$11)+'СЕТ СН'!$F$12+СВЦЭМ!$D$10+'СЕТ СН'!$F$5-'СЕТ СН'!$F$20</f>
        <v>3657.9477648499997</v>
      </c>
      <c r="V14" s="36">
        <f>SUMIFS(СВЦЭМ!$C$33:$C$776,СВЦЭМ!$A$33:$A$776,$A14,СВЦЭМ!$B$33:$B$776,V$11)+'СЕТ СН'!$F$12+СВЦЭМ!$D$10+'СЕТ СН'!$F$5-'СЕТ СН'!$F$20</f>
        <v>3682.6466007600002</v>
      </c>
      <c r="W14" s="36">
        <f>SUMIFS(СВЦЭМ!$C$33:$C$776,СВЦЭМ!$A$33:$A$776,$A14,СВЦЭМ!$B$33:$B$776,W$11)+'СЕТ СН'!$F$12+СВЦЭМ!$D$10+'СЕТ СН'!$F$5-'СЕТ СН'!$F$20</f>
        <v>3785.6488950100002</v>
      </c>
      <c r="X14" s="36">
        <f>SUMIFS(СВЦЭМ!$C$33:$C$776,СВЦЭМ!$A$33:$A$776,$A14,СВЦЭМ!$B$33:$B$776,X$11)+'СЕТ СН'!$F$12+СВЦЭМ!$D$10+'СЕТ СН'!$F$5-'СЕТ СН'!$F$20</f>
        <v>3858.08545422</v>
      </c>
      <c r="Y14" s="36">
        <f>SUMIFS(СВЦЭМ!$C$33:$C$776,СВЦЭМ!$A$33:$A$776,$A14,СВЦЭМ!$B$33:$B$776,Y$11)+'СЕТ СН'!$F$12+СВЦЭМ!$D$10+'СЕТ СН'!$F$5-'СЕТ СН'!$F$20</f>
        <v>3926.2380627000002</v>
      </c>
    </row>
    <row r="15" spans="1:27" ht="15.75" x14ac:dyDescent="0.2">
      <c r="A15" s="35">
        <f t="shared" si="0"/>
        <v>43469</v>
      </c>
      <c r="B15" s="36">
        <f>SUMIFS(СВЦЭМ!$C$33:$C$776,СВЦЭМ!$A$33:$A$776,$A15,СВЦЭМ!$B$33:$B$776,B$11)+'СЕТ СН'!$F$12+СВЦЭМ!$D$10+'СЕТ СН'!$F$5-'СЕТ СН'!$F$20</f>
        <v>3885.2814931599996</v>
      </c>
      <c r="C15" s="36">
        <f>SUMIFS(СВЦЭМ!$C$33:$C$776,СВЦЭМ!$A$33:$A$776,$A15,СВЦЭМ!$B$33:$B$776,C$11)+'СЕТ СН'!$F$12+СВЦЭМ!$D$10+'СЕТ СН'!$F$5-'СЕТ СН'!$F$20</f>
        <v>3908.0708249099998</v>
      </c>
      <c r="D15" s="36">
        <f>SUMIFS(СВЦЭМ!$C$33:$C$776,СВЦЭМ!$A$33:$A$776,$A15,СВЦЭМ!$B$33:$B$776,D$11)+'СЕТ СН'!$F$12+СВЦЭМ!$D$10+'СЕТ СН'!$F$5-'СЕТ СН'!$F$20</f>
        <v>3952.2432821000002</v>
      </c>
      <c r="E15" s="36">
        <f>SUMIFS(СВЦЭМ!$C$33:$C$776,СВЦЭМ!$A$33:$A$776,$A15,СВЦЭМ!$B$33:$B$776,E$11)+'СЕТ СН'!$F$12+СВЦЭМ!$D$10+'СЕТ СН'!$F$5-'СЕТ СН'!$F$20</f>
        <v>3906.3925633600002</v>
      </c>
      <c r="F15" s="36">
        <f>SUMIFS(СВЦЭМ!$C$33:$C$776,СВЦЭМ!$A$33:$A$776,$A15,СВЦЭМ!$B$33:$B$776,F$11)+'СЕТ СН'!$F$12+СВЦЭМ!$D$10+'СЕТ СН'!$F$5-'СЕТ СН'!$F$20</f>
        <v>3858.1534564899998</v>
      </c>
      <c r="G15" s="36">
        <f>SUMIFS(СВЦЭМ!$C$33:$C$776,СВЦЭМ!$A$33:$A$776,$A15,СВЦЭМ!$B$33:$B$776,G$11)+'СЕТ СН'!$F$12+СВЦЭМ!$D$10+'СЕТ СН'!$F$5-'СЕТ СН'!$F$20</f>
        <v>3811.86769757</v>
      </c>
      <c r="H15" s="36">
        <f>SUMIFS(СВЦЭМ!$C$33:$C$776,СВЦЭМ!$A$33:$A$776,$A15,СВЦЭМ!$B$33:$B$776,H$11)+'СЕТ СН'!$F$12+СВЦЭМ!$D$10+'СЕТ СН'!$F$5-'СЕТ СН'!$F$20</f>
        <v>3805.2090474400002</v>
      </c>
      <c r="I15" s="36">
        <f>SUMIFS(СВЦЭМ!$C$33:$C$776,СВЦЭМ!$A$33:$A$776,$A15,СВЦЭМ!$B$33:$B$776,I$11)+'СЕТ СН'!$F$12+СВЦЭМ!$D$10+'СЕТ СН'!$F$5-'СЕТ СН'!$F$20</f>
        <v>3822.00298006</v>
      </c>
      <c r="J15" s="36">
        <f>SUMIFS(СВЦЭМ!$C$33:$C$776,СВЦЭМ!$A$33:$A$776,$A15,СВЦЭМ!$B$33:$B$776,J$11)+'СЕТ СН'!$F$12+СВЦЭМ!$D$10+'СЕТ СН'!$F$5-'СЕТ СН'!$F$20</f>
        <v>3807.8948784499999</v>
      </c>
      <c r="K15" s="36">
        <f>SUMIFS(СВЦЭМ!$C$33:$C$776,СВЦЭМ!$A$33:$A$776,$A15,СВЦЭМ!$B$33:$B$776,K$11)+'СЕТ СН'!$F$12+СВЦЭМ!$D$10+'СЕТ СН'!$F$5-'СЕТ СН'!$F$20</f>
        <v>3736.27442625</v>
      </c>
      <c r="L15" s="36">
        <f>SUMIFS(СВЦЭМ!$C$33:$C$776,СВЦЭМ!$A$33:$A$776,$A15,СВЦЭМ!$B$33:$B$776,L$11)+'СЕТ СН'!$F$12+СВЦЭМ!$D$10+'СЕТ СН'!$F$5-'СЕТ СН'!$F$20</f>
        <v>3699.8735095900001</v>
      </c>
      <c r="M15" s="36">
        <f>SUMIFS(СВЦЭМ!$C$33:$C$776,СВЦЭМ!$A$33:$A$776,$A15,СВЦЭМ!$B$33:$B$776,M$11)+'СЕТ СН'!$F$12+СВЦЭМ!$D$10+'СЕТ СН'!$F$5-'СЕТ СН'!$F$20</f>
        <v>3710.5130641199999</v>
      </c>
      <c r="N15" s="36">
        <f>SUMIFS(СВЦЭМ!$C$33:$C$776,СВЦЭМ!$A$33:$A$776,$A15,СВЦЭМ!$B$33:$B$776,N$11)+'СЕТ СН'!$F$12+СВЦЭМ!$D$10+'СЕТ СН'!$F$5-'СЕТ СН'!$F$20</f>
        <v>3727.0017115299997</v>
      </c>
      <c r="O15" s="36">
        <f>SUMIFS(СВЦЭМ!$C$33:$C$776,СВЦЭМ!$A$33:$A$776,$A15,СВЦЭМ!$B$33:$B$776,O$11)+'СЕТ СН'!$F$12+СВЦЭМ!$D$10+'СЕТ СН'!$F$5-'СЕТ СН'!$F$20</f>
        <v>3752.6581926600002</v>
      </c>
      <c r="P15" s="36">
        <f>SUMIFS(СВЦЭМ!$C$33:$C$776,СВЦЭМ!$A$33:$A$776,$A15,СВЦЭМ!$B$33:$B$776,P$11)+'СЕТ СН'!$F$12+СВЦЭМ!$D$10+'СЕТ СН'!$F$5-'СЕТ СН'!$F$20</f>
        <v>3791.2110588400001</v>
      </c>
      <c r="Q15" s="36">
        <f>SUMIFS(СВЦЭМ!$C$33:$C$776,СВЦЭМ!$A$33:$A$776,$A15,СВЦЭМ!$B$33:$B$776,Q$11)+'СЕТ СН'!$F$12+СВЦЭМ!$D$10+'СЕТ СН'!$F$5-'СЕТ СН'!$F$20</f>
        <v>3758.8064982599999</v>
      </c>
      <c r="R15" s="36">
        <f>SUMIFS(СВЦЭМ!$C$33:$C$776,СВЦЭМ!$A$33:$A$776,$A15,СВЦЭМ!$B$33:$B$776,R$11)+'СЕТ СН'!$F$12+СВЦЭМ!$D$10+'СЕТ СН'!$F$5-'СЕТ СН'!$F$20</f>
        <v>3707.41559762</v>
      </c>
      <c r="S15" s="36">
        <f>SUMIFS(СВЦЭМ!$C$33:$C$776,СВЦЭМ!$A$33:$A$776,$A15,СВЦЭМ!$B$33:$B$776,S$11)+'СЕТ СН'!$F$12+СВЦЭМ!$D$10+'СЕТ СН'!$F$5-'СЕТ СН'!$F$20</f>
        <v>3511.4853876400002</v>
      </c>
      <c r="T15" s="36">
        <f>SUMIFS(СВЦЭМ!$C$33:$C$776,СВЦЭМ!$A$33:$A$776,$A15,СВЦЭМ!$B$33:$B$776,T$11)+'СЕТ СН'!$F$12+СВЦЭМ!$D$10+'СЕТ СН'!$F$5-'СЕТ СН'!$F$20</f>
        <v>3500.1455591700001</v>
      </c>
      <c r="U15" s="36">
        <f>SUMIFS(СВЦЭМ!$C$33:$C$776,СВЦЭМ!$A$33:$A$776,$A15,СВЦЭМ!$B$33:$B$776,U$11)+'СЕТ СН'!$F$12+СВЦЭМ!$D$10+'СЕТ СН'!$F$5-'СЕТ СН'!$F$20</f>
        <v>3503.1750925099996</v>
      </c>
      <c r="V15" s="36">
        <f>SUMIFS(СВЦЭМ!$C$33:$C$776,СВЦЭМ!$A$33:$A$776,$A15,СВЦЭМ!$B$33:$B$776,V$11)+'СЕТ СН'!$F$12+СВЦЭМ!$D$10+'СЕТ СН'!$F$5-'СЕТ СН'!$F$20</f>
        <v>3623.1312306999998</v>
      </c>
      <c r="W15" s="36">
        <f>SUMIFS(СВЦЭМ!$C$33:$C$776,СВЦЭМ!$A$33:$A$776,$A15,СВЦЭМ!$B$33:$B$776,W$11)+'СЕТ СН'!$F$12+СВЦЭМ!$D$10+'СЕТ СН'!$F$5-'СЕТ СН'!$F$20</f>
        <v>3654.3214985699997</v>
      </c>
      <c r="X15" s="36">
        <f>SUMIFS(СВЦЭМ!$C$33:$C$776,СВЦЭМ!$A$33:$A$776,$A15,СВЦЭМ!$B$33:$B$776,X$11)+'СЕТ СН'!$F$12+СВЦЭМ!$D$10+'СЕТ СН'!$F$5-'СЕТ СН'!$F$20</f>
        <v>3720.2918118699999</v>
      </c>
      <c r="Y15" s="36">
        <f>SUMIFS(СВЦЭМ!$C$33:$C$776,СВЦЭМ!$A$33:$A$776,$A15,СВЦЭМ!$B$33:$B$776,Y$11)+'СЕТ СН'!$F$12+СВЦЭМ!$D$10+'СЕТ СН'!$F$5-'СЕТ СН'!$F$20</f>
        <v>3760.3053187</v>
      </c>
    </row>
    <row r="16" spans="1:27" ht="15.75" x14ac:dyDescent="0.2">
      <c r="A16" s="35">
        <f t="shared" si="0"/>
        <v>43470</v>
      </c>
      <c r="B16" s="36">
        <f>SUMIFS(СВЦЭМ!$C$33:$C$776,СВЦЭМ!$A$33:$A$776,$A16,СВЦЭМ!$B$33:$B$776,B$11)+'СЕТ СН'!$F$12+СВЦЭМ!$D$10+'СЕТ СН'!$F$5-'СЕТ СН'!$F$20</f>
        <v>3788.4814248100001</v>
      </c>
      <c r="C16" s="36">
        <f>SUMIFS(СВЦЭМ!$C$33:$C$776,СВЦЭМ!$A$33:$A$776,$A16,СВЦЭМ!$B$33:$B$776,C$11)+'СЕТ СН'!$F$12+СВЦЭМ!$D$10+'СЕТ СН'!$F$5-'СЕТ СН'!$F$20</f>
        <v>3813.0936159299999</v>
      </c>
      <c r="D16" s="36">
        <f>SUMIFS(СВЦЭМ!$C$33:$C$776,СВЦЭМ!$A$33:$A$776,$A16,СВЦЭМ!$B$33:$B$776,D$11)+'СЕТ СН'!$F$12+СВЦЭМ!$D$10+'СЕТ СН'!$F$5-'СЕТ СН'!$F$20</f>
        <v>3866.1733061099999</v>
      </c>
      <c r="E16" s="36">
        <f>SUMIFS(СВЦЭМ!$C$33:$C$776,СВЦЭМ!$A$33:$A$776,$A16,СВЦЭМ!$B$33:$B$776,E$11)+'СЕТ СН'!$F$12+СВЦЭМ!$D$10+'СЕТ СН'!$F$5-'СЕТ СН'!$F$20</f>
        <v>3868.5758942100001</v>
      </c>
      <c r="F16" s="36">
        <f>SUMIFS(СВЦЭМ!$C$33:$C$776,СВЦЭМ!$A$33:$A$776,$A16,СВЦЭМ!$B$33:$B$776,F$11)+'СЕТ СН'!$F$12+СВЦЭМ!$D$10+'СЕТ СН'!$F$5-'СЕТ СН'!$F$20</f>
        <v>3868.0129269199997</v>
      </c>
      <c r="G16" s="36">
        <f>SUMIFS(СВЦЭМ!$C$33:$C$776,СВЦЭМ!$A$33:$A$776,$A16,СВЦЭМ!$B$33:$B$776,G$11)+'СЕТ СН'!$F$12+СВЦЭМ!$D$10+'СЕТ СН'!$F$5-'СЕТ СН'!$F$20</f>
        <v>3839.9841070000002</v>
      </c>
      <c r="H16" s="36">
        <f>SUMIFS(СВЦЭМ!$C$33:$C$776,СВЦЭМ!$A$33:$A$776,$A16,СВЦЭМ!$B$33:$B$776,H$11)+'СЕТ СН'!$F$12+СВЦЭМ!$D$10+'СЕТ СН'!$F$5-'СЕТ СН'!$F$20</f>
        <v>3828.8470045699996</v>
      </c>
      <c r="I16" s="36">
        <f>SUMIFS(СВЦЭМ!$C$33:$C$776,СВЦЭМ!$A$33:$A$776,$A16,СВЦЭМ!$B$33:$B$776,I$11)+'СЕТ СН'!$F$12+СВЦЭМ!$D$10+'СЕТ СН'!$F$5-'СЕТ СН'!$F$20</f>
        <v>3821.55514494</v>
      </c>
      <c r="J16" s="36">
        <f>SUMIFS(СВЦЭМ!$C$33:$C$776,СВЦЭМ!$A$33:$A$776,$A16,СВЦЭМ!$B$33:$B$776,J$11)+'СЕТ СН'!$F$12+СВЦЭМ!$D$10+'СЕТ СН'!$F$5-'СЕТ СН'!$F$20</f>
        <v>3795.4247982699999</v>
      </c>
      <c r="K16" s="36">
        <f>SUMIFS(СВЦЭМ!$C$33:$C$776,СВЦЭМ!$A$33:$A$776,$A16,СВЦЭМ!$B$33:$B$776,K$11)+'СЕТ СН'!$F$12+СВЦЭМ!$D$10+'СЕТ СН'!$F$5-'СЕТ СН'!$F$20</f>
        <v>3756.0903566099996</v>
      </c>
      <c r="L16" s="36">
        <f>SUMIFS(СВЦЭМ!$C$33:$C$776,СВЦЭМ!$A$33:$A$776,$A16,СВЦЭМ!$B$33:$B$776,L$11)+'СЕТ СН'!$F$12+СВЦЭМ!$D$10+'СЕТ СН'!$F$5-'СЕТ СН'!$F$20</f>
        <v>3703.12007864</v>
      </c>
      <c r="M16" s="36">
        <f>SUMIFS(СВЦЭМ!$C$33:$C$776,СВЦЭМ!$A$33:$A$776,$A16,СВЦЭМ!$B$33:$B$776,M$11)+'СЕТ СН'!$F$12+СВЦЭМ!$D$10+'СЕТ СН'!$F$5-'СЕТ СН'!$F$20</f>
        <v>3767.1161910999999</v>
      </c>
      <c r="N16" s="36">
        <f>SUMIFS(СВЦЭМ!$C$33:$C$776,СВЦЭМ!$A$33:$A$776,$A16,СВЦЭМ!$B$33:$B$776,N$11)+'СЕТ СН'!$F$12+СВЦЭМ!$D$10+'СЕТ СН'!$F$5-'СЕТ СН'!$F$20</f>
        <v>3829.3628937499998</v>
      </c>
      <c r="O16" s="36">
        <f>SUMIFS(СВЦЭМ!$C$33:$C$776,СВЦЭМ!$A$33:$A$776,$A16,СВЦЭМ!$B$33:$B$776,O$11)+'СЕТ СН'!$F$12+СВЦЭМ!$D$10+'СЕТ СН'!$F$5-'СЕТ СН'!$F$20</f>
        <v>3866.27348996</v>
      </c>
      <c r="P16" s="36">
        <f>SUMIFS(СВЦЭМ!$C$33:$C$776,СВЦЭМ!$A$33:$A$776,$A16,СВЦЭМ!$B$33:$B$776,P$11)+'СЕТ СН'!$F$12+СВЦЭМ!$D$10+'СЕТ СН'!$F$5-'СЕТ СН'!$F$20</f>
        <v>3817.7697871999999</v>
      </c>
      <c r="Q16" s="36">
        <f>SUMIFS(СВЦЭМ!$C$33:$C$776,СВЦЭМ!$A$33:$A$776,$A16,СВЦЭМ!$B$33:$B$776,Q$11)+'СЕТ СН'!$F$12+СВЦЭМ!$D$10+'СЕТ СН'!$F$5-'СЕТ СН'!$F$20</f>
        <v>3767.4170866899999</v>
      </c>
      <c r="R16" s="36">
        <f>SUMIFS(СВЦЭМ!$C$33:$C$776,СВЦЭМ!$A$33:$A$776,$A16,СВЦЭМ!$B$33:$B$776,R$11)+'СЕТ СН'!$F$12+СВЦЭМ!$D$10+'СЕТ СН'!$F$5-'СЕТ СН'!$F$20</f>
        <v>3731.16781941</v>
      </c>
      <c r="S16" s="36">
        <f>SUMIFS(СВЦЭМ!$C$33:$C$776,СВЦЭМ!$A$33:$A$776,$A16,СВЦЭМ!$B$33:$B$776,S$11)+'СЕТ СН'!$F$12+СВЦЭМ!$D$10+'СЕТ СН'!$F$5-'СЕТ СН'!$F$20</f>
        <v>3642.2266752400001</v>
      </c>
      <c r="T16" s="36">
        <f>SUMIFS(СВЦЭМ!$C$33:$C$776,СВЦЭМ!$A$33:$A$776,$A16,СВЦЭМ!$B$33:$B$776,T$11)+'СЕТ СН'!$F$12+СВЦЭМ!$D$10+'СЕТ СН'!$F$5-'СЕТ СН'!$F$20</f>
        <v>3474.0187089900001</v>
      </c>
      <c r="U16" s="36">
        <f>SUMIFS(СВЦЭМ!$C$33:$C$776,СВЦЭМ!$A$33:$A$776,$A16,СВЦЭМ!$B$33:$B$776,U$11)+'СЕТ СН'!$F$12+СВЦЭМ!$D$10+'СЕТ СН'!$F$5-'СЕТ СН'!$F$20</f>
        <v>3636.62352164</v>
      </c>
      <c r="V16" s="36">
        <f>SUMIFS(СВЦЭМ!$C$33:$C$776,СВЦЭМ!$A$33:$A$776,$A16,СВЦЭМ!$B$33:$B$776,V$11)+'СЕТ СН'!$F$12+СВЦЭМ!$D$10+'СЕТ СН'!$F$5-'СЕТ СН'!$F$20</f>
        <v>3653.4147348699998</v>
      </c>
      <c r="W16" s="36">
        <f>SUMIFS(СВЦЭМ!$C$33:$C$776,СВЦЭМ!$A$33:$A$776,$A16,СВЦЭМ!$B$33:$B$776,W$11)+'СЕТ СН'!$F$12+СВЦЭМ!$D$10+'СЕТ СН'!$F$5-'СЕТ СН'!$F$20</f>
        <v>3703.5363679299999</v>
      </c>
      <c r="X16" s="36">
        <f>SUMIFS(СВЦЭМ!$C$33:$C$776,СВЦЭМ!$A$33:$A$776,$A16,СВЦЭМ!$B$33:$B$776,X$11)+'СЕТ СН'!$F$12+СВЦЭМ!$D$10+'СЕТ СН'!$F$5-'СЕТ СН'!$F$20</f>
        <v>3722.0389078099997</v>
      </c>
      <c r="Y16" s="36">
        <f>SUMIFS(СВЦЭМ!$C$33:$C$776,СВЦЭМ!$A$33:$A$776,$A16,СВЦЭМ!$B$33:$B$776,Y$11)+'СЕТ СН'!$F$12+СВЦЭМ!$D$10+'СЕТ СН'!$F$5-'СЕТ СН'!$F$20</f>
        <v>3798.10694861</v>
      </c>
    </row>
    <row r="17" spans="1:25" ht="15.75" x14ac:dyDescent="0.2">
      <c r="A17" s="35">
        <f t="shared" si="0"/>
        <v>43471</v>
      </c>
      <c r="B17" s="36">
        <f>SUMIFS(СВЦЭМ!$C$33:$C$776,СВЦЭМ!$A$33:$A$776,$A17,СВЦЭМ!$B$33:$B$776,B$11)+'СЕТ СН'!$F$12+СВЦЭМ!$D$10+'СЕТ СН'!$F$5-'СЕТ СН'!$F$20</f>
        <v>3822.25293981</v>
      </c>
      <c r="C17" s="36">
        <f>SUMIFS(СВЦЭМ!$C$33:$C$776,СВЦЭМ!$A$33:$A$776,$A17,СВЦЭМ!$B$33:$B$776,C$11)+'СЕТ СН'!$F$12+СВЦЭМ!$D$10+'СЕТ СН'!$F$5-'СЕТ СН'!$F$20</f>
        <v>3908.6166702199998</v>
      </c>
      <c r="D17" s="36">
        <f>SUMIFS(СВЦЭМ!$C$33:$C$776,СВЦЭМ!$A$33:$A$776,$A17,СВЦЭМ!$B$33:$B$776,D$11)+'СЕТ СН'!$F$12+СВЦЭМ!$D$10+'СЕТ СН'!$F$5-'СЕТ СН'!$F$20</f>
        <v>3857.89446271</v>
      </c>
      <c r="E17" s="36">
        <f>SUMIFS(СВЦЭМ!$C$33:$C$776,СВЦЭМ!$A$33:$A$776,$A17,СВЦЭМ!$B$33:$B$776,E$11)+'СЕТ СН'!$F$12+СВЦЭМ!$D$10+'СЕТ СН'!$F$5-'СЕТ СН'!$F$20</f>
        <v>3870.27308623</v>
      </c>
      <c r="F17" s="36">
        <f>SUMIFS(СВЦЭМ!$C$33:$C$776,СВЦЭМ!$A$33:$A$776,$A17,СВЦЭМ!$B$33:$B$776,F$11)+'СЕТ СН'!$F$12+СВЦЭМ!$D$10+'СЕТ СН'!$F$5-'СЕТ СН'!$F$20</f>
        <v>3867.2201500399997</v>
      </c>
      <c r="G17" s="36">
        <f>SUMIFS(СВЦЭМ!$C$33:$C$776,СВЦЭМ!$A$33:$A$776,$A17,СВЦЭМ!$B$33:$B$776,G$11)+'СЕТ СН'!$F$12+СВЦЭМ!$D$10+'СЕТ СН'!$F$5-'СЕТ СН'!$F$20</f>
        <v>3886.5147177099998</v>
      </c>
      <c r="H17" s="36">
        <f>SUMIFS(СВЦЭМ!$C$33:$C$776,СВЦЭМ!$A$33:$A$776,$A17,СВЦЭМ!$B$33:$B$776,H$11)+'СЕТ СН'!$F$12+СВЦЭМ!$D$10+'СЕТ СН'!$F$5-'СЕТ СН'!$F$20</f>
        <v>3844.7312314999999</v>
      </c>
      <c r="I17" s="36">
        <f>SUMIFS(СВЦЭМ!$C$33:$C$776,СВЦЭМ!$A$33:$A$776,$A17,СВЦЭМ!$B$33:$B$776,I$11)+'СЕТ СН'!$F$12+СВЦЭМ!$D$10+'СЕТ СН'!$F$5-'СЕТ СН'!$F$20</f>
        <v>3856.1334764900002</v>
      </c>
      <c r="J17" s="36">
        <f>SUMIFS(СВЦЭМ!$C$33:$C$776,СВЦЭМ!$A$33:$A$776,$A17,СВЦЭМ!$B$33:$B$776,J$11)+'СЕТ СН'!$F$12+СВЦЭМ!$D$10+'СЕТ СН'!$F$5-'СЕТ СН'!$F$20</f>
        <v>3806.7616485600001</v>
      </c>
      <c r="K17" s="36">
        <f>SUMIFS(СВЦЭМ!$C$33:$C$776,СВЦЭМ!$A$33:$A$776,$A17,СВЦЭМ!$B$33:$B$776,K$11)+'СЕТ СН'!$F$12+СВЦЭМ!$D$10+'СЕТ СН'!$F$5-'СЕТ СН'!$F$20</f>
        <v>3742.5927245499997</v>
      </c>
      <c r="L17" s="36">
        <f>SUMIFS(СВЦЭМ!$C$33:$C$776,СВЦЭМ!$A$33:$A$776,$A17,СВЦЭМ!$B$33:$B$776,L$11)+'СЕТ СН'!$F$12+СВЦЭМ!$D$10+'СЕТ СН'!$F$5-'СЕТ СН'!$F$20</f>
        <v>3711.5398529100003</v>
      </c>
      <c r="M17" s="36">
        <f>SUMIFS(СВЦЭМ!$C$33:$C$776,СВЦЭМ!$A$33:$A$776,$A17,СВЦЭМ!$B$33:$B$776,M$11)+'СЕТ СН'!$F$12+СВЦЭМ!$D$10+'СЕТ СН'!$F$5-'СЕТ СН'!$F$20</f>
        <v>3732.8047858800001</v>
      </c>
      <c r="N17" s="36">
        <f>SUMIFS(СВЦЭМ!$C$33:$C$776,СВЦЭМ!$A$33:$A$776,$A17,СВЦЭМ!$B$33:$B$776,N$11)+'СЕТ СН'!$F$12+СВЦЭМ!$D$10+'СЕТ СН'!$F$5-'СЕТ СН'!$F$20</f>
        <v>3756.76892464</v>
      </c>
      <c r="O17" s="36">
        <f>SUMIFS(СВЦЭМ!$C$33:$C$776,СВЦЭМ!$A$33:$A$776,$A17,СВЦЭМ!$B$33:$B$776,O$11)+'СЕТ СН'!$F$12+СВЦЭМ!$D$10+'СЕТ СН'!$F$5-'СЕТ СН'!$F$20</f>
        <v>3828.36863404</v>
      </c>
      <c r="P17" s="36">
        <f>SUMIFS(СВЦЭМ!$C$33:$C$776,СВЦЭМ!$A$33:$A$776,$A17,СВЦЭМ!$B$33:$B$776,P$11)+'СЕТ СН'!$F$12+СВЦЭМ!$D$10+'СЕТ СН'!$F$5-'СЕТ СН'!$F$20</f>
        <v>3786.0764266300002</v>
      </c>
      <c r="Q17" s="36">
        <f>SUMIFS(СВЦЭМ!$C$33:$C$776,СВЦЭМ!$A$33:$A$776,$A17,СВЦЭМ!$B$33:$B$776,Q$11)+'СЕТ СН'!$F$12+СВЦЭМ!$D$10+'СЕТ СН'!$F$5-'СЕТ СН'!$F$20</f>
        <v>3734.0366881099999</v>
      </c>
      <c r="R17" s="36">
        <f>SUMIFS(СВЦЭМ!$C$33:$C$776,СВЦЭМ!$A$33:$A$776,$A17,СВЦЭМ!$B$33:$B$776,R$11)+'СЕТ СН'!$F$12+СВЦЭМ!$D$10+'СЕТ СН'!$F$5-'СЕТ СН'!$F$20</f>
        <v>3678.57628548</v>
      </c>
      <c r="S17" s="36">
        <f>SUMIFS(СВЦЭМ!$C$33:$C$776,СВЦЭМ!$A$33:$A$776,$A17,СВЦЭМ!$B$33:$B$776,S$11)+'СЕТ СН'!$F$12+СВЦЭМ!$D$10+'СЕТ СН'!$F$5-'СЕТ СН'!$F$20</f>
        <v>3577.3211527499998</v>
      </c>
      <c r="T17" s="36">
        <f>SUMIFS(СВЦЭМ!$C$33:$C$776,СВЦЭМ!$A$33:$A$776,$A17,СВЦЭМ!$B$33:$B$776,T$11)+'СЕТ СН'!$F$12+СВЦЭМ!$D$10+'СЕТ СН'!$F$5-'СЕТ СН'!$F$20</f>
        <v>3555.3632596799998</v>
      </c>
      <c r="U17" s="36">
        <f>SUMIFS(СВЦЭМ!$C$33:$C$776,СВЦЭМ!$A$33:$A$776,$A17,СВЦЭМ!$B$33:$B$776,U$11)+'СЕТ СН'!$F$12+СВЦЭМ!$D$10+'СЕТ СН'!$F$5-'СЕТ СН'!$F$20</f>
        <v>3562.58071612</v>
      </c>
      <c r="V17" s="36">
        <f>SUMIFS(СВЦЭМ!$C$33:$C$776,СВЦЭМ!$A$33:$A$776,$A17,СВЦЭМ!$B$33:$B$776,V$11)+'СЕТ СН'!$F$12+СВЦЭМ!$D$10+'СЕТ СН'!$F$5-'СЕТ СН'!$F$20</f>
        <v>3599.8396277299998</v>
      </c>
      <c r="W17" s="36">
        <f>SUMIFS(СВЦЭМ!$C$33:$C$776,СВЦЭМ!$A$33:$A$776,$A17,СВЦЭМ!$B$33:$B$776,W$11)+'СЕТ СН'!$F$12+СВЦЭМ!$D$10+'СЕТ СН'!$F$5-'СЕТ СН'!$F$20</f>
        <v>3671.0941160900002</v>
      </c>
      <c r="X17" s="36">
        <f>SUMIFS(СВЦЭМ!$C$33:$C$776,СВЦЭМ!$A$33:$A$776,$A17,СВЦЭМ!$B$33:$B$776,X$11)+'СЕТ СН'!$F$12+СВЦЭМ!$D$10+'СЕТ СН'!$F$5-'СЕТ СН'!$F$20</f>
        <v>3732.1902241399998</v>
      </c>
      <c r="Y17" s="36">
        <f>SUMIFS(СВЦЭМ!$C$33:$C$776,СВЦЭМ!$A$33:$A$776,$A17,СВЦЭМ!$B$33:$B$776,Y$11)+'СЕТ СН'!$F$12+СВЦЭМ!$D$10+'СЕТ СН'!$F$5-'СЕТ СН'!$F$20</f>
        <v>3781.1497897299996</v>
      </c>
    </row>
    <row r="18" spans="1:25" ht="15.75" x14ac:dyDescent="0.2">
      <c r="A18" s="35">
        <f t="shared" si="0"/>
        <v>43472</v>
      </c>
      <c r="B18" s="36">
        <f>SUMIFS(СВЦЭМ!$C$33:$C$776,СВЦЭМ!$A$33:$A$776,$A18,СВЦЭМ!$B$33:$B$776,B$11)+'СЕТ СН'!$F$12+СВЦЭМ!$D$10+'СЕТ СН'!$F$5-'СЕТ СН'!$F$20</f>
        <v>3838.1531401000002</v>
      </c>
      <c r="C18" s="36">
        <f>SUMIFS(СВЦЭМ!$C$33:$C$776,СВЦЭМ!$A$33:$A$776,$A18,СВЦЭМ!$B$33:$B$776,C$11)+'СЕТ СН'!$F$12+СВЦЭМ!$D$10+'СЕТ СН'!$F$5-'СЕТ СН'!$F$20</f>
        <v>3827.7060198099998</v>
      </c>
      <c r="D18" s="36">
        <f>SUMIFS(СВЦЭМ!$C$33:$C$776,СВЦЭМ!$A$33:$A$776,$A18,СВЦЭМ!$B$33:$B$776,D$11)+'СЕТ СН'!$F$12+СВЦЭМ!$D$10+'СЕТ СН'!$F$5-'СЕТ СН'!$F$20</f>
        <v>3838.5563147799999</v>
      </c>
      <c r="E18" s="36">
        <f>SUMIFS(СВЦЭМ!$C$33:$C$776,СВЦЭМ!$A$33:$A$776,$A18,СВЦЭМ!$B$33:$B$776,E$11)+'СЕТ СН'!$F$12+СВЦЭМ!$D$10+'СЕТ СН'!$F$5-'СЕТ СН'!$F$20</f>
        <v>3840.6220277100001</v>
      </c>
      <c r="F18" s="36">
        <f>SUMIFS(СВЦЭМ!$C$33:$C$776,СВЦЭМ!$A$33:$A$776,$A18,СВЦЭМ!$B$33:$B$776,F$11)+'СЕТ СН'!$F$12+СВЦЭМ!$D$10+'СЕТ СН'!$F$5-'СЕТ СН'!$F$20</f>
        <v>3858.1418904499997</v>
      </c>
      <c r="G18" s="36">
        <f>SUMIFS(СВЦЭМ!$C$33:$C$776,СВЦЭМ!$A$33:$A$776,$A18,СВЦЭМ!$B$33:$B$776,G$11)+'СЕТ СН'!$F$12+СВЦЭМ!$D$10+'СЕТ СН'!$F$5-'СЕТ СН'!$F$20</f>
        <v>3855.9019747299999</v>
      </c>
      <c r="H18" s="36">
        <f>SUMIFS(СВЦЭМ!$C$33:$C$776,СВЦЭМ!$A$33:$A$776,$A18,СВЦЭМ!$B$33:$B$776,H$11)+'СЕТ СН'!$F$12+СВЦЭМ!$D$10+'СЕТ СН'!$F$5-'СЕТ СН'!$F$20</f>
        <v>3829.1270690199999</v>
      </c>
      <c r="I18" s="36">
        <f>SUMIFS(СВЦЭМ!$C$33:$C$776,СВЦЭМ!$A$33:$A$776,$A18,СВЦЭМ!$B$33:$B$776,I$11)+'СЕТ СН'!$F$12+СВЦЭМ!$D$10+'СЕТ СН'!$F$5-'СЕТ СН'!$F$20</f>
        <v>3848.1902240899999</v>
      </c>
      <c r="J18" s="36">
        <f>SUMIFS(СВЦЭМ!$C$33:$C$776,СВЦЭМ!$A$33:$A$776,$A18,СВЦЭМ!$B$33:$B$776,J$11)+'СЕТ СН'!$F$12+СВЦЭМ!$D$10+'СЕТ СН'!$F$5-'СЕТ СН'!$F$20</f>
        <v>3802.0034513700002</v>
      </c>
      <c r="K18" s="36">
        <f>SUMIFS(СВЦЭМ!$C$33:$C$776,СВЦЭМ!$A$33:$A$776,$A18,СВЦЭМ!$B$33:$B$776,K$11)+'СЕТ СН'!$F$12+СВЦЭМ!$D$10+'СЕТ СН'!$F$5-'СЕТ СН'!$F$20</f>
        <v>3742.2342702300002</v>
      </c>
      <c r="L18" s="36">
        <f>SUMIFS(СВЦЭМ!$C$33:$C$776,СВЦЭМ!$A$33:$A$776,$A18,СВЦЭМ!$B$33:$B$776,L$11)+'СЕТ СН'!$F$12+СВЦЭМ!$D$10+'СЕТ СН'!$F$5-'СЕТ СН'!$F$20</f>
        <v>3696.6087366100001</v>
      </c>
      <c r="M18" s="36">
        <f>SUMIFS(СВЦЭМ!$C$33:$C$776,СВЦЭМ!$A$33:$A$776,$A18,СВЦЭМ!$B$33:$B$776,M$11)+'СЕТ СН'!$F$12+СВЦЭМ!$D$10+'СЕТ СН'!$F$5-'СЕТ СН'!$F$20</f>
        <v>3732.1952424900001</v>
      </c>
      <c r="N18" s="36">
        <f>SUMIFS(СВЦЭМ!$C$33:$C$776,СВЦЭМ!$A$33:$A$776,$A18,СВЦЭМ!$B$33:$B$776,N$11)+'СЕТ СН'!$F$12+СВЦЭМ!$D$10+'СЕТ СН'!$F$5-'СЕТ СН'!$F$20</f>
        <v>3773.46560679</v>
      </c>
      <c r="O18" s="36">
        <f>SUMIFS(СВЦЭМ!$C$33:$C$776,СВЦЭМ!$A$33:$A$776,$A18,СВЦЭМ!$B$33:$B$776,O$11)+'СЕТ СН'!$F$12+СВЦЭМ!$D$10+'СЕТ СН'!$F$5-'СЕТ СН'!$F$20</f>
        <v>3801.80731986</v>
      </c>
      <c r="P18" s="36">
        <f>SUMIFS(СВЦЭМ!$C$33:$C$776,СВЦЭМ!$A$33:$A$776,$A18,СВЦЭМ!$B$33:$B$776,P$11)+'СЕТ СН'!$F$12+СВЦЭМ!$D$10+'СЕТ СН'!$F$5-'СЕТ СН'!$F$20</f>
        <v>3759.8958689399997</v>
      </c>
      <c r="Q18" s="36">
        <f>SUMIFS(СВЦЭМ!$C$33:$C$776,СВЦЭМ!$A$33:$A$776,$A18,СВЦЭМ!$B$33:$B$776,Q$11)+'СЕТ СН'!$F$12+СВЦЭМ!$D$10+'СЕТ СН'!$F$5-'СЕТ СН'!$F$20</f>
        <v>3689.7834263599998</v>
      </c>
      <c r="R18" s="36">
        <f>SUMIFS(СВЦЭМ!$C$33:$C$776,СВЦЭМ!$A$33:$A$776,$A18,СВЦЭМ!$B$33:$B$776,R$11)+'СЕТ СН'!$F$12+СВЦЭМ!$D$10+'СЕТ СН'!$F$5-'СЕТ СН'!$F$20</f>
        <v>3658.7822306199996</v>
      </c>
      <c r="S18" s="36">
        <f>SUMIFS(СВЦЭМ!$C$33:$C$776,СВЦЭМ!$A$33:$A$776,$A18,СВЦЭМ!$B$33:$B$776,S$11)+'СЕТ СН'!$F$12+СВЦЭМ!$D$10+'СЕТ СН'!$F$5-'СЕТ СН'!$F$20</f>
        <v>3602.6214596099999</v>
      </c>
      <c r="T18" s="36">
        <f>SUMIFS(СВЦЭМ!$C$33:$C$776,СВЦЭМ!$A$33:$A$776,$A18,СВЦЭМ!$B$33:$B$776,T$11)+'СЕТ СН'!$F$12+СВЦЭМ!$D$10+'СЕТ СН'!$F$5-'СЕТ СН'!$F$20</f>
        <v>3542.9427443100003</v>
      </c>
      <c r="U18" s="36">
        <f>SUMIFS(СВЦЭМ!$C$33:$C$776,СВЦЭМ!$A$33:$A$776,$A18,СВЦЭМ!$B$33:$B$776,U$11)+'СЕТ СН'!$F$12+СВЦЭМ!$D$10+'СЕТ СН'!$F$5-'СЕТ СН'!$F$20</f>
        <v>3545.43530293</v>
      </c>
      <c r="V18" s="36">
        <f>SUMIFS(СВЦЭМ!$C$33:$C$776,СВЦЭМ!$A$33:$A$776,$A18,СВЦЭМ!$B$33:$B$776,V$11)+'СЕТ СН'!$F$12+СВЦЭМ!$D$10+'СЕТ СН'!$F$5-'СЕТ СН'!$F$20</f>
        <v>3574.3454610500003</v>
      </c>
      <c r="W18" s="36">
        <f>SUMIFS(СВЦЭМ!$C$33:$C$776,СВЦЭМ!$A$33:$A$776,$A18,СВЦЭМ!$B$33:$B$776,W$11)+'СЕТ СН'!$F$12+СВЦЭМ!$D$10+'СЕТ СН'!$F$5-'СЕТ СН'!$F$20</f>
        <v>3677.85586332</v>
      </c>
      <c r="X18" s="36">
        <f>SUMIFS(СВЦЭМ!$C$33:$C$776,СВЦЭМ!$A$33:$A$776,$A18,СВЦЭМ!$B$33:$B$776,X$11)+'СЕТ СН'!$F$12+СВЦЭМ!$D$10+'СЕТ СН'!$F$5-'СЕТ СН'!$F$20</f>
        <v>3779.6838246799998</v>
      </c>
      <c r="Y18" s="36">
        <f>SUMIFS(СВЦЭМ!$C$33:$C$776,СВЦЭМ!$A$33:$A$776,$A18,СВЦЭМ!$B$33:$B$776,Y$11)+'СЕТ СН'!$F$12+СВЦЭМ!$D$10+'СЕТ СН'!$F$5-'СЕТ СН'!$F$20</f>
        <v>3772.4150562699997</v>
      </c>
    </row>
    <row r="19" spans="1:25" ht="15.75" x14ac:dyDescent="0.2">
      <c r="A19" s="35">
        <f t="shared" si="0"/>
        <v>43473</v>
      </c>
      <c r="B19" s="36">
        <f>SUMIFS(СВЦЭМ!$C$33:$C$776,СВЦЭМ!$A$33:$A$776,$A19,СВЦЭМ!$B$33:$B$776,B$11)+'СЕТ СН'!$F$12+СВЦЭМ!$D$10+'СЕТ СН'!$F$5-'СЕТ СН'!$F$20</f>
        <v>3789.8771416899999</v>
      </c>
      <c r="C19" s="36">
        <f>SUMIFS(СВЦЭМ!$C$33:$C$776,СВЦЭМ!$A$33:$A$776,$A19,СВЦЭМ!$B$33:$B$776,C$11)+'СЕТ СН'!$F$12+СВЦЭМ!$D$10+'СЕТ СН'!$F$5-'СЕТ СН'!$F$20</f>
        <v>3825.9432483000001</v>
      </c>
      <c r="D19" s="36">
        <f>SUMIFS(СВЦЭМ!$C$33:$C$776,СВЦЭМ!$A$33:$A$776,$A19,СВЦЭМ!$B$33:$B$776,D$11)+'СЕТ СН'!$F$12+СВЦЭМ!$D$10+'СЕТ СН'!$F$5-'СЕТ СН'!$F$20</f>
        <v>3807.9107323099997</v>
      </c>
      <c r="E19" s="36">
        <f>SUMIFS(СВЦЭМ!$C$33:$C$776,СВЦЭМ!$A$33:$A$776,$A19,СВЦЭМ!$B$33:$B$776,E$11)+'СЕТ СН'!$F$12+СВЦЭМ!$D$10+'СЕТ СН'!$F$5-'СЕТ СН'!$F$20</f>
        <v>3837.1528046100002</v>
      </c>
      <c r="F19" s="36">
        <f>SUMIFS(СВЦЭМ!$C$33:$C$776,СВЦЭМ!$A$33:$A$776,$A19,СВЦЭМ!$B$33:$B$776,F$11)+'СЕТ СН'!$F$12+СВЦЭМ!$D$10+'СЕТ СН'!$F$5-'СЕТ СН'!$F$20</f>
        <v>3818.2839810699998</v>
      </c>
      <c r="G19" s="36">
        <f>SUMIFS(СВЦЭМ!$C$33:$C$776,СВЦЭМ!$A$33:$A$776,$A19,СВЦЭМ!$B$33:$B$776,G$11)+'СЕТ СН'!$F$12+СВЦЭМ!$D$10+'СЕТ СН'!$F$5-'СЕТ СН'!$F$20</f>
        <v>3810.69245103</v>
      </c>
      <c r="H19" s="36">
        <f>SUMIFS(СВЦЭМ!$C$33:$C$776,СВЦЭМ!$A$33:$A$776,$A19,СВЦЭМ!$B$33:$B$776,H$11)+'СЕТ СН'!$F$12+СВЦЭМ!$D$10+'СЕТ СН'!$F$5-'СЕТ СН'!$F$20</f>
        <v>3841.77155554</v>
      </c>
      <c r="I19" s="36">
        <f>SUMIFS(СВЦЭМ!$C$33:$C$776,СВЦЭМ!$A$33:$A$776,$A19,СВЦЭМ!$B$33:$B$776,I$11)+'СЕТ СН'!$F$12+СВЦЭМ!$D$10+'СЕТ СН'!$F$5-'СЕТ СН'!$F$20</f>
        <v>3872.1609453299998</v>
      </c>
      <c r="J19" s="36">
        <f>SUMIFS(СВЦЭМ!$C$33:$C$776,СВЦЭМ!$A$33:$A$776,$A19,СВЦЭМ!$B$33:$B$776,J$11)+'СЕТ СН'!$F$12+СВЦЭМ!$D$10+'СЕТ СН'!$F$5-'СЕТ СН'!$F$20</f>
        <v>3810.4956809699997</v>
      </c>
      <c r="K19" s="36">
        <f>SUMIFS(СВЦЭМ!$C$33:$C$776,СВЦЭМ!$A$33:$A$776,$A19,СВЦЭМ!$B$33:$B$776,K$11)+'СЕТ СН'!$F$12+СВЦЭМ!$D$10+'СЕТ СН'!$F$5-'СЕТ СН'!$F$20</f>
        <v>3740.3946218599999</v>
      </c>
      <c r="L19" s="36">
        <f>SUMIFS(СВЦЭМ!$C$33:$C$776,СВЦЭМ!$A$33:$A$776,$A19,СВЦЭМ!$B$33:$B$776,L$11)+'СЕТ СН'!$F$12+СВЦЭМ!$D$10+'СЕТ СН'!$F$5-'СЕТ СН'!$F$20</f>
        <v>3716.1045406799999</v>
      </c>
      <c r="M19" s="36">
        <f>SUMIFS(СВЦЭМ!$C$33:$C$776,СВЦЭМ!$A$33:$A$776,$A19,СВЦЭМ!$B$33:$B$776,M$11)+'СЕТ СН'!$F$12+СВЦЭМ!$D$10+'СЕТ СН'!$F$5-'СЕТ СН'!$F$20</f>
        <v>3805.37079472</v>
      </c>
      <c r="N19" s="36">
        <f>SUMIFS(СВЦЭМ!$C$33:$C$776,СВЦЭМ!$A$33:$A$776,$A19,СВЦЭМ!$B$33:$B$776,N$11)+'СЕТ СН'!$F$12+СВЦЭМ!$D$10+'СЕТ СН'!$F$5-'СЕТ СН'!$F$20</f>
        <v>3781.88915511</v>
      </c>
      <c r="O19" s="36">
        <f>SUMIFS(СВЦЭМ!$C$33:$C$776,СВЦЭМ!$A$33:$A$776,$A19,СВЦЭМ!$B$33:$B$776,O$11)+'СЕТ СН'!$F$12+СВЦЭМ!$D$10+'СЕТ СН'!$F$5-'СЕТ СН'!$F$20</f>
        <v>3772.4714451999998</v>
      </c>
      <c r="P19" s="36">
        <f>SUMIFS(СВЦЭМ!$C$33:$C$776,СВЦЭМ!$A$33:$A$776,$A19,СВЦЭМ!$B$33:$B$776,P$11)+'СЕТ СН'!$F$12+СВЦЭМ!$D$10+'СЕТ СН'!$F$5-'СЕТ СН'!$F$20</f>
        <v>3736.0414531599999</v>
      </c>
      <c r="Q19" s="36">
        <f>SUMIFS(СВЦЭМ!$C$33:$C$776,СВЦЭМ!$A$33:$A$776,$A19,СВЦЭМ!$B$33:$B$776,Q$11)+'СЕТ СН'!$F$12+СВЦЭМ!$D$10+'СЕТ СН'!$F$5-'СЕТ СН'!$F$20</f>
        <v>3716.4520254899999</v>
      </c>
      <c r="R19" s="36">
        <f>SUMIFS(СВЦЭМ!$C$33:$C$776,СВЦЭМ!$A$33:$A$776,$A19,СВЦЭМ!$B$33:$B$776,R$11)+'СЕТ СН'!$F$12+СВЦЭМ!$D$10+'СЕТ СН'!$F$5-'СЕТ СН'!$F$20</f>
        <v>3672.5594328299999</v>
      </c>
      <c r="S19" s="36">
        <f>SUMIFS(СВЦЭМ!$C$33:$C$776,СВЦЭМ!$A$33:$A$776,$A19,СВЦЭМ!$B$33:$B$776,S$11)+'СЕТ СН'!$F$12+СВЦЭМ!$D$10+'СЕТ СН'!$F$5-'СЕТ СН'!$F$20</f>
        <v>3662.75964067</v>
      </c>
      <c r="T19" s="36">
        <f>SUMIFS(СВЦЭМ!$C$33:$C$776,СВЦЭМ!$A$33:$A$776,$A19,СВЦЭМ!$B$33:$B$776,T$11)+'СЕТ СН'!$F$12+СВЦЭМ!$D$10+'СЕТ СН'!$F$5-'СЕТ СН'!$F$20</f>
        <v>3718.96605873</v>
      </c>
      <c r="U19" s="36">
        <f>SUMIFS(СВЦЭМ!$C$33:$C$776,СВЦЭМ!$A$33:$A$776,$A19,СВЦЭМ!$B$33:$B$776,U$11)+'СЕТ СН'!$F$12+СВЦЭМ!$D$10+'СЕТ СН'!$F$5-'СЕТ СН'!$F$20</f>
        <v>3700.6103134200002</v>
      </c>
      <c r="V19" s="36">
        <f>SUMIFS(СВЦЭМ!$C$33:$C$776,СВЦЭМ!$A$33:$A$776,$A19,СВЦЭМ!$B$33:$B$776,V$11)+'СЕТ СН'!$F$12+СВЦЭМ!$D$10+'СЕТ СН'!$F$5-'СЕТ СН'!$F$20</f>
        <v>3739.8970791299998</v>
      </c>
      <c r="W19" s="36">
        <f>SUMIFS(СВЦЭМ!$C$33:$C$776,СВЦЭМ!$A$33:$A$776,$A19,СВЦЭМ!$B$33:$B$776,W$11)+'СЕТ СН'!$F$12+СВЦЭМ!$D$10+'СЕТ СН'!$F$5-'СЕТ СН'!$F$20</f>
        <v>3734.4218638499997</v>
      </c>
      <c r="X19" s="36">
        <f>SUMIFS(СВЦЭМ!$C$33:$C$776,СВЦЭМ!$A$33:$A$776,$A19,СВЦЭМ!$B$33:$B$776,X$11)+'СЕТ СН'!$F$12+СВЦЭМ!$D$10+'СЕТ СН'!$F$5-'СЕТ СН'!$F$20</f>
        <v>3782.27909907</v>
      </c>
      <c r="Y19" s="36">
        <f>SUMIFS(СВЦЭМ!$C$33:$C$776,СВЦЭМ!$A$33:$A$776,$A19,СВЦЭМ!$B$33:$B$776,Y$11)+'СЕТ СН'!$F$12+СВЦЭМ!$D$10+'СЕТ СН'!$F$5-'СЕТ СН'!$F$20</f>
        <v>3854.2218848000002</v>
      </c>
    </row>
    <row r="20" spans="1:25" ht="15.75" x14ac:dyDescent="0.2">
      <c r="A20" s="35">
        <f t="shared" si="0"/>
        <v>43474</v>
      </c>
      <c r="B20" s="36">
        <f>SUMIFS(СВЦЭМ!$C$33:$C$776,СВЦЭМ!$A$33:$A$776,$A20,СВЦЭМ!$B$33:$B$776,B$11)+'СЕТ СН'!$F$12+СВЦЭМ!$D$10+'СЕТ СН'!$F$5-'СЕТ СН'!$F$20</f>
        <v>3859.1428483600002</v>
      </c>
      <c r="C20" s="36">
        <f>SUMIFS(СВЦЭМ!$C$33:$C$776,СВЦЭМ!$A$33:$A$776,$A20,СВЦЭМ!$B$33:$B$776,C$11)+'СЕТ СН'!$F$12+СВЦЭМ!$D$10+'СЕТ СН'!$F$5-'СЕТ СН'!$F$20</f>
        <v>3874.0197718099998</v>
      </c>
      <c r="D20" s="36">
        <f>SUMIFS(СВЦЭМ!$C$33:$C$776,СВЦЭМ!$A$33:$A$776,$A20,СВЦЭМ!$B$33:$B$776,D$11)+'СЕТ СН'!$F$12+СВЦЭМ!$D$10+'СЕТ СН'!$F$5-'СЕТ СН'!$F$20</f>
        <v>3894.07710658</v>
      </c>
      <c r="E20" s="36">
        <f>SUMIFS(СВЦЭМ!$C$33:$C$776,СВЦЭМ!$A$33:$A$776,$A20,СВЦЭМ!$B$33:$B$776,E$11)+'СЕТ СН'!$F$12+СВЦЭМ!$D$10+'СЕТ СН'!$F$5-'СЕТ СН'!$F$20</f>
        <v>3877.5557588399997</v>
      </c>
      <c r="F20" s="36">
        <f>SUMIFS(СВЦЭМ!$C$33:$C$776,СВЦЭМ!$A$33:$A$776,$A20,СВЦЭМ!$B$33:$B$776,F$11)+'СЕТ СН'!$F$12+СВЦЭМ!$D$10+'СЕТ СН'!$F$5-'СЕТ СН'!$F$20</f>
        <v>3867.3000268400001</v>
      </c>
      <c r="G20" s="36">
        <f>SUMIFS(СВЦЭМ!$C$33:$C$776,СВЦЭМ!$A$33:$A$776,$A20,СВЦЭМ!$B$33:$B$776,G$11)+'СЕТ СН'!$F$12+СВЦЭМ!$D$10+'СЕТ СН'!$F$5-'СЕТ СН'!$F$20</f>
        <v>3871.9218393800002</v>
      </c>
      <c r="H20" s="36">
        <f>SUMIFS(СВЦЭМ!$C$33:$C$776,СВЦЭМ!$A$33:$A$776,$A20,СВЦЭМ!$B$33:$B$776,H$11)+'СЕТ СН'!$F$12+СВЦЭМ!$D$10+'СЕТ СН'!$F$5-'СЕТ СН'!$F$20</f>
        <v>3850.8714827200001</v>
      </c>
      <c r="I20" s="36">
        <f>SUMIFS(СВЦЭМ!$C$33:$C$776,СВЦЭМ!$A$33:$A$776,$A20,СВЦЭМ!$B$33:$B$776,I$11)+'СЕТ СН'!$F$12+СВЦЭМ!$D$10+'СЕТ СН'!$F$5-'СЕТ СН'!$F$20</f>
        <v>3782.0848948399998</v>
      </c>
      <c r="J20" s="36">
        <f>SUMIFS(СВЦЭМ!$C$33:$C$776,СВЦЭМ!$A$33:$A$776,$A20,СВЦЭМ!$B$33:$B$776,J$11)+'СЕТ СН'!$F$12+СВЦЭМ!$D$10+'СЕТ СН'!$F$5-'СЕТ СН'!$F$20</f>
        <v>3731.2311688700001</v>
      </c>
      <c r="K20" s="36">
        <f>SUMIFS(СВЦЭМ!$C$33:$C$776,СВЦЭМ!$A$33:$A$776,$A20,СВЦЭМ!$B$33:$B$776,K$11)+'СЕТ СН'!$F$12+СВЦЭМ!$D$10+'СЕТ СН'!$F$5-'СЕТ СН'!$F$20</f>
        <v>3704.37346093</v>
      </c>
      <c r="L20" s="36">
        <f>SUMIFS(СВЦЭМ!$C$33:$C$776,СВЦЭМ!$A$33:$A$776,$A20,СВЦЭМ!$B$33:$B$776,L$11)+'СЕТ СН'!$F$12+СВЦЭМ!$D$10+'СЕТ СН'!$F$5-'СЕТ СН'!$F$20</f>
        <v>3701.5208245200001</v>
      </c>
      <c r="M20" s="36">
        <f>SUMIFS(СВЦЭМ!$C$33:$C$776,СВЦЭМ!$A$33:$A$776,$A20,СВЦЭМ!$B$33:$B$776,M$11)+'СЕТ СН'!$F$12+СВЦЭМ!$D$10+'СЕТ СН'!$F$5-'СЕТ СН'!$F$20</f>
        <v>3752.9491360399998</v>
      </c>
      <c r="N20" s="36">
        <f>SUMIFS(СВЦЭМ!$C$33:$C$776,СВЦЭМ!$A$33:$A$776,$A20,СВЦЭМ!$B$33:$B$776,N$11)+'СЕТ СН'!$F$12+СВЦЭМ!$D$10+'СЕТ СН'!$F$5-'СЕТ СН'!$F$20</f>
        <v>3789.6796162700002</v>
      </c>
      <c r="O20" s="36">
        <f>SUMIFS(СВЦЭМ!$C$33:$C$776,СВЦЭМ!$A$33:$A$776,$A20,СВЦЭМ!$B$33:$B$776,O$11)+'СЕТ СН'!$F$12+СВЦЭМ!$D$10+'СЕТ СН'!$F$5-'СЕТ СН'!$F$20</f>
        <v>3777.3429828099997</v>
      </c>
      <c r="P20" s="36">
        <f>SUMIFS(СВЦЭМ!$C$33:$C$776,СВЦЭМ!$A$33:$A$776,$A20,СВЦЭМ!$B$33:$B$776,P$11)+'СЕТ СН'!$F$12+СВЦЭМ!$D$10+'СЕТ СН'!$F$5-'СЕТ СН'!$F$20</f>
        <v>3723.9988566800002</v>
      </c>
      <c r="Q20" s="36">
        <f>SUMIFS(СВЦЭМ!$C$33:$C$776,СВЦЭМ!$A$33:$A$776,$A20,СВЦЭМ!$B$33:$B$776,Q$11)+'СЕТ СН'!$F$12+СВЦЭМ!$D$10+'СЕТ СН'!$F$5-'СЕТ СН'!$F$20</f>
        <v>3741.4718850600002</v>
      </c>
      <c r="R20" s="36">
        <f>SUMIFS(СВЦЭМ!$C$33:$C$776,СВЦЭМ!$A$33:$A$776,$A20,СВЦЭМ!$B$33:$B$776,R$11)+'СЕТ СН'!$F$12+СВЦЭМ!$D$10+'СЕТ СН'!$F$5-'СЕТ СН'!$F$20</f>
        <v>3780.24761102</v>
      </c>
      <c r="S20" s="36">
        <f>SUMIFS(СВЦЭМ!$C$33:$C$776,СВЦЭМ!$A$33:$A$776,$A20,СВЦЭМ!$B$33:$B$776,S$11)+'СЕТ СН'!$F$12+СВЦЭМ!$D$10+'СЕТ СН'!$F$5-'СЕТ СН'!$F$20</f>
        <v>3619.5419641199996</v>
      </c>
      <c r="T20" s="36">
        <f>SUMIFS(СВЦЭМ!$C$33:$C$776,СВЦЭМ!$A$33:$A$776,$A20,СВЦЭМ!$B$33:$B$776,T$11)+'СЕТ СН'!$F$12+СВЦЭМ!$D$10+'СЕТ СН'!$F$5-'СЕТ СН'!$F$20</f>
        <v>3579.5476679499998</v>
      </c>
      <c r="U20" s="36">
        <f>SUMIFS(СВЦЭМ!$C$33:$C$776,СВЦЭМ!$A$33:$A$776,$A20,СВЦЭМ!$B$33:$B$776,U$11)+'СЕТ СН'!$F$12+СВЦЭМ!$D$10+'СЕТ СН'!$F$5-'СЕТ СН'!$F$20</f>
        <v>3579.67515456</v>
      </c>
      <c r="V20" s="36">
        <f>SUMIFS(СВЦЭМ!$C$33:$C$776,СВЦЭМ!$A$33:$A$776,$A20,СВЦЭМ!$B$33:$B$776,V$11)+'СЕТ СН'!$F$12+СВЦЭМ!$D$10+'СЕТ СН'!$F$5-'СЕТ СН'!$F$20</f>
        <v>3716.61623014</v>
      </c>
      <c r="W20" s="36">
        <f>SUMIFS(СВЦЭМ!$C$33:$C$776,СВЦЭМ!$A$33:$A$776,$A20,СВЦЭМ!$B$33:$B$776,W$11)+'СЕТ СН'!$F$12+СВЦЭМ!$D$10+'СЕТ СН'!$F$5-'СЕТ СН'!$F$20</f>
        <v>3733.5442564699997</v>
      </c>
      <c r="X20" s="36">
        <f>SUMIFS(СВЦЭМ!$C$33:$C$776,СВЦЭМ!$A$33:$A$776,$A20,СВЦЭМ!$B$33:$B$776,X$11)+'СЕТ СН'!$F$12+СВЦЭМ!$D$10+'СЕТ СН'!$F$5-'СЕТ СН'!$F$20</f>
        <v>3765.16990068</v>
      </c>
      <c r="Y20" s="36">
        <f>SUMIFS(СВЦЭМ!$C$33:$C$776,СВЦЭМ!$A$33:$A$776,$A20,СВЦЭМ!$B$33:$B$776,Y$11)+'СЕТ СН'!$F$12+СВЦЭМ!$D$10+'СЕТ СН'!$F$5-'СЕТ СН'!$F$20</f>
        <v>3838.68334469</v>
      </c>
    </row>
    <row r="21" spans="1:25" ht="15.75" x14ac:dyDescent="0.2">
      <c r="A21" s="35">
        <f t="shared" si="0"/>
        <v>43475</v>
      </c>
      <c r="B21" s="36">
        <f>SUMIFS(СВЦЭМ!$C$33:$C$776,СВЦЭМ!$A$33:$A$776,$A21,СВЦЭМ!$B$33:$B$776,B$11)+'СЕТ СН'!$F$12+СВЦЭМ!$D$10+'СЕТ СН'!$F$5-'СЕТ СН'!$F$20</f>
        <v>3919.2226099499999</v>
      </c>
      <c r="C21" s="36">
        <f>SUMIFS(СВЦЭМ!$C$33:$C$776,СВЦЭМ!$A$33:$A$776,$A21,СВЦЭМ!$B$33:$B$776,C$11)+'СЕТ СН'!$F$12+СВЦЭМ!$D$10+'СЕТ СН'!$F$5-'СЕТ СН'!$F$20</f>
        <v>3889.1039594100002</v>
      </c>
      <c r="D21" s="36">
        <f>SUMIFS(СВЦЭМ!$C$33:$C$776,СВЦЭМ!$A$33:$A$776,$A21,СВЦЭМ!$B$33:$B$776,D$11)+'СЕТ СН'!$F$12+СВЦЭМ!$D$10+'СЕТ СН'!$F$5-'СЕТ СН'!$F$20</f>
        <v>3974.6159483000001</v>
      </c>
      <c r="E21" s="36">
        <f>SUMIFS(СВЦЭМ!$C$33:$C$776,СВЦЭМ!$A$33:$A$776,$A21,СВЦЭМ!$B$33:$B$776,E$11)+'СЕТ СН'!$F$12+СВЦЭМ!$D$10+'СЕТ СН'!$F$5-'СЕТ СН'!$F$20</f>
        <v>3902.7712495699998</v>
      </c>
      <c r="F21" s="36">
        <f>SUMIFS(СВЦЭМ!$C$33:$C$776,СВЦЭМ!$A$33:$A$776,$A21,СВЦЭМ!$B$33:$B$776,F$11)+'СЕТ СН'!$F$12+СВЦЭМ!$D$10+'СЕТ СН'!$F$5-'СЕТ СН'!$F$20</f>
        <v>3899.8378085300001</v>
      </c>
      <c r="G21" s="36">
        <f>SUMIFS(СВЦЭМ!$C$33:$C$776,СВЦЭМ!$A$33:$A$776,$A21,СВЦЭМ!$B$33:$B$776,G$11)+'СЕТ СН'!$F$12+СВЦЭМ!$D$10+'СЕТ СН'!$F$5-'СЕТ СН'!$F$20</f>
        <v>3951.0168862</v>
      </c>
      <c r="H21" s="36">
        <f>SUMIFS(СВЦЭМ!$C$33:$C$776,СВЦЭМ!$A$33:$A$776,$A21,СВЦЭМ!$B$33:$B$776,H$11)+'СЕТ СН'!$F$12+СВЦЭМ!$D$10+'СЕТ СН'!$F$5-'СЕТ СН'!$F$20</f>
        <v>3933.82488603</v>
      </c>
      <c r="I21" s="36">
        <f>SUMIFS(СВЦЭМ!$C$33:$C$776,СВЦЭМ!$A$33:$A$776,$A21,СВЦЭМ!$B$33:$B$776,I$11)+'СЕТ СН'!$F$12+СВЦЭМ!$D$10+'СЕТ СН'!$F$5-'СЕТ СН'!$F$20</f>
        <v>3837.2114013099999</v>
      </c>
      <c r="J21" s="36">
        <f>SUMIFS(СВЦЭМ!$C$33:$C$776,СВЦЭМ!$A$33:$A$776,$A21,СВЦЭМ!$B$33:$B$776,J$11)+'СЕТ СН'!$F$12+СВЦЭМ!$D$10+'СЕТ СН'!$F$5-'СЕТ СН'!$F$20</f>
        <v>3797.40600584</v>
      </c>
      <c r="K21" s="36">
        <f>SUMIFS(СВЦЭМ!$C$33:$C$776,СВЦЭМ!$A$33:$A$776,$A21,СВЦЭМ!$B$33:$B$776,K$11)+'СЕТ СН'!$F$12+СВЦЭМ!$D$10+'СЕТ СН'!$F$5-'СЕТ СН'!$F$20</f>
        <v>3785.1141867199999</v>
      </c>
      <c r="L21" s="36">
        <f>SUMIFS(СВЦЭМ!$C$33:$C$776,СВЦЭМ!$A$33:$A$776,$A21,СВЦЭМ!$B$33:$B$776,L$11)+'СЕТ СН'!$F$12+СВЦЭМ!$D$10+'СЕТ СН'!$F$5-'СЕТ СН'!$F$20</f>
        <v>3795.3625336599998</v>
      </c>
      <c r="M21" s="36">
        <f>SUMIFS(СВЦЭМ!$C$33:$C$776,СВЦЭМ!$A$33:$A$776,$A21,СВЦЭМ!$B$33:$B$776,M$11)+'СЕТ СН'!$F$12+СВЦЭМ!$D$10+'СЕТ СН'!$F$5-'СЕТ СН'!$F$20</f>
        <v>3581.8887110799997</v>
      </c>
      <c r="N21" s="36">
        <f>SUMIFS(СВЦЭМ!$C$33:$C$776,СВЦЭМ!$A$33:$A$776,$A21,СВЦЭМ!$B$33:$B$776,N$11)+'СЕТ СН'!$F$12+СВЦЭМ!$D$10+'СЕТ СН'!$F$5-'СЕТ СН'!$F$20</f>
        <v>3584.6354733600001</v>
      </c>
      <c r="O21" s="36">
        <f>SUMIFS(СВЦЭМ!$C$33:$C$776,СВЦЭМ!$A$33:$A$776,$A21,СВЦЭМ!$B$33:$B$776,O$11)+'СЕТ СН'!$F$12+СВЦЭМ!$D$10+'СЕТ СН'!$F$5-'СЕТ СН'!$F$20</f>
        <v>3592.5899669299997</v>
      </c>
      <c r="P21" s="36">
        <f>SUMIFS(СВЦЭМ!$C$33:$C$776,СВЦЭМ!$A$33:$A$776,$A21,СВЦЭМ!$B$33:$B$776,P$11)+'СЕТ СН'!$F$12+СВЦЭМ!$D$10+'СЕТ СН'!$F$5-'СЕТ СН'!$F$20</f>
        <v>3598.32295067</v>
      </c>
      <c r="Q21" s="36">
        <f>SUMIFS(СВЦЭМ!$C$33:$C$776,СВЦЭМ!$A$33:$A$776,$A21,СВЦЭМ!$B$33:$B$776,Q$11)+'СЕТ СН'!$F$12+СВЦЭМ!$D$10+'СЕТ СН'!$F$5-'СЕТ СН'!$F$20</f>
        <v>3588.3353048199997</v>
      </c>
      <c r="R21" s="36">
        <f>SUMIFS(СВЦЭМ!$C$33:$C$776,СВЦЭМ!$A$33:$A$776,$A21,СВЦЭМ!$B$33:$B$776,R$11)+'СЕТ СН'!$F$12+СВЦЭМ!$D$10+'СЕТ СН'!$F$5-'СЕТ СН'!$F$20</f>
        <v>3609.9296686999996</v>
      </c>
      <c r="S21" s="36">
        <f>SUMIFS(СВЦЭМ!$C$33:$C$776,СВЦЭМ!$A$33:$A$776,$A21,СВЦЭМ!$B$33:$B$776,S$11)+'СЕТ СН'!$F$12+СВЦЭМ!$D$10+'СЕТ СН'!$F$5-'СЕТ СН'!$F$20</f>
        <v>3590.0428032600003</v>
      </c>
      <c r="T21" s="36">
        <f>SUMIFS(СВЦЭМ!$C$33:$C$776,СВЦЭМ!$A$33:$A$776,$A21,СВЦЭМ!$B$33:$B$776,T$11)+'СЕТ СН'!$F$12+СВЦЭМ!$D$10+'СЕТ СН'!$F$5-'СЕТ СН'!$F$20</f>
        <v>3571.1672129999997</v>
      </c>
      <c r="U21" s="36">
        <f>SUMIFS(СВЦЭМ!$C$33:$C$776,СВЦЭМ!$A$33:$A$776,$A21,СВЦЭМ!$B$33:$B$776,U$11)+'СЕТ СН'!$F$12+СВЦЭМ!$D$10+'СЕТ СН'!$F$5-'СЕТ СН'!$F$20</f>
        <v>3600.4059888699999</v>
      </c>
      <c r="V21" s="36">
        <f>SUMIFS(СВЦЭМ!$C$33:$C$776,СВЦЭМ!$A$33:$A$776,$A21,СВЦЭМ!$B$33:$B$776,V$11)+'СЕТ СН'!$F$12+СВЦЭМ!$D$10+'СЕТ СН'!$F$5-'СЕТ СН'!$F$20</f>
        <v>3773.962176</v>
      </c>
      <c r="W21" s="36">
        <f>SUMIFS(СВЦЭМ!$C$33:$C$776,СВЦЭМ!$A$33:$A$776,$A21,СВЦЭМ!$B$33:$B$776,W$11)+'СЕТ СН'!$F$12+СВЦЭМ!$D$10+'СЕТ СН'!$F$5-'СЕТ СН'!$F$20</f>
        <v>3777.0514311400002</v>
      </c>
      <c r="X21" s="36">
        <f>SUMIFS(СВЦЭМ!$C$33:$C$776,СВЦЭМ!$A$33:$A$776,$A21,СВЦЭМ!$B$33:$B$776,X$11)+'СЕТ СН'!$F$12+СВЦЭМ!$D$10+'СЕТ СН'!$F$5-'СЕТ СН'!$F$20</f>
        <v>3756.8558554800002</v>
      </c>
      <c r="Y21" s="36">
        <f>SUMIFS(СВЦЭМ!$C$33:$C$776,СВЦЭМ!$A$33:$A$776,$A21,СВЦЭМ!$B$33:$B$776,Y$11)+'СЕТ СН'!$F$12+СВЦЭМ!$D$10+'СЕТ СН'!$F$5-'СЕТ СН'!$F$20</f>
        <v>3835.6354113899997</v>
      </c>
    </row>
    <row r="22" spans="1:25" ht="15.75" x14ac:dyDescent="0.2">
      <c r="A22" s="35">
        <f t="shared" si="0"/>
        <v>43476</v>
      </c>
      <c r="B22" s="36">
        <f>SUMIFS(СВЦЭМ!$C$33:$C$776,СВЦЭМ!$A$33:$A$776,$A22,СВЦЭМ!$B$33:$B$776,B$11)+'СЕТ СН'!$F$12+СВЦЭМ!$D$10+'СЕТ СН'!$F$5-'СЕТ СН'!$F$20</f>
        <v>3928.29123708</v>
      </c>
      <c r="C22" s="36">
        <f>SUMIFS(СВЦЭМ!$C$33:$C$776,СВЦЭМ!$A$33:$A$776,$A22,СВЦЭМ!$B$33:$B$776,C$11)+'СЕТ СН'!$F$12+СВЦЭМ!$D$10+'СЕТ СН'!$F$5-'СЕТ СН'!$F$20</f>
        <v>3939.5047478799997</v>
      </c>
      <c r="D22" s="36">
        <f>SUMIFS(СВЦЭМ!$C$33:$C$776,СВЦЭМ!$A$33:$A$776,$A22,СВЦЭМ!$B$33:$B$776,D$11)+'СЕТ СН'!$F$12+СВЦЭМ!$D$10+'СЕТ СН'!$F$5-'СЕТ СН'!$F$20</f>
        <v>3986.60637077</v>
      </c>
      <c r="E22" s="36">
        <f>SUMIFS(СВЦЭМ!$C$33:$C$776,СВЦЭМ!$A$33:$A$776,$A22,СВЦЭМ!$B$33:$B$776,E$11)+'СЕТ СН'!$F$12+СВЦЭМ!$D$10+'СЕТ СН'!$F$5-'СЕТ СН'!$F$20</f>
        <v>3983.7246162199999</v>
      </c>
      <c r="F22" s="36">
        <f>SUMIFS(СВЦЭМ!$C$33:$C$776,СВЦЭМ!$A$33:$A$776,$A22,СВЦЭМ!$B$33:$B$776,F$11)+'СЕТ СН'!$F$12+СВЦЭМ!$D$10+'СЕТ СН'!$F$5-'СЕТ СН'!$F$20</f>
        <v>3972.8027799000001</v>
      </c>
      <c r="G22" s="36">
        <f>SUMIFS(СВЦЭМ!$C$33:$C$776,СВЦЭМ!$A$33:$A$776,$A22,СВЦЭМ!$B$33:$B$776,G$11)+'СЕТ СН'!$F$12+СВЦЭМ!$D$10+'СЕТ СН'!$F$5-'СЕТ СН'!$F$20</f>
        <v>3946.5495664999999</v>
      </c>
      <c r="H22" s="36">
        <f>SUMIFS(СВЦЭМ!$C$33:$C$776,СВЦЭМ!$A$33:$A$776,$A22,СВЦЭМ!$B$33:$B$776,H$11)+'СЕТ СН'!$F$12+СВЦЭМ!$D$10+'СЕТ СН'!$F$5-'СЕТ СН'!$F$20</f>
        <v>3902.3433771800001</v>
      </c>
      <c r="I22" s="36">
        <f>SUMIFS(СВЦЭМ!$C$33:$C$776,СВЦЭМ!$A$33:$A$776,$A22,СВЦЭМ!$B$33:$B$776,I$11)+'СЕТ СН'!$F$12+СВЦЭМ!$D$10+'СЕТ СН'!$F$5-'СЕТ СН'!$F$20</f>
        <v>3800.3535786299999</v>
      </c>
      <c r="J22" s="36">
        <f>SUMIFS(СВЦЭМ!$C$33:$C$776,СВЦЭМ!$A$33:$A$776,$A22,СВЦЭМ!$B$33:$B$776,J$11)+'СЕТ СН'!$F$12+СВЦЭМ!$D$10+'СЕТ СН'!$F$5-'СЕТ СН'!$F$20</f>
        <v>3738.57478894</v>
      </c>
      <c r="K22" s="36">
        <f>SUMIFS(СВЦЭМ!$C$33:$C$776,СВЦЭМ!$A$33:$A$776,$A22,СВЦЭМ!$B$33:$B$776,K$11)+'СЕТ СН'!$F$12+СВЦЭМ!$D$10+'СЕТ СН'!$F$5-'СЕТ СН'!$F$20</f>
        <v>3723.8269798199999</v>
      </c>
      <c r="L22" s="36">
        <f>SUMIFS(СВЦЭМ!$C$33:$C$776,СВЦЭМ!$A$33:$A$776,$A22,СВЦЭМ!$B$33:$B$776,L$11)+'СЕТ СН'!$F$12+СВЦЭМ!$D$10+'СЕТ СН'!$F$5-'СЕТ СН'!$F$20</f>
        <v>3696.9889010299999</v>
      </c>
      <c r="M22" s="36">
        <f>SUMIFS(СВЦЭМ!$C$33:$C$776,СВЦЭМ!$A$33:$A$776,$A22,СВЦЭМ!$B$33:$B$776,M$11)+'СЕТ СН'!$F$12+СВЦЭМ!$D$10+'СЕТ СН'!$F$5-'СЕТ СН'!$F$20</f>
        <v>3734.2342259099996</v>
      </c>
      <c r="N22" s="36">
        <f>SUMIFS(СВЦЭМ!$C$33:$C$776,СВЦЭМ!$A$33:$A$776,$A22,СВЦЭМ!$B$33:$B$776,N$11)+'СЕТ СН'!$F$12+СВЦЭМ!$D$10+'СЕТ СН'!$F$5-'СЕТ СН'!$F$20</f>
        <v>3860.9189333599998</v>
      </c>
      <c r="O22" s="36">
        <f>SUMIFS(СВЦЭМ!$C$33:$C$776,СВЦЭМ!$A$33:$A$776,$A22,СВЦЭМ!$B$33:$B$776,O$11)+'СЕТ СН'!$F$12+СВЦЭМ!$D$10+'СЕТ СН'!$F$5-'СЕТ СН'!$F$20</f>
        <v>3866.3332497900001</v>
      </c>
      <c r="P22" s="36">
        <f>SUMIFS(СВЦЭМ!$C$33:$C$776,СВЦЭМ!$A$33:$A$776,$A22,СВЦЭМ!$B$33:$B$776,P$11)+'СЕТ СН'!$F$12+СВЦЭМ!$D$10+'СЕТ СН'!$F$5-'СЕТ СН'!$F$20</f>
        <v>3615.61057428</v>
      </c>
      <c r="Q22" s="36">
        <f>SUMIFS(СВЦЭМ!$C$33:$C$776,СВЦЭМ!$A$33:$A$776,$A22,СВЦЭМ!$B$33:$B$776,Q$11)+'СЕТ СН'!$F$12+СВЦЭМ!$D$10+'СЕТ СН'!$F$5-'СЕТ СН'!$F$20</f>
        <v>3635.42269304</v>
      </c>
      <c r="R22" s="36">
        <f>SUMIFS(СВЦЭМ!$C$33:$C$776,СВЦЭМ!$A$33:$A$776,$A22,СВЦЭМ!$B$33:$B$776,R$11)+'СЕТ СН'!$F$12+СВЦЭМ!$D$10+'СЕТ СН'!$F$5-'СЕТ СН'!$F$20</f>
        <v>3646.0776624299997</v>
      </c>
      <c r="S22" s="36">
        <f>SUMIFS(СВЦЭМ!$C$33:$C$776,СВЦЭМ!$A$33:$A$776,$A22,СВЦЭМ!$B$33:$B$776,S$11)+'СЕТ СН'!$F$12+СВЦЭМ!$D$10+'СЕТ СН'!$F$5-'СЕТ СН'!$F$20</f>
        <v>3780.3843005799999</v>
      </c>
      <c r="T22" s="36">
        <f>SUMIFS(СВЦЭМ!$C$33:$C$776,СВЦЭМ!$A$33:$A$776,$A22,СВЦЭМ!$B$33:$B$776,T$11)+'СЕТ СН'!$F$12+СВЦЭМ!$D$10+'СЕТ СН'!$F$5-'СЕТ СН'!$F$20</f>
        <v>3570.2541928299997</v>
      </c>
      <c r="U22" s="36">
        <f>SUMIFS(СВЦЭМ!$C$33:$C$776,СВЦЭМ!$A$33:$A$776,$A22,СВЦЭМ!$B$33:$B$776,U$11)+'СЕТ СН'!$F$12+СВЦЭМ!$D$10+'СЕТ СН'!$F$5-'СЕТ СН'!$F$20</f>
        <v>3595.8950777099999</v>
      </c>
      <c r="V22" s="36">
        <f>SUMIFS(СВЦЭМ!$C$33:$C$776,СВЦЭМ!$A$33:$A$776,$A22,СВЦЭМ!$B$33:$B$776,V$11)+'СЕТ СН'!$F$12+СВЦЭМ!$D$10+'СЕТ СН'!$F$5-'СЕТ СН'!$F$20</f>
        <v>3745.24250046</v>
      </c>
      <c r="W22" s="36">
        <f>SUMIFS(СВЦЭМ!$C$33:$C$776,СВЦЭМ!$A$33:$A$776,$A22,СВЦЭМ!$B$33:$B$776,W$11)+'СЕТ СН'!$F$12+СВЦЭМ!$D$10+'СЕТ СН'!$F$5-'СЕТ СН'!$F$20</f>
        <v>3747.2713671699998</v>
      </c>
      <c r="X22" s="36">
        <f>SUMIFS(СВЦЭМ!$C$33:$C$776,СВЦЭМ!$A$33:$A$776,$A22,СВЦЭМ!$B$33:$B$776,X$11)+'СЕТ СН'!$F$12+СВЦЭМ!$D$10+'СЕТ СН'!$F$5-'СЕТ СН'!$F$20</f>
        <v>3744.5616181300002</v>
      </c>
      <c r="Y22" s="36">
        <f>SUMIFS(СВЦЭМ!$C$33:$C$776,СВЦЭМ!$A$33:$A$776,$A22,СВЦЭМ!$B$33:$B$776,Y$11)+'СЕТ СН'!$F$12+СВЦЭМ!$D$10+'СЕТ СН'!$F$5-'СЕТ СН'!$F$20</f>
        <v>3851.16369222</v>
      </c>
    </row>
    <row r="23" spans="1:25" ht="15.75" x14ac:dyDescent="0.2">
      <c r="A23" s="35">
        <f t="shared" si="0"/>
        <v>43477</v>
      </c>
      <c r="B23" s="36">
        <f>SUMIFS(СВЦЭМ!$C$33:$C$776,СВЦЭМ!$A$33:$A$776,$A23,СВЦЭМ!$B$33:$B$776,B$11)+'СЕТ СН'!$F$12+СВЦЭМ!$D$10+'СЕТ СН'!$F$5-'СЕТ СН'!$F$20</f>
        <v>3893.7442172800002</v>
      </c>
      <c r="C23" s="36">
        <f>SUMIFS(СВЦЭМ!$C$33:$C$776,СВЦЭМ!$A$33:$A$776,$A23,СВЦЭМ!$B$33:$B$776,C$11)+'СЕТ СН'!$F$12+СВЦЭМ!$D$10+'СЕТ СН'!$F$5-'СЕТ СН'!$F$20</f>
        <v>3925.50303889</v>
      </c>
      <c r="D23" s="36">
        <f>SUMIFS(СВЦЭМ!$C$33:$C$776,СВЦЭМ!$A$33:$A$776,$A23,СВЦЭМ!$B$33:$B$776,D$11)+'СЕТ СН'!$F$12+СВЦЭМ!$D$10+'СЕТ СН'!$F$5-'СЕТ СН'!$F$20</f>
        <v>3962.6013528100002</v>
      </c>
      <c r="E23" s="36">
        <f>SUMIFS(СВЦЭМ!$C$33:$C$776,СВЦЭМ!$A$33:$A$776,$A23,СВЦЭМ!$B$33:$B$776,E$11)+'СЕТ СН'!$F$12+СВЦЭМ!$D$10+'СЕТ СН'!$F$5-'СЕТ СН'!$F$20</f>
        <v>3978.4434146899998</v>
      </c>
      <c r="F23" s="36">
        <f>SUMIFS(СВЦЭМ!$C$33:$C$776,СВЦЭМ!$A$33:$A$776,$A23,СВЦЭМ!$B$33:$B$776,F$11)+'СЕТ СН'!$F$12+СВЦЭМ!$D$10+'СЕТ СН'!$F$5-'СЕТ СН'!$F$20</f>
        <v>3909.19196663</v>
      </c>
      <c r="G23" s="36">
        <f>SUMIFS(СВЦЭМ!$C$33:$C$776,СВЦЭМ!$A$33:$A$776,$A23,СВЦЭМ!$B$33:$B$776,G$11)+'СЕТ СН'!$F$12+СВЦЭМ!$D$10+'СЕТ СН'!$F$5-'СЕТ СН'!$F$20</f>
        <v>3974.07226309</v>
      </c>
      <c r="H23" s="36">
        <f>SUMIFS(СВЦЭМ!$C$33:$C$776,СВЦЭМ!$A$33:$A$776,$A23,СВЦЭМ!$B$33:$B$776,H$11)+'СЕТ СН'!$F$12+СВЦЭМ!$D$10+'СЕТ СН'!$F$5-'СЕТ СН'!$F$20</f>
        <v>3907.5756042200001</v>
      </c>
      <c r="I23" s="36">
        <f>SUMIFS(СВЦЭМ!$C$33:$C$776,СВЦЭМ!$A$33:$A$776,$A23,СВЦЭМ!$B$33:$B$776,I$11)+'СЕТ СН'!$F$12+СВЦЭМ!$D$10+'СЕТ СН'!$F$5-'СЕТ СН'!$F$20</f>
        <v>3816.4768955999998</v>
      </c>
      <c r="J23" s="36">
        <f>SUMIFS(СВЦЭМ!$C$33:$C$776,СВЦЭМ!$A$33:$A$776,$A23,СВЦЭМ!$B$33:$B$776,J$11)+'СЕТ СН'!$F$12+СВЦЭМ!$D$10+'СЕТ СН'!$F$5-'СЕТ СН'!$F$20</f>
        <v>3762.3881351199998</v>
      </c>
      <c r="K23" s="36">
        <f>SUMIFS(СВЦЭМ!$C$33:$C$776,СВЦЭМ!$A$33:$A$776,$A23,СВЦЭМ!$B$33:$B$776,K$11)+'СЕТ СН'!$F$12+СВЦЭМ!$D$10+'СЕТ СН'!$F$5-'СЕТ СН'!$F$20</f>
        <v>3716.2894062200003</v>
      </c>
      <c r="L23" s="36">
        <f>SUMIFS(СВЦЭМ!$C$33:$C$776,СВЦЭМ!$A$33:$A$776,$A23,СВЦЭМ!$B$33:$B$776,L$11)+'СЕТ СН'!$F$12+СВЦЭМ!$D$10+'СЕТ СН'!$F$5-'СЕТ СН'!$F$20</f>
        <v>3662.6687910700002</v>
      </c>
      <c r="M23" s="36">
        <f>SUMIFS(СВЦЭМ!$C$33:$C$776,СВЦЭМ!$A$33:$A$776,$A23,СВЦЭМ!$B$33:$B$776,M$11)+'СЕТ СН'!$F$12+СВЦЭМ!$D$10+'СЕТ СН'!$F$5-'СЕТ СН'!$F$20</f>
        <v>3731.8561180199999</v>
      </c>
      <c r="N23" s="36">
        <f>SUMIFS(СВЦЭМ!$C$33:$C$776,СВЦЭМ!$A$33:$A$776,$A23,СВЦЭМ!$B$33:$B$776,N$11)+'СЕТ СН'!$F$12+СВЦЭМ!$D$10+'СЕТ СН'!$F$5-'СЕТ СН'!$F$20</f>
        <v>3799.8451710999998</v>
      </c>
      <c r="O23" s="36">
        <f>SUMIFS(СВЦЭМ!$C$33:$C$776,СВЦЭМ!$A$33:$A$776,$A23,СВЦЭМ!$B$33:$B$776,O$11)+'СЕТ СН'!$F$12+СВЦЭМ!$D$10+'СЕТ СН'!$F$5-'СЕТ СН'!$F$20</f>
        <v>3789.0048228400001</v>
      </c>
      <c r="P23" s="36">
        <f>SUMIFS(СВЦЭМ!$C$33:$C$776,СВЦЭМ!$A$33:$A$776,$A23,СВЦЭМ!$B$33:$B$776,P$11)+'СЕТ СН'!$F$12+СВЦЭМ!$D$10+'СЕТ СН'!$F$5-'СЕТ СН'!$F$20</f>
        <v>3756.4447594100002</v>
      </c>
      <c r="Q23" s="36">
        <f>SUMIFS(СВЦЭМ!$C$33:$C$776,СВЦЭМ!$A$33:$A$776,$A23,СВЦЭМ!$B$33:$B$776,Q$11)+'СЕТ СН'!$F$12+СВЦЭМ!$D$10+'СЕТ СН'!$F$5-'СЕТ СН'!$F$20</f>
        <v>3774.2471308300001</v>
      </c>
      <c r="R23" s="36">
        <f>SUMIFS(СВЦЭМ!$C$33:$C$776,СВЦЭМ!$A$33:$A$776,$A23,СВЦЭМ!$B$33:$B$776,R$11)+'СЕТ СН'!$F$12+СВЦЭМ!$D$10+'СЕТ СН'!$F$5-'СЕТ СН'!$F$20</f>
        <v>3770.2886678300001</v>
      </c>
      <c r="S23" s="36">
        <f>SUMIFS(СВЦЭМ!$C$33:$C$776,СВЦЭМ!$A$33:$A$776,$A23,СВЦЭМ!$B$33:$B$776,S$11)+'СЕТ СН'!$F$12+СВЦЭМ!$D$10+'СЕТ СН'!$F$5-'СЕТ СН'!$F$20</f>
        <v>3735.7218340499999</v>
      </c>
      <c r="T23" s="36">
        <f>SUMIFS(СВЦЭМ!$C$33:$C$776,СВЦЭМ!$A$33:$A$776,$A23,СВЦЭМ!$B$33:$B$776,T$11)+'СЕТ СН'!$F$12+СВЦЭМ!$D$10+'СЕТ СН'!$F$5-'СЕТ СН'!$F$20</f>
        <v>3564.5764273699997</v>
      </c>
      <c r="U23" s="36">
        <f>SUMIFS(СВЦЭМ!$C$33:$C$776,СВЦЭМ!$A$33:$A$776,$A23,СВЦЭМ!$B$33:$B$776,U$11)+'СЕТ СН'!$F$12+СВЦЭМ!$D$10+'СЕТ СН'!$F$5-'СЕТ СН'!$F$20</f>
        <v>3696.8214634999999</v>
      </c>
      <c r="V23" s="36">
        <f>SUMIFS(СВЦЭМ!$C$33:$C$776,СВЦЭМ!$A$33:$A$776,$A23,СВЦЭМ!$B$33:$B$776,V$11)+'СЕТ СН'!$F$12+СВЦЭМ!$D$10+'СЕТ СН'!$F$5-'СЕТ СН'!$F$20</f>
        <v>3702.1284192900002</v>
      </c>
      <c r="W23" s="36">
        <f>SUMIFS(СВЦЭМ!$C$33:$C$776,СВЦЭМ!$A$33:$A$776,$A23,СВЦЭМ!$B$33:$B$776,W$11)+'СЕТ СН'!$F$12+СВЦЭМ!$D$10+'СЕТ СН'!$F$5-'СЕТ СН'!$F$20</f>
        <v>3725.6680515099997</v>
      </c>
      <c r="X23" s="36">
        <f>SUMIFS(СВЦЭМ!$C$33:$C$776,СВЦЭМ!$A$33:$A$776,$A23,СВЦЭМ!$B$33:$B$776,X$11)+'СЕТ СН'!$F$12+СВЦЭМ!$D$10+'СЕТ СН'!$F$5-'СЕТ СН'!$F$20</f>
        <v>3702.73709689</v>
      </c>
      <c r="Y23" s="36">
        <f>SUMIFS(СВЦЭМ!$C$33:$C$776,СВЦЭМ!$A$33:$A$776,$A23,СВЦЭМ!$B$33:$B$776,Y$11)+'СЕТ СН'!$F$12+СВЦЭМ!$D$10+'СЕТ СН'!$F$5-'СЕТ СН'!$F$20</f>
        <v>3776.5687892799997</v>
      </c>
    </row>
    <row r="24" spans="1:25" ht="15.75" x14ac:dyDescent="0.2">
      <c r="A24" s="35">
        <f t="shared" si="0"/>
        <v>43478</v>
      </c>
      <c r="B24" s="36">
        <f>SUMIFS(СВЦЭМ!$C$33:$C$776,СВЦЭМ!$A$33:$A$776,$A24,СВЦЭМ!$B$33:$B$776,B$11)+'СЕТ СН'!$F$12+СВЦЭМ!$D$10+'СЕТ СН'!$F$5-'СЕТ СН'!$F$20</f>
        <v>3853.2054495100001</v>
      </c>
      <c r="C24" s="36">
        <f>SUMIFS(СВЦЭМ!$C$33:$C$776,СВЦЭМ!$A$33:$A$776,$A24,СВЦЭМ!$B$33:$B$776,C$11)+'СЕТ СН'!$F$12+СВЦЭМ!$D$10+'СЕТ СН'!$F$5-'СЕТ СН'!$F$20</f>
        <v>3893.33771282</v>
      </c>
      <c r="D24" s="36">
        <f>SUMIFS(СВЦЭМ!$C$33:$C$776,СВЦЭМ!$A$33:$A$776,$A24,СВЦЭМ!$B$33:$B$776,D$11)+'СЕТ СН'!$F$12+СВЦЭМ!$D$10+'СЕТ СН'!$F$5-'СЕТ СН'!$F$20</f>
        <v>4018.41437666</v>
      </c>
      <c r="E24" s="36">
        <f>SUMIFS(СВЦЭМ!$C$33:$C$776,СВЦЭМ!$A$33:$A$776,$A24,СВЦЭМ!$B$33:$B$776,E$11)+'СЕТ СН'!$F$12+СВЦЭМ!$D$10+'СЕТ СН'!$F$5-'СЕТ СН'!$F$20</f>
        <v>4001.2309309900002</v>
      </c>
      <c r="F24" s="36">
        <f>SUMIFS(СВЦЭМ!$C$33:$C$776,СВЦЭМ!$A$33:$A$776,$A24,СВЦЭМ!$B$33:$B$776,F$11)+'СЕТ СН'!$F$12+СВЦЭМ!$D$10+'СЕТ СН'!$F$5-'СЕТ СН'!$F$20</f>
        <v>3991.7446718199999</v>
      </c>
      <c r="G24" s="36">
        <f>SUMIFS(СВЦЭМ!$C$33:$C$776,СВЦЭМ!$A$33:$A$776,$A24,СВЦЭМ!$B$33:$B$776,G$11)+'СЕТ СН'!$F$12+СВЦЭМ!$D$10+'СЕТ СН'!$F$5-'СЕТ СН'!$F$20</f>
        <v>3998.1557388599999</v>
      </c>
      <c r="H24" s="36">
        <f>SUMIFS(СВЦЭМ!$C$33:$C$776,СВЦЭМ!$A$33:$A$776,$A24,СВЦЭМ!$B$33:$B$776,H$11)+'СЕТ СН'!$F$12+СВЦЭМ!$D$10+'СЕТ СН'!$F$5-'СЕТ СН'!$F$20</f>
        <v>3941.1160030000001</v>
      </c>
      <c r="I24" s="36">
        <f>SUMIFS(СВЦЭМ!$C$33:$C$776,СВЦЭМ!$A$33:$A$776,$A24,СВЦЭМ!$B$33:$B$776,I$11)+'СЕТ СН'!$F$12+СВЦЭМ!$D$10+'СЕТ СН'!$F$5-'СЕТ СН'!$F$20</f>
        <v>3855.5206174699997</v>
      </c>
      <c r="J24" s="36">
        <f>SUMIFS(СВЦЭМ!$C$33:$C$776,СВЦЭМ!$A$33:$A$776,$A24,СВЦЭМ!$B$33:$B$776,J$11)+'СЕТ СН'!$F$12+СВЦЭМ!$D$10+'СЕТ СН'!$F$5-'СЕТ СН'!$F$20</f>
        <v>3764.9041935699997</v>
      </c>
      <c r="K24" s="36">
        <f>SUMIFS(СВЦЭМ!$C$33:$C$776,СВЦЭМ!$A$33:$A$776,$A24,СВЦЭМ!$B$33:$B$776,K$11)+'СЕТ СН'!$F$12+СВЦЭМ!$D$10+'СЕТ СН'!$F$5-'СЕТ СН'!$F$20</f>
        <v>3731.87560424</v>
      </c>
      <c r="L24" s="36">
        <f>SUMIFS(СВЦЭМ!$C$33:$C$776,СВЦЭМ!$A$33:$A$776,$A24,СВЦЭМ!$B$33:$B$776,L$11)+'СЕТ СН'!$F$12+СВЦЭМ!$D$10+'СЕТ СН'!$F$5-'СЕТ СН'!$F$20</f>
        <v>3690.14458362</v>
      </c>
      <c r="M24" s="36">
        <f>SUMIFS(СВЦЭМ!$C$33:$C$776,СВЦЭМ!$A$33:$A$776,$A24,СВЦЭМ!$B$33:$B$776,M$11)+'СЕТ СН'!$F$12+СВЦЭМ!$D$10+'СЕТ СН'!$F$5-'СЕТ СН'!$F$20</f>
        <v>3789.2119103200002</v>
      </c>
      <c r="N24" s="36">
        <f>SUMIFS(СВЦЭМ!$C$33:$C$776,СВЦЭМ!$A$33:$A$776,$A24,СВЦЭМ!$B$33:$B$776,N$11)+'СЕТ СН'!$F$12+СВЦЭМ!$D$10+'СЕТ СН'!$F$5-'СЕТ СН'!$F$20</f>
        <v>3800.1971506199998</v>
      </c>
      <c r="O24" s="36">
        <f>SUMIFS(СВЦЭМ!$C$33:$C$776,СВЦЭМ!$A$33:$A$776,$A24,СВЦЭМ!$B$33:$B$776,O$11)+'СЕТ СН'!$F$12+СВЦЭМ!$D$10+'СЕТ СН'!$F$5-'СЕТ СН'!$F$20</f>
        <v>3794.7887724900002</v>
      </c>
      <c r="P24" s="36">
        <f>SUMIFS(СВЦЭМ!$C$33:$C$776,СВЦЭМ!$A$33:$A$776,$A24,СВЦЭМ!$B$33:$B$776,P$11)+'СЕТ СН'!$F$12+СВЦЭМ!$D$10+'СЕТ СН'!$F$5-'СЕТ СН'!$F$20</f>
        <v>3761.4528245699998</v>
      </c>
      <c r="Q24" s="36">
        <f>SUMIFS(СВЦЭМ!$C$33:$C$776,СВЦЭМ!$A$33:$A$776,$A24,СВЦЭМ!$B$33:$B$776,Q$11)+'СЕТ СН'!$F$12+СВЦЭМ!$D$10+'СЕТ СН'!$F$5-'СЕТ СН'!$F$20</f>
        <v>3770.79349323</v>
      </c>
      <c r="R24" s="36">
        <f>SUMIFS(СВЦЭМ!$C$33:$C$776,СВЦЭМ!$A$33:$A$776,$A24,СВЦЭМ!$B$33:$B$776,R$11)+'СЕТ СН'!$F$12+СВЦЭМ!$D$10+'СЕТ СН'!$F$5-'СЕТ СН'!$F$20</f>
        <v>3642.33249914</v>
      </c>
      <c r="S24" s="36">
        <f>SUMIFS(СВЦЭМ!$C$33:$C$776,СВЦЭМ!$A$33:$A$776,$A24,СВЦЭМ!$B$33:$B$776,S$11)+'СЕТ СН'!$F$12+СВЦЭМ!$D$10+'СЕТ СН'!$F$5-'СЕТ СН'!$F$20</f>
        <v>3636.0653668999998</v>
      </c>
      <c r="T24" s="36">
        <f>SUMIFS(СВЦЭМ!$C$33:$C$776,СВЦЭМ!$A$33:$A$776,$A24,СВЦЭМ!$B$33:$B$776,T$11)+'СЕТ СН'!$F$12+СВЦЭМ!$D$10+'СЕТ СН'!$F$5-'СЕТ СН'!$F$20</f>
        <v>3582.5448173099999</v>
      </c>
      <c r="U24" s="36">
        <f>SUMIFS(СВЦЭМ!$C$33:$C$776,СВЦЭМ!$A$33:$A$776,$A24,СВЦЭМ!$B$33:$B$776,U$11)+'СЕТ СН'!$F$12+СВЦЭМ!$D$10+'СЕТ СН'!$F$5-'СЕТ СН'!$F$20</f>
        <v>3582.9917698499999</v>
      </c>
      <c r="V24" s="36">
        <f>SUMIFS(СВЦЭМ!$C$33:$C$776,СВЦЭМ!$A$33:$A$776,$A24,СВЦЭМ!$B$33:$B$776,V$11)+'СЕТ СН'!$F$12+СВЦЭМ!$D$10+'СЕТ СН'!$F$5-'СЕТ СН'!$F$20</f>
        <v>3711.3227905699996</v>
      </c>
      <c r="W24" s="36">
        <f>SUMIFS(СВЦЭМ!$C$33:$C$776,СВЦЭМ!$A$33:$A$776,$A24,СВЦЭМ!$B$33:$B$776,W$11)+'СЕТ СН'!$F$12+СВЦЭМ!$D$10+'СЕТ СН'!$F$5-'СЕТ СН'!$F$20</f>
        <v>3706.0936401600002</v>
      </c>
      <c r="X24" s="36">
        <f>SUMIFS(СВЦЭМ!$C$33:$C$776,СВЦЭМ!$A$33:$A$776,$A24,СВЦЭМ!$B$33:$B$776,X$11)+'СЕТ СН'!$F$12+СВЦЭМ!$D$10+'СЕТ СН'!$F$5-'СЕТ СН'!$F$20</f>
        <v>3707.3743390600002</v>
      </c>
      <c r="Y24" s="36">
        <f>SUMIFS(СВЦЭМ!$C$33:$C$776,СВЦЭМ!$A$33:$A$776,$A24,СВЦЭМ!$B$33:$B$776,Y$11)+'СЕТ СН'!$F$12+СВЦЭМ!$D$10+'СЕТ СН'!$F$5-'СЕТ СН'!$F$20</f>
        <v>3805.6632938599996</v>
      </c>
    </row>
    <row r="25" spans="1:25" ht="15.75" x14ac:dyDescent="0.2">
      <c r="A25" s="35">
        <f t="shared" si="0"/>
        <v>43479</v>
      </c>
      <c r="B25" s="36">
        <f>SUMIFS(СВЦЭМ!$C$33:$C$776,СВЦЭМ!$A$33:$A$776,$A25,СВЦЭМ!$B$33:$B$776,B$11)+'СЕТ СН'!$F$12+СВЦЭМ!$D$10+'СЕТ СН'!$F$5-'СЕТ СН'!$F$20</f>
        <v>3928.6562226899996</v>
      </c>
      <c r="C25" s="36">
        <f>SUMIFS(СВЦЭМ!$C$33:$C$776,СВЦЭМ!$A$33:$A$776,$A25,СВЦЭМ!$B$33:$B$776,C$11)+'СЕТ СН'!$F$12+СВЦЭМ!$D$10+'СЕТ СН'!$F$5-'СЕТ СН'!$F$20</f>
        <v>3955.4663114099999</v>
      </c>
      <c r="D25" s="36">
        <f>SUMIFS(СВЦЭМ!$C$33:$C$776,СВЦЭМ!$A$33:$A$776,$A25,СВЦЭМ!$B$33:$B$776,D$11)+'СЕТ СН'!$F$12+СВЦЭМ!$D$10+'СЕТ СН'!$F$5-'СЕТ СН'!$F$20</f>
        <v>3919.5339667799999</v>
      </c>
      <c r="E25" s="36">
        <f>SUMIFS(СВЦЭМ!$C$33:$C$776,СВЦЭМ!$A$33:$A$776,$A25,СВЦЭМ!$B$33:$B$776,E$11)+'СЕТ СН'!$F$12+СВЦЭМ!$D$10+'СЕТ СН'!$F$5-'СЕТ СН'!$F$20</f>
        <v>3942.3117309299996</v>
      </c>
      <c r="F25" s="36">
        <f>SUMIFS(СВЦЭМ!$C$33:$C$776,СВЦЭМ!$A$33:$A$776,$A25,СВЦЭМ!$B$33:$B$776,F$11)+'СЕТ СН'!$F$12+СВЦЭМ!$D$10+'СЕТ СН'!$F$5-'СЕТ СН'!$F$20</f>
        <v>3906.9634525199999</v>
      </c>
      <c r="G25" s="36">
        <f>SUMIFS(СВЦЭМ!$C$33:$C$776,СВЦЭМ!$A$33:$A$776,$A25,СВЦЭМ!$B$33:$B$776,G$11)+'СЕТ СН'!$F$12+СВЦЭМ!$D$10+'СЕТ СН'!$F$5-'СЕТ СН'!$F$20</f>
        <v>3881.09959931</v>
      </c>
      <c r="H25" s="36">
        <f>SUMIFS(СВЦЭМ!$C$33:$C$776,СВЦЭМ!$A$33:$A$776,$A25,СВЦЭМ!$B$33:$B$776,H$11)+'СЕТ СН'!$F$12+СВЦЭМ!$D$10+'СЕТ СН'!$F$5-'СЕТ СН'!$F$20</f>
        <v>3827.3040375099999</v>
      </c>
      <c r="I25" s="36">
        <f>SUMIFS(СВЦЭМ!$C$33:$C$776,СВЦЭМ!$A$33:$A$776,$A25,СВЦЭМ!$B$33:$B$776,I$11)+'СЕТ СН'!$F$12+СВЦЭМ!$D$10+'СЕТ СН'!$F$5-'СЕТ СН'!$F$20</f>
        <v>3724.6108511000002</v>
      </c>
      <c r="J25" s="36">
        <f>SUMIFS(СВЦЭМ!$C$33:$C$776,СВЦЭМ!$A$33:$A$776,$A25,СВЦЭМ!$B$33:$B$776,J$11)+'СЕТ СН'!$F$12+СВЦЭМ!$D$10+'СЕТ СН'!$F$5-'СЕТ СН'!$F$20</f>
        <v>3677.4397133399998</v>
      </c>
      <c r="K25" s="36">
        <f>SUMIFS(СВЦЭМ!$C$33:$C$776,СВЦЭМ!$A$33:$A$776,$A25,СВЦЭМ!$B$33:$B$776,K$11)+'СЕТ СН'!$F$12+СВЦЭМ!$D$10+'СЕТ СН'!$F$5-'СЕТ СН'!$F$20</f>
        <v>3575.8644432399997</v>
      </c>
      <c r="L25" s="36">
        <f>SUMIFS(СВЦЭМ!$C$33:$C$776,СВЦЭМ!$A$33:$A$776,$A25,СВЦЭМ!$B$33:$B$776,L$11)+'СЕТ СН'!$F$12+СВЦЭМ!$D$10+'СЕТ СН'!$F$5-'СЕТ СН'!$F$20</f>
        <v>3554.51237502</v>
      </c>
      <c r="M25" s="36">
        <f>SUMIFS(СВЦЭМ!$C$33:$C$776,СВЦЭМ!$A$33:$A$776,$A25,СВЦЭМ!$B$33:$B$776,M$11)+'СЕТ СН'!$F$12+СВЦЭМ!$D$10+'СЕТ СН'!$F$5-'СЕТ СН'!$F$20</f>
        <v>3767.2523165399998</v>
      </c>
      <c r="N25" s="36">
        <f>SUMIFS(СВЦЭМ!$C$33:$C$776,СВЦЭМ!$A$33:$A$776,$A25,СВЦЭМ!$B$33:$B$776,N$11)+'СЕТ СН'!$F$12+СВЦЭМ!$D$10+'СЕТ СН'!$F$5-'СЕТ СН'!$F$20</f>
        <v>3794.4229010999998</v>
      </c>
      <c r="O25" s="36">
        <f>SUMIFS(СВЦЭМ!$C$33:$C$776,СВЦЭМ!$A$33:$A$776,$A25,СВЦЭМ!$B$33:$B$776,O$11)+'СЕТ СН'!$F$12+СВЦЭМ!$D$10+'СЕТ СН'!$F$5-'СЕТ СН'!$F$20</f>
        <v>3778.9760707300002</v>
      </c>
      <c r="P25" s="36">
        <f>SUMIFS(СВЦЭМ!$C$33:$C$776,СВЦЭМ!$A$33:$A$776,$A25,СВЦЭМ!$B$33:$B$776,P$11)+'СЕТ СН'!$F$12+СВЦЭМ!$D$10+'СЕТ СН'!$F$5-'СЕТ СН'!$F$20</f>
        <v>3787.95802099</v>
      </c>
      <c r="Q25" s="36">
        <f>SUMIFS(СВЦЭМ!$C$33:$C$776,СВЦЭМ!$A$33:$A$776,$A25,СВЦЭМ!$B$33:$B$776,Q$11)+'СЕТ СН'!$F$12+СВЦЭМ!$D$10+'СЕТ СН'!$F$5-'СЕТ СН'!$F$20</f>
        <v>3750.33084315</v>
      </c>
      <c r="R25" s="36">
        <f>SUMIFS(СВЦЭМ!$C$33:$C$776,СВЦЭМ!$A$33:$A$776,$A25,СВЦЭМ!$B$33:$B$776,R$11)+'СЕТ СН'!$F$12+СВЦЭМ!$D$10+'СЕТ СН'!$F$5-'СЕТ СН'!$F$20</f>
        <v>3782.26842265</v>
      </c>
      <c r="S25" s="36">
        <f>SUMIFS(СВЦЭМ!$C$33:$C$776,СВЦЭМ!$A$33:$A$776,$A25,СВЦЭМ!$B$33:$B$776,S$11)+'СЕТ СН'!$F$12+СВЦЭМ!$D$10+'СЕТ СН'!$F$5-'СЕТ СН'!$F$20</f>
        <v>3801.2710650700001</v>
      </c>
      <c r="T25" s="36">
        <f>SUMIFS(СВЦЭМ!$C$33:$C$776,СВЦЭМ!$A$33:$A$776,$A25,СВЦЭМ!$B$33:$B$776,T$11)+'СЕТ СН'!$F$12+СВЦЭМ!$D$10+'СЕТ СН'!$F$5-'СЕТ СН'!$F$20</f>
        <v>3744.8090824700002</v>
      </c>
      <c r="U25" s="36">
        <f>SUMIFS(СВЦЭМ!$C$33:$C$776,СВЦЭМ!$A$33:$A$776,$A25,СВЦЭМ!$B$33:$B$776,U$11)+'СЕТ СН'!$F$12+СВЦЭМ!$D$10+'СЕТ СН'!$F$5-'СЕТ СН'!$F$20</f>
        <v>3690.67483326</v>
      </c>
      <c r="V25" s="36">
        <f>SUMIFS(СВЦЭМ!$C$33:$C$776,СВЦЭМ!$A$33:$A$776,$A25,СВЦЭМ!$B$33:$B$776,V$11)+'СЕТ СН'!$F$12+СВЦЭМ!$D$10+'СЕТ СН'!$F$5-'СЕТ СН'!$F$20</f>
        <v>3698.2368574100001</v>
      </c>
      <c r="W25" s="36">
        <f>SUMIFS(СВЦЭМ!$C$33:$C$776,СВЦЭМ!$A$33:$A$776,$A25,СВЦЭМ!$B$33:$B$776,W$11)+'СЕТ СН'!$F$12+СВЦЭМ!$D$10+'СЕТ СН'!$F$5-'СЕТ СН'!$F$20</f>
        <v>3719.2800392099998</v>
      </c>
      <c r="X25" s="36">
        <f>SUMIFS(СВЦЭМ!$C$33:$C$776,СВЦЭМ!$A$33:$A$776,$A25,СВЦЭМ!$B$33:$B$776,X$11)+'СЕТ СН'!$F$12+СВЦЭМ!$D$10+'СЕТ СН'!$F$5-'СЕТ СН'!$F$20</f>
        <v>3703.7430147999999</v>
      </c>
      <c r="Y25" s="36">
        <f>SUMIFS(СВЦЭМ!$C$33:$C$776,СВЦЭМ!$A$33:$A$776,$A25,СВЦЭМ!$B$33:$B$776,Y$11)+'СЕТ СН'!$F$12+СВЦЭМ!$D$10+'СЕТ СН'!$F$5-'СЕТ СН'!$F$20</f>
        <v>3795.2967597299998</v>
      </c>
    </row>
    <row r="26" spans="1:25" ht="15.75" x14ac:dyDescent="0.2">
      <c r="A26" s="35">
        <f t="shared" si="0"/>
        <v>43480</v>
      </c>
      <c r="B26" s="36">
        <f>SUMIFS(СВЦЭМ!$C$33:$C$776,СВЦЭМ!$A$33:$A$776,$A26,СВЦЭМ!$B$33:$B$776,B$11)+'СЕТ СН'!$F$12+СВЦЭМ!$D$10+'СЕТ СН'!$F$5-'СЕТ СН'!$F$20</f>
        <v>3910.0944626800001</v>
      </c>
      <c r="C26" s="36">
        <f>SUMIFS(СВЦЭМ!$C$33:$C$776,СВЦЭМ!$A$33:$A$776,$A26,СВЦЭМ!$B$33:$B$776,C$11)+'СЕТ СН'!$F$12+СВЦЭМ!$D$10+'СЕТ СН'!$F$5-'СЕТ СН'!$F$20</f>
        <v>3943.6950995099996</v>
      </c>
      <c r="D26" s="36">
        <f>SUMIFS(СВЦЭМ!$C$33:$C$776,СВЦЭМ!$A$33:$A$776,$A26,СВЦЭМ!$B$33:$B$776,D$11)+'СЕТ СН'!$F$12+СВЦЭМ!$D$10+'СЕТ СН'!$F$5-'СЕТ СН'!$F$20</f>
        <v>3978.01942822</v>
      </c>
      <c r="E26" s="36">
        <f>SUMIFS(СВЦЭМ!$C$33:$C$776,СВЦЭМ!$A$33:$A$776,$A26,СВЦЭМ!$B$33:$B$776,E$11)+'СЕТ СН'!$F$12+СВЦЭМ!$D$10+'СЕТ СН'!$F$5-'СЕТ СН'!$F$20</f>
        <v>3988.5967473700002</v>
      </c>
      <c r="F26" s="36">
        <f>SUMIFS(СВЦЭМ!$C$33:$C$776,СВЦЭМ!$A$33:$A$776,$A26,СВЦЭМ!$B$33:$B$776,F$11)+'СЕТ СН'!$F$12+СВЦЭМ!$D$10+'СЕТ СН'!$F$5-'СЕТ СН'!$F$20</f>
        <v>3974.0819906699999</v>
      </c>
      <c r="G26" s="36">
        <f>SUMIFS(СВЦЭМ!$C$33:$C$776,СВЦЭМ!$A$33:$A$776,$A26,СВЦЭМ!$B$33:$B$776,G$11)+'СЕТ СН'!$F$12+СВЦЭМ!$D$10+'СЕТ СН'!$F$5-'СЕТ СН'!$F$20</f>
        <v>3952.5741229099999</v>
      </c>
      <c r="H26" s="36">
        <f>SUMIFS(СВЦЭМ!$C$33:$C$776,СВЦЭМ!$A$33:$A$776,$A26,СВЦЭМ!$B$33:$B$776,H$11)+'СЕТ СН'!$F$12+СВЦЭМ!$D$10+'СЕТ СН'!$F$5-'СЕТ СН'!$F$20</f>
        <v>3890.1130728500002</v>
      </c>
      <c r="I26" s="36">
        <f>SUMIFS(СВЦЭМ!$C$33:$C$776,СВЦЭМ!$A$33:$A$776,$A26,СВЦЭМ!$B$33:$B$776,I$11)+'СЕТ СН'!$F$12+СВЦЭМ!$D$10+'СЕТ СН'!$F$5-'СЕТ СН'!$F$20</f>
        <v>3777.4342066299996</v>
      </c>
      <c r="J26" s="36">
        <f>SUMIFS(СВЦЭМ!$C$33:$C$776,СВЦЭМ!$A$33:$A$776,$A26,СВЦЭМ!$B$33:$B$776,J$11)+'СЕТ СН'!$F$12+СВЦЭМ!$D$10+'СЕТ СН'!$F$5-'СЕТ СН'!$F$20</f>
        <v>3736.43987053</v>
      </c>
      <c r="K26" s="36">
        <f>SUMIFS(СВЦЭМ!$C$33:$C$776,СВЦЭМ!$A$33:$A$776,$A26,СВЦЭМ!$B$33:$B$776,K$11)+'СЕТ СН'!$F$12+СВЦЭМ!$D$10+'СЕТ СН'!$F$5-'СЕТ СН'!$F$20</f>
        <v>3605.96357756</v>
      </c>
      <c r="L26" s="36">
        <f>SUMIFS(СВЦЭМ!$C$33:$C$776,СВЦЭМ!$A$33:$A$776,$A26,СВЦЭМ!$B$33:$B$776,L$11)+'СЕТ СН'!$F$12+СВЦЭМ!$D$10+'СЕТ СН'!$F$5-'СЕТ СН'!$F$20</f>
        <v>3576.77001716</v>
      </c>
      <c r="M26" s="36">
        <f>SUMIFS(СВЦЭМ!$C$33:$C$776,СВЦЭМ!$A$33:$A$776,$A26,СВЦЭМ!$B$33:$B$776,M$11)+'СЕТ СН'!$F$12+СВЦЭМ!$D$10+'СЕТ СН'!$F$5-'СЕТ СН'!$F$20</f>
        <v>3600.4657537799999</v>
      </c>
      <c r="N26" s="36">
        <f>SUMIFS(СВЦЭМ!$C$33:$C$776,СВЦЭМ!$A$33:$A$776,$A26,СВЦЭМ!$B$33:$B$776,N$11)+'СЕТ СН'!$F$12+СВЦЭМ!$D$10+'СЕТ СН'!$F$5-'СЕТ СН'!$F$20</f>
        <v>3615.3493878499999</v>
      </c>
      <c r="O26" s="36">
        <f>SUMIFS(СВЦЭМ!$C$33:$C$776,СВЦЭМ!$A$33:$A$776,$A26,СВЦЭМ!$B$33:$B$776,O$11)+'СЕТ СН'!$F$12+СВЦЭМ!$D$10+'СЕТ СН'!$F$5-'СЕТ СН'!$F$20</f>
        <v>3607.8127064299997</v>
      </c>
      <c r="P26" s="36">
        <f>SUMIFS(СВЦЭМ!$C$33:$C$776,СВЦЭМ!$A$33:$A$776,$A26,СВЦЭМ!$B$33:$B$776,P$11)+'СЕТ СН'!$F$12+СВЦЭМ!$D$10+'СЕТ СН'!$F$5-'СЕТ СН'!$F$20</f>
        <v>3604.1772477499999</v>
      </c>
      <c r="Q26" s="36">
        <f>SUMIFS(СВЦЭМ!$C$33:$C$776,СВЦЭМ!$A$33:$A$776,$A26,СВЦЭМ!$B$33:$B$776,Q$11)+'СЕТ СН'!$F$12+СВЦЭМ!$D$10+'СЕТ СН'!$F$5-'СЕТ СН'!$F$20</f>
        <v>3603.10538167</v>
      </c>
      <c r="R26" s="36">
        <f>SUMIFS(СВЦЭМ!$C$33:$C$776,СВЦЭМ!$A$33:$A$776,$A26,СВЦЭМ!$B$33:$B$776,R$11)+'СЕТ СН'!$F$12+СВЦЭМ!$D$10+'СЕТ СН'!$F$5-'СЕТ СН'!$F$20</f>
        <v>3598.4967326400001</v>
      </c>
      <c r="S26" s="36">
        <f>SUMIFS(СВЦЭМ!$C$33:$C$776,СВЦЭМ!$A$33:$A$776,$A26,СВЦЭМ!$B$33:$B$776,S$11)+'СЕТ СН'!$F$12+СВЦЭМ!$D$10+'СЕТ СН'!$F$5-'СЕТ СН'!$F$20</f>
        <v>3607.9221106</v>
      </c>
      <c r="T26" s="36">
        <f>SUMIFS(СВЦЭМ!$C$33:$C$776,СВЦЭМ!$A$33:$A$776,$A26,СВЦЭМ!$B$33:$B$776,T$11)+'СЕТ СН'!$F$12+СВЦЭМ!$D$10+'СЕТ СН'!$F$5-'СЕТ СН'!$F$20</f>
        <v>3578.4457521099998</v>
      </c>
      <c r="U26" s="36">
        <f>SUMIFS(СВЦЭМ!$C$33:$C$776,СВЦЭМ!$A$33:$A$776,$A26,СВЦЭМ!$B$33:$B$776,U$11)+'СЕТ СН'!$F$12+СВЦЭМ!$D$10+'СЕТ СН'!$F$5-'СЕТ СН'!$F$20</f>
        <v>3582.8794415699999</v>
      </c>
      <c r="V26" s="36">
        <f>SUMIFS(СВЦЭМ!$C$33:$C$776,СВЦЭМ!$A$33:$A$776,$A26,СВЦЭМ!$B$33:$B$776,V$11)+'СЕТ СН'!$F$12+СВЦЭМ!$D$10+'СЕТ СН'!$F$5-'СЕТ СН'!$F$20</f>
        <v>3593.4438735799999</v>
      </c>
      <c r="W26" s="36">
        <f>SUMIFS(СВЦЭМ!$C$33:$C$776,СВЦЭМ!$A$33:$A$776,$A26,СВЦЭМ!$B$33:$B$776,W$11)+'СЕТ СН'!$F$12+СВЦЭМ!$D$10+'СЕТ СН'!$F$5-'СЕТ СН'!$F$20</f>
        <v>3735.0665829099999</v>
      </c>
      <c r="X26" s="36">
        <f>SUMIFS(СВЦЭМ!$C$33:$C$776,СВЦЭМ!$A$33:$A$776,$A26,СВЦЭМ!$B$33:$B$776,X$11)+'СЕТ СН'!$F$12+СВЦЭМ!$D$10+'СЕТ СН'!$F$5-'СЕТ СН'!$F$20</f>
        <v>3738.8262524900001</v>
      </c>
      <c r="Y26" s="36">
        <f>SUMIFS(СВЦЭМ!$C$33:$C$776,СВЦЭМ!$A$33:$A$776,$A26,СВЦЭМ!$B$33:$B$776,Y$11)+'СЕТ СН'!$F$12+СВЦЭМ!$D$10+'СЕТ СН'!$F$5-'СЕТ СН'!$F$20</f>
        <v>3797.47315196</v>
      </c>
    </row>
    <row r="27" spans="1:25" ht="15.75" x14ac:dyDescent="0.2">
      <c r="A27" s="35">
        <f t="shared" si="0"/>
        <v>43481</v>
      </c>
      <c r="B27" s="36">
        <f>SUMIFS(СВЦЭМ!$C$33:$C$776,СВЦЭМ!$A$33:$A$776,$A27,СВЦЭМ!$B$33:$B$776,B$11)+'СЕТ СН'!$F$12+СВЦЭМ!$D$10+'СЕТ СН'!$F$5-'СЕТ СН'!$F$20</f>
        <v>3888.5884402699999</v>
      </c>
      <c r="C27" s="36">
        <f>SUMIFS(СВЦЭМ!$C$33:$C$776,СВЦЭМ!$A$33:$A$776,$A27,СВЦЭМ!$B$33:$B$776,C$11)+'СЕТ СН'!$F$12+СВЦЭМ!$D$10+'СЕТ СН'!$F$5-'СЕТ СН'!$F$20</f>
        <v>3926.89335102</v>
      </c>
      <c r="D27" s="36">
        <f>SUMIFS(СВЦЭМ!$C$33:$C$776,СВЦЭМ!$A$33:$A$776,$A27,СВЦЭМ!$B$33:$B$776,D$11)+'СЕТ СН'!$F$12+СВЦЭМ!$D$10+'СЕТ СН'!$F$5-'СЕТ СН'!$F$20</f>
        <v>3951.8451172499999</v>
      </c>
      <c r="E27" s="36">
        <f>SUMIFS(СВЦЭМ!$C$33:$C$776,СВЦЭМ!$A$33:$A$776,$A27,СВЦЭМ!$B$33:$B$776,E$11)+'СЕТ СН'!$F$12+СВЦЭМ!$D$10+'СЕТ СН'!$F$5-'СЕТ СН'!$F$20</f>
        <v>3950.0612804499997</v>
      </c>
      <c r="F27" s="36">
        <f>SUMIFS(СВЦЭМ!$C$33:$C$776,СВЦЭМ!$A$33:$A$776,$A27,СВЦЭМ!$B$33:$B$776,F$11)+'СЕТ СН'!$F$12+СВЦЭМ!$D$10+'СЕТ СН'!$F$5-'СЕТ СН'!$F$20</f>
        <v>3937.07258112</v>
      </c>
      <c r="G27" s="36">
        <f>SUMIFS(СВЦЭМ!$C$33:$C$776,СВЦЭМ!$A$33:$A$776,$A27,СВЦЭМ!$B$33:$B$776,G$11)+'СЕТ СН'!$F$12+СВЦЭМ!$D$10+'СЕТ СН'!$F$5-'СЕТ СН'!$F$20</f>
        <v>3928.2762047199999</v>
      </c>
      <c r="H27" s="36">
        <f>SUMIFS(СВЦЭМ!$C$33:$C$776,СВЦЭМ!$A$33:$A$776,$A27,СВЦЭМ!$B$33:$B$776,H$11)+'СЕТ СН'!$F$12+СВЦЭМ!$D$10+'СЕТ СН'!$F$5-'СЕТ СН'!$F$20</f>
        <v>3897.9668010799996</v>
      </c>
      <c r="I27" s="36">
        <f>SUMIFS(СВЦЭМ!$C$33:$C$776,СВЦЭМ!$A$33:$A$776,$A27,СВЦЭМ!$B$33:$B$776,I$11)+'СЕТ СН'!$F$12+СВЦЭМ!$D$10+'СЕТ СН'!$F$5-'СЕТ СН'!$F$20</f>
        <v>3782.4652087300001</v>
      </c>
      <c r="J27" s="36">
        <f>SUMIFS(СВЦЭМ!$C$33:$C$776,СВЦЭМ!$A$33:$A$776,$A27,СВЦЭМ!$B$33:$B$776,J$11)+'СЕТ СН'!$F$12+СВЦЭМ!$D$10+'СЕТ СН'!$F$5-'СЕТ СН'!$F$20</f>
        <v>3729.2968735599998</v>
      </c>
      <c r="K27" s="36">
        <f>SUMIFS(СВЦЭМ!$C$33:$C$776,СВЦЭМ!$A$33:$A$776,$A27,СВЦЭМ!$B$33:$B$776,K$11)+'СЕТ СН'!$F$12+СВЦЭМ!$D$10+'СЕТ СН'!$F$5-'СЕТ СН'!$F$20</f>
        <v>3608.6726355299998</v>
      </c>
      <c r="L27" s="36">
        <f>SUMIFS(СВЦЭМ!$C$33:$C$776,СВЦЭМ!$A$33:$A$776,$A27,СВЦЭМ!$B$33:$B$776,L$11)+'СЕТ СН'!$F$12+СВЦЭМ!$D$10+'СЕТ СН'!$F$5-'СЕТ СН'!$F$20</f>
        <v>3605.4752806699998</v>
      </c>
      <c r="M27" s="36">
        <f>SUMIFS(СВЦЭМ!$C$33:$C$776,СВЦЭМ!$A$33:$A$776,$A27,СВЦЭМ!$B$33:$B$776,M$11)+'СЕТ СН'!$F$12+СВЦЭМ!$D$10+'СЕТ СН'!$F$5-'СЕТ СН'!$F$20</f>
        <v>3626.9484079499998</v>
      </c>
      <c r="N27" s="36">
        <f>SUMIFS(СВЦЭМ!$C$33:$C$776,СВЦЭМ!$A$33:$A$776,$A27,СВЦЭМ!$B$33:$B$776,N$11)+'СЕТ СН'!$F$12+СВЦЭМ!$D$10+'СЕТ СН'!$F$5-'СЕТ СН'!$F$20</f>
        <v>3645.3679216599999</v>
      </c>
      <c r="O27" s="36">
        <f>SUMIFS(СВЦЭМ!$C$33:$C$776,СВЦЭМ!$A$33:$A$776,$A27,СВЦЭМ!$B$33:$B$776,O$11)+'СЕТ СН'!$F$12+СВЦЭМ!$D$10+'СЕТ СН'!$F$5-'СЕТ СН'!$F$20</f>
        <v>3642.08116974</v>
      </c>
      <c r="P27" s="36">
        <f>SUMIFS(СВЦЭМ!$C$33:$C$776,СВЦЭМ!$A$33:$A$776,$A27,СВЦЭМ!$B$33:$B$776,P$11)+'СЕТ СН'!$F$12+СВЦЭМ!$D$10+'СЕТ СН'!$F$5-'СЕТ СН'!$F$20</f>
        <v>3676.7807642799999</v>
      </c>
      <c r="Q27" s="36">
        <f>SUMIFS(СВЦЭМ!$C$33:$C$776,СВЦЭМ!$A$33:$A$776,$A27,СВЦЭМ!$B$33:$B$776,Q$11)+'СЕТ СН'!$F$12+СВЦЭМ!$D$10+'СЕТ СН'!$F$5-'СЕТ СН'!$F$20</f>
        <v>3656.6452976299997</v>
      </c>
      <c r="R27" s="36">
        <f>SUMIFS(СВЦЭМ!$C$33:$C$776,СВЦЭМ!$A$33:$A$776,$A27,СВЦЭМ!$B$33:$B$776,R$11)+'СЕТ СН'!$F$12+СВЦЭМ!$D$10+'СЕТ СН'!$F$5-'СЕТ СН'!$F$20</f>
        <v>3669.6065358999999</v>
      </c>
      <c r="S27" s="36">
        <f>SUMIFS(СВЦЭМ!$C$33:$C$776,СВЦЭМ!$A$33:$A$776,$A27,СВЦЭМ!$B$33:$B$776,S$11)+'СЕТ СН'!$F$12+СВЦЭМ!$D$10+'СЕТ СН'!$F$5-'СЕТ СН'!$F$20</f>
        <v>3650.98473074</v>
      </c>
      <c r="T27" s="36">
        <f>SUMIFS(СВЦЭМ!$C$33:$C$776,СВЦЭМ!$A$33:$A$776,$A27,СВЦЭМ!$B$33:$B$776,T$11)+'СЕТ СН'!$F$12+СВЦЭМ!$D$10+'СЕТ СН'!$F$5-'СЕТ СН'!$F$20</f>
        <v>3636.99570653</v>
      </c>
      <c r="U27" s="36">
        <f>SUMIFS(СВЦЭМ!$C$33:$C$776,СВЦЭМ!$A$33:$A$776,$A27,СВЦЭМ!$B$33:$B$776,U$11)+'СЕТ СН'!$F$12+СВЦЭМ!$D$10+'СЕТ СН'!$F$5-'СЕТ СН'!$F$20</f>
        <v>3638.7747858499997</v>
      </c>
      <c r="V27" s="36">
        <f>SUMIFS(СВЦЭМ!$C$33:$C$776,СВЦЭМ!$A$33:$A$776,$A27,СВЦЭМ!$B$33:$B$776,V$11)+'СЕТ СН'!$F$12+СВЦЭМ!$D$10+'СЕТ СН'!$F$5-'СЕТ СН'!$F$20</f>
        <v>3654.9798026099998</v>
      </c>
      <c r="W27" s="36">
        <f>SUMIFS(СВЦЭМ!$C$33:$C$776,СВЦЭМ!$A$33:$A$776,$A27,СВЦЭМ!$B$33:$B$776,W$11)+'СЕТ СН'!$F$12+СВЦЭМ!$D$10+'СЕТ СН'!$F$5-'СЕТ СН'!$F$20</f>
        <v>3780.9388233</v>
      </c>
      <c r="X27" s="36">
        <f>SUMIFS(СВЦЭМ!$C$33:$C$776,СВЦЭМ!$A$33:$A$776,$A27,СВЦЭМ!$B$33:$B$776,X$11)+'СЕТ СН'!$F$12+СВЦЭМ!$D$10+'СЕТ СН'!$F$5-'СЕТ СН'!$F$20</f>
        <v>3660.4883491399996</v>
      </c>
      <c r="Y27" s="36">
        <f>SUMIFS(СВЦЭМ!$C$33:$C$776,СВЦЭМ!$A$33:$A$776,$A27,СВЦЭМ!$B$33:$B$776,Y$11)+'СЕТ СН'!$F$12+СВЦЭМ!$D$10+'СЕТ СН'!$F$5-'СЕТ СН'!$F$20</f>
        <v>3847.2764459999999</v>
      </c>
    </row>
    <row r="28" spans="1:25" ht="15.75" x14ac:dyDescent="0.2">
      <c r="A28" s="35">
        <f t="shared" si="0"/>
        <v>43482</v>
      </c>
      <c r="B28" s="36">
        <f>SUMIFS(СВЦЭМ!$C$33:$C$776,СВЦЭМ!$A$33:$A$776,$A28,СВЦЭМ!$B$33:$B$776,B$11)+'СЕТ СН'!$F$12+СВЦЭМ!$D$10+'СЕТ СН'!$F$5-'СЕТ СН'!$F$20</f>
        <v>3912.1963498699997</v>
      </c>
      <c r="C28" s="36">
        <f>SUMIFS(СВЦЭМ!$C$33:$C$776,СВЦЭМ!$A$33:$A$776,$A28,СВЦЭМ!$B$33:$B$776,C$11)+'СЕТ СН'!$F$12+СВЦЭМ!$D$10+'СЕТ СН'!$F$5-'СЕТ СН'!$F$20</f>
        <v>3937.3163853599999</v>
      </c>
      <c r="D28" s="36">
        <f>SUMIFS(СВЦЭМ!$C$33:$C$776,СВЦЭМ!$A$33:$A$776,$A28,СВЦЭМ!$B$33:$B$776,D$11)+'СЕТ СН'!$F$12+СВЦЭМ!$D$10+'СЕТ СН'!$F$5-'СЕТ СН'!$F$20</f>
        <v>3954.0596227899996</v>
      </c>
      <c r="E28" s="36">
        <f>SUMIFS(СВЦЭМ!$C$33:$C$776,СВЦЭМ!$A$33:$A$776,$A28,СВЦЭМ!$B$33:$B$776,E$11)+'СЕТ СН'!$F$12+СВЦЭМ!$D$10+'СЕТ СН'!$F$5-'СЕТ СН'!$F$20</f>
        <v>3948.72915414</v>
      </c>
      <c r="F28" s="36">
        <f>SUMIFS(СВЦЭМ!$C$33:$C$776,СВЦЭМ!$A$33:$A$776,$A28,СВЦЭМ!$B$33:$B$776,F$11)+'СЕТ СН'!$F$12+СВЦЭМ!$D$10+'СЕТ СН'!$F$5-'СЕТ СН'!$F$20</f>
        <v>3950.8851524399997</v>
      </c>
      <c r="G28" s="36">
        <f>SUMIFS(СВЦЭМ!$C$33:$C$776,СВЦЭМ!$A$33:$A$776,$A28,СВЦЭМ!$B$33:$B$776,G$11)+'СЕТ СН'!$F$12+СВЦЭМ!$D$10+'СЕТ СН'!$F$5-'СЕТ СН'!$F$20</f>
        <v>3939.7920221099998</v>
      </c>
      <c r="H28" s="36">
        <f>SUMIFS(СВЦЭМ!$C$33:$C$776,СВЦЭМ!$A$33:$A$776,$A28,СВЦЭМ!$B$33:$B$776,H$11)+'СЕТ СН'!$F$12+СВЦЭМ!$D$10+'СЕТ СН'!$F$5-'СЕТ СН'!$F$20</f>
        <v>3879.5719331499999</v>
      </c>
      <c r="I28" s="36">
        <f>SUMIFS(СВЦЭМ!$C$33:$C$776,СВЦЭМ!$A$33:$A$776,$A28,СВЦЭМ!$B$33:$B$776,I$11)+'СЕТ СН'!$F$12+СВЦЭМ!$D$10+'СЕТ СН'!$F$5-'СЕТ СН'!$F$20</f>
        <v>3782.9331138999996</v>
      </c>
      <c r="J28" s="36">
        <f>SUMIFS(СВЦЭМ!$C$33:$C$776,СВЦЭМ!$A$33:$A$776,$A28,СВЦЭМ!$B$33:$B$776,J$11)+'СЕТ СН'!$F$12+СВЦЭМ!$D$10+'СЕТ СН'!$F$5-'СЕТ СН'!$F$20</f>
        <v>3728.51132375</v>
      </c>
      <c r="K28" s="36">
        <f>SUMIFS(СВЦЭМ!$C$33:$C$776,СВЦЭМ!$A$33:$A$776,$A28,СВЦЭМ!$B$33:$B$776,K$11)+'СЕТ СН'!$F$12+СВЦЭМ!$D$10+'СЕТ СН'!$F$5-'СЕТ СН'!$F$20</f>
        <v>3715.3693124299998</v>
      </c>
      <c r="L28" s="36">
        <f>SUMIFS(СВЦЭМ!$C$33:$C$776,СВЦЭМ!$A$33:$A$776,$A28,СВЦЭМ!$B$33:$B$776,L$11)+'СЕТ СН'!$F$12+СВЦЭМ!$D$10+'СЕТ СН'!$F$5-'СЕТ СН'!$F$20</f>
        <v>3753.1242716899997</v>
      </c>
      <c r="M28" s="36">
        <f>SUMIFS(СВЦЭМ!$C$33:$C$776,СВЦЭМ!$A$33:$A$776,$A28,СВЦЭМ!$B$33:$B$776,M$11)+'СЕТ СН'!$F$12+СВЦЭМ!$D$10+'СЕТ СН'!$F$5-'СЕТ СН'!$F$20</f>
        <v>3783.5816042899996</v>
      </c>
      <c r="N28" s="36">
        <f>SUMIFS(СВЦЭМ!$C$33:$C$776,СВЦЭМ!$A$33:$A$776,$A28,СВЦЭМ!$B$33:$B$776,N$11)+'СЕТ СН'!$F$12+СВЦЭМ!$D$10+'СЕТ СН'!$F$5-'СЕТ СН'!$F$20</f>
        <v>3778.4855396299999</v>
      </c>
      <c r="O28" s="36">
        <f>SUMIFS(СВЦЭМ!$C$33:$C$776,СВЦЭМ!$A$33:$A$776,$A28,СВЦЭМ!$B$33:$B$776,O$11)+'СЕТ СН'!$F$12+СВЦЭМ!$D$10+'СЕТ СН'!$F$5-'СЕТ СН'!$F$20</f>
        <v>3707.4620224999999</v>
      </c>
      <c r="P28" s="36">
        <f>SUMIFS(СВЦЭМ!$C$33:$C$776,СВЦЭМ!$A$33:$A$776,$A28,СВЦЭМ!$B$33:$B$776,P$11)+'СЕТ СН'!$F$12+СВЦЭМ!$D$10+'СЕТ СН'!$F$5-'СЕТ СН'!$F$20</f>
        <v>3794.69856166</v>
      </c>
      <c r="Q28" s="36">
        <f>SUMIFS(СВЦЭМ!$C$33:$C$776,СВЦЭМ!$A$33:$A$776,$A28,СВЦЭМ!$B$33:$B$776,Q$11)+'СЕТ СН'!$F$12+СВЦЭМ!$D$10+'СЕТ СН'!$F$5-'СЕТ СН'!$F$20</f>
        <v>3814.6774464099999</v>
      </c>
      <c r="R28" s="36">
        <f>SUMIFS(СВЦЭМ!$C$33:$C$776,СВЦЭМ!$A$33:$A$776,$A28,СВЦЭМ!$B$33:$B$776,R$11)+'СЕТ СН'!$F$12+СВЦЭМ!$D$10+'СЕТ СН'!$F$5-'СЕТ СН'!$F$20</f>
        <v>3854.0364233399996</v>
      </c>
      <c r="S28" s="36">
        <f>SUMIFS(СВЦЭМ!$C$33:$C$776,СВЦЭМ!$A$33:$A$776,$A28,СВЦЭМ!$B$33:$B$776,S$11)+'СЕТ СН'!$F$12+СВЦЭМ!$D$10+'СЕТ СН'!$F$5-'СЕТ СН'!$F$20</f>
        <v>3841.3692589900002</v>
      </c>
      <c r="T28" s="36">
        <f>SUMIFS(СВЦЭМ!$C$33:$C$776,СВЦЭМ!$A$33:$A$776,$A28,СВЦЭМ!$B$33:$B$776,T$11)+'СЕТ СН'!$F$12+СВЦЭМ!$D$10+'СЕТ СН'!$F$5-'СЕТ СН'!$F$20</f>
        <v>3797.14938519</v>
      </c>
      <c r="U28" s="36">
        <f>SUMIFS(СВЦЭМ!$C$33:$C$776,СВЦЭМ!$A$33:$A$776,$A28,СВЦЭМ!$B$33:$B$776,U$11)+'СЕТ СН'!$F$12+СВЦЭМ!$D$10+'СЕТ СН'!$F$5-'СЕТ СН'!$F$20</f>
        <v>3833.4749970100002</v>
      </c>
      <c r="V28" s="36">
        <f>SUMIFS(СВЦЭМ!$C$33:$C$776,СВЦЭМ!$A$33:$A$776,$A28,СВЦЭМ!$B$33:$B$776,V$11)+'СЕТ СН'!$F$12+СВЦЭМ!$D$10+'СЕТ СН'!$F$5-'СЕТ СН'!$F$20</f>
        <v>3852.2232867299999</v>
      </c>
      <c r="W28" s="36">
        <f>SUMIFS(СВЦЭМ!$C$33:$C$776,СВЦЭМ!$A$33:$A$776,$A28,СВЦЭМ!$B$33:$B$776,W$11)+'СЕТ СН'!$F$12+СВЦЭМ!$D$10+'СЕТ СН'!$F$5-'СЕТ СН'!$F$20</f>
        <v>3843.5893241499998</v>
      </c>
      <c r="X28" s="36">
        <f>SUMIFS(СВЦЭМ!$C$33:$C$776,СВЦЭМ!$A$33:$A$776,$A28,СВЦЭМ!$B$33:$B$776,X$11)+'СЕТ СН'!$F$12+СВЦЭМ!$D$10+'СЕТ СН'!$F$5-'СЕТ СН'!$F$20</f>
        <v>3824.86242816</v>
      </c>
      <c r="Y28" s="36">
        <f>SUMIFS(СВЦЭМ!$C$33:$C$776,СВЦЭМ!$A$33:$A$776,$A28,СВЦЭМ!$B$33:$B$776,Y$11)+'СЕТ СН'!$F$12+СВЦЭМ!$D$10+'СЕТ СН'!$F$5-'СЕТ СН'!$F$20</f>
        <v>3899.4146542899998</v>
      </c>
    </row>
    <row r="29" spans="1:25" ht="15.75" x14ac:dyDescent="0.2">
      <c r="A29" s="35">
        <f t="shared" si="0"/>
        <v>43483</v>
      </c>
      <c r="B29" s="36">
        <f>SUMIFS(СВЦЭМ!$C$33:$C$776,СВЦЭМ!$A$33:$A$776,$A29,СВЦЭМ!$B$33:$B$776,B$11)+'СЕТ СН'!$F$12+СВЦЭМ!$D$10+'СЕТ СН'!$F$5-'СЕТ СН'!$F$20</f>
        <v>3910.44231257</v>
      </c>
      <c r="C29" s="36">
        <f>SUMIFS(СВЦЭМ!$C$33:$C$776,СВЦЭМ!$A$33:$A$776,$A29,СВЦЭМ!$B$33:$B$776,C$11)+'СЕТ СН'!$F$12+СВЦЭМ!$D$10+'СЕТ СН'!$F$5-'СЕТ СН'!$F$20</f>
        <v>3889.73929877</v>
      </c>
      <c r="D29" s="36">
        <f>SUMIFS(СВЦЭМ!$C$33:$C$776,СВЦЭМ!$A$33:$A$776,$A29,СВЦЭМ!$B$33:$B$776,D$11)+'СЕТ СН'!$F$12+СВЦЭМ!$D$10+'СЕТ СН'!$F$5-'СЕТ СН'!$F$20</f>
        <v>3958.1266519299998</v>
      </c>
      <c r="E29" s="36">
        <f>SUMIFS(СВЦЭМ!$C$33:$C$776,СВЦЭМ!$A$33:$A$776,$A29,СВЦЭМ!$B$33:$B$776,E$11)+'СЕТ СН'!$F$12+СВЦЭМ!$D$10+'СЕТ СН'!$F$5-'СЕТ СН'!$F$20</f>
        <v>4014.5491071500001</v>
      </c>
      <c r="F29" s="36">
        <f>SUMIFS(СВЦЭМ!$C$33:$C$776,СВЦЭМ!$A$33:$A$776,$A29,СВЦЭМ!$B$33:$B$776,F$11)+'СЕТ СН'!$F$12+СВЦЭМ!$D$10+'СЕТ СН'!$F$5-'СЕТ СН'!$F$20</f>
        <v>3938.66493661</v>
      </c>
      <c r="G29" s="36">
        <f>SUMIFS(СВЦЭМ!$C$33:$C$776,СВЦЭМ!$A$33:$A$776,$A29,СВЦЭМ!$B$33:$B$776,G$11)+'СЕТ СН'!$F$12+СВЦЭМ!$D$10+'СЕТ СН'!$F$5-'СЕТ СН'!$F$20</f>
        <v>3952.7454049600001</v>
      </c>
      <c r="H29" s="36">
        <f>SUMIFS(СВЦЭМ!$C$33:$C$776,СВЦЭМ!$A$33:$A$776,$A29,СВЦЭМ!$B$33:$B$776,H$11)+'СЕТ СН'!$F$12+СВЦЭМ!$D$10+'СЕТ СН'!$F$5-'СЕТ СН'!$F$20</f>
        <v>3921.3001189500001</v>
      </c>
      <c r="I29" s="36">
        <f>SUMIFS(СВЦЭМ!$C$33:$C$776,СВЦЭМ!$A$33:$A$776,$A29,СВЦЭМ!$B$33:$B$776,I$11)+'СЕТ СН'!$F$12+СВЦЭМ!$D$10+'СЕТ СН'!$F$5-'СЕТ СН'!$F$20</f>
        <v>3849.0548122099999</v>
      </c>
      <c r="J29" s="36">
        <f>SUMIFS(СВЦЭМ!$C$33:$C$776,СВЦЭМ!$A$33:$A$776,$A29,СВЦЭМ!$B$33:$B$776,J$11)+'СЕТ СН'!$F$12+СВЦЭМ!$D$10+'СЕТ СН'!$F$5-'СЕТ СН'!$F$20</f>
        <v>3796.3524762799998</v>
      </c>
      <c r="K29" s="36">
        <f>SUMIFS(СВЦЭМ!$C$33:$C$776,СВЦЭМ!$A$33:$A$776,$A29,СВЦЭМ!$B$33:$B$776,K$11)+'СЕТ СН'!$F$12+СВЦЭМ!$D$10+'СЕТ СН'!$F$5-'СЕТ СН'!$F$20</f>
        <v>3837.2007880599999</v>
      </c>
      <c r="L29" s="36">
        <f>SUMIFS(СВЦЭМ!$C$33:$C$776,СВЦЭМ!$A$33:$A$776,$A29,СВЦЭМ!$B$33:$B$776,L$11)+'СЕТ СН'!$F$12+СВЦЭМ!$D$10+'СЕТ СН'!$F$5-'СЕТ СН'!$F$20</f>
        <v>3815.8276404999997</v>
      </c>
      <c r="M29" s="36">
        <f>SUMIFS(СВЦЭМ!$C$33:$C$776,СВЦЭМ!$A$33:$A$776,$A29,СВЦЭМ!$B$33:$B$776,M$11)+'СЕТ СН'!$F$12+СВЦЭМ!$D$10+'СЕТ СН'!$F$5-'СЕТ СН'!$F$20</f>
        <v>3828.08455172</v>
      </c>
      <c r="N29" s="36">
        <f>SUMIFS(СВЦЭМ!$C$33:$C$776,СВЦЭМ!$A$33:$A$776,$A29,СВЦЭМ!$B$33:$B$776,N$11)+'СЕТ СН'!$F$12+СВЦЭМ!$D$10+'СЕТ СН'!$F$5-'СЕТ СН'!$F$20</f>
        <v>3874.98025985</v>
      </c>
      <c r="O29" s="36">
        <f>SUMIFS(СВЦЭМ!$C$33:$C$776,СВЦЭМ!$A$33:$A$776,$A29,СВЦЭМ!$B$33:$B$776,O$11)+'СЕТ СН'!$F$12+СВЦЭМ!$D$10+'СЕТ СН'!$F$5-'СЕТ СН'!$F$20</f>
        <v>3899.3733494199996</v>
      </c>
      <c r="P29" s="36">
        <f>SUMIFS(СВЦЭМ!$C$33:$C$776,СВЦЭМ!$A$33:$A$776,$A29,СВЦЭМ!$B$33:$B$776,P$11)+'СЕТ СН'!$F$12+СВЦЭМ!$D$10+'СЕТ СН'!$F$5-'СЕТ СН'!$F$20</f>
        <v>3919.3309768899999</v>
      </c>
      <c r="Q29" s="36">
        <f>SUMIFS(СВЦЭМ!$C$33:$C$776,СВЦЭМ!$A$33:$A$776,$A29,СВЦЭМ!$B$33:$B$776,Q$11)+'СЕТ СН'!$F$12+СВЦЭМ!$D$10+'СЕТ СН'!$F$5-'СЕТ СН'!$F$20</f>
        <v>3897.9723487199999</v>
      </c>
      <c r="R29" s="36">
        <f>SUMIFS(СВЦЭМ!$C$33:$C$776,СВЦЭМ!$A$33:$A$776,$A29,СВЦЭМ!$B$33:$B$776,R$11)+'СЕТ СН'!$F$12+СВЦЭМ!$D$10+'СЕТ СН'!$F$5-'СЕТ СН'!$F$20</f>
        <v>3881.7094211100002</v>
      </c>
      <c r="S29" s="36">
        <f>SUMIFS(СВЦЭМ!$C$33:$C$776,СВЦЭМ!$A$33:$A$776,$A29,СВЦЭМ!$B$33:$B$776,S$11)+'СЕТ СН'!$F$12+СВЦЭМ!$D$10+'СЕТ СН'!$F$5-'СЕТ СН'!$F$20</f>
        <v>3873.1672725500002</v>
      </c>
      <c r="T29" s="36">
        <f>SUMIFS(СВЦЭМ!$C$33:$C$776,СВЦЭМ!$A$33:$A$776,$A29,СВЦЭМ!$B$33:$B$776,T$11)+'СЕТ СН'!$F$12+СВЦЭМ!$D$10+'СЕТ СН'!$F$5-'СЕТ СН'!$F$20</f>
        <v>3872.2547159799997</v>
      </c>
      <c r="U29" s="36">
        <f>SUMIFS(СВЦЭМ!$C$33:$C$776,СВЦЭМ!$A$33:$A$776,$A29,СВЦЭМ!$B$33:$B$776,U$11)+'СЕТ СН'!$F$12+СВЦЭМ!$D$10+'СЕТ СН'!$F$5-'СЕТ СН'!$F$20</f>
        <v>3812.8639584000002</v>
      </c>
      <c r="V29" s="36">
        <f>SUMIFS(СВЦЭМ!$C$33:$C$776,СВЦЭМ!$A$33:$A$776,$A29,СВЦЭМ!$B$33:$B$776,V$11)+'СЕТ СН'!$F$12+СВЦЭМ!$D$10+'СЕТ СН'!$F$5-'СЕТ СН'!$F$20</f>
        <v>3788.8024514999997</v>
      </c>
      <c r="W29" s="36">
        <f>SUMIFS(СВЦЭМ!$C$33:$C$776,СВЦЭМ!$A$33:$A$776,$A29,СВЦЭМ!$B$33:$B$776,W$11)+'СЕТ СН'!$F$12+СВЦЭМ!$D$10+'СЕТ СН'!$F$5-'СЕТ СН'!$F$20</f>
        <v>3795.1640422800001</v>
      </c>
      <c r="X29" s="36">
        <f>SUMIFS(СВЦЭМ!$C$33:$C$776,СВЦЭМ!$A$33:$A$776,$A29,СВЦЭМ!$B$33:$B$776,X$11)+'СЕТ СН'!$F$12+СВЦЭМ!$D$10+'СЕТ СН'!$F$5-'СЕТ СН'!$F$20</f>
        <v>3794.9707706099998</v>
      </c>
      <c r="Y29" s="36">
        <f>SUMIFS(СВЦЭМ!$C$33:$C$776,СВЦЭМ!$A$33:$A$776,$A29,СВЦЭМ!$B$33:$B$776,Y$11)+'СЕТ СН'!$F$12+СВЦЭМ!$D$10+'СЕТ СН'!$F$5-'СЕТ СН'!$F$20</f>
        <v>3834.77820548</v>
      </c>
    </row>
    <row r="30" spans="1:25" ht="15.75" x14ac:dyDescent="0.2">
      <c r="A30" s="35">
        <f t="shared" si="0"/>
        <v>43484</v>
      </c>
      <c r="B30" s="36">
        <f>SUMIFS(СВЦЭМ!$C$33:$C$776,СВЦЭМ!$A$33:$A$776,$A30,СВЦЭМ!$B$33:$B$776,B$11)+'СЕТ СН'!$F$12+СВЦЭМ!$D$10+'СЕТ СН'!$F$5-'СЕТ СН'!$F$20</f>
        <v>3890.3248641800001</v>
      </c>
      <c r="C30" s="36">
        <f>SUMIFS(СВЦЭМ!$C$33:$C$776,СВЦЭМ!$A$33:$A$776,$A30,СВЦЭМ!$B$33:$B$776,C$11)+'СЕТ СН'!$F$12+СВЦЭМ!$D$10+'СЕТ СН'!$F$5-'СЕТ СН'!$F$20</f>
        <v>3886.6051012999997</v>
      </c>
      <c r="D30" s="36">
        <f>SUMIFS(СВЦЭМ!$C$33:$C$776,СВЦЭМ!$A$33:$A$776,$A30,СВЦЭМ!$B$33:$B$776,D$11)+'СЕТ СН'!$F$12+СВЦЭМ!$D$10+'СЕТ СН'!$F$5-'СЕТ СН'!$F$20</f>
        <v>3886.62738433</v>
      </c>
      <c r="E30" s="36">
        <f>SUMIFS(СВЦЭМ!$C$33:$C$776,СВЦЭМ!$A$33:$A$776,$A30,СВЦЭМ!$B$33:$B$776,E$11)+'СЕТ СН'!$F$12+СВЦЭМ!$D$10+'СЕТ СН'!$F$5-'СЕТ СН'!$F$20</f>
        <v>3882.3958086100001</v>
      </c>
      <c r="F30" s="36">
        <f>SUMIFS(СВЦЭМ!$C$33:$C$776,СВЦЭМ!$A$33:$A$776,$A30,СВЦЭМ!$B$33:$B$776,F$11)+'СЕТ СН'!$F$12+СВЦЭМ!$D$10+'СЕТ СН'!$F$5-'СЕТ СН'!$F$20</f>
        <v>3938.8392726900001</v>
      </c>
      <c r="G30" s="36">
        <f>SUMIFS(СВЦЭМ!$C$33:$C$776,СВЦЭМ!$A$33:$A$776,$A30,СВЦЭМ!$B$33:$B$776,G$11)+'СЕТ СН'!$F$12+СВЦЭМ!$D$10+'СЕТ СН'!$F$5-'СЕТ СН'!$F$20</f>
        <v>3939.2993208799999</v>
      </c>
      <c r="H30" s="36">
        <f>SUMIFS(СВЦЭМ!$C$33:$C$776,СВЦЭМ!$A$33:$A$776,$A30,СВЦЭМ!$B$33:$B$776,H$11)+'СЕТ СН'!$F$12+СВЦЭМ!$D$10+'СЕТ СН'!$F$5-'СЕТ СН'!$F$20</f>
        <v>3902.53912889</v>
      </c>
      <c r="I30" s="36">
        <f>SUMIFS(СВЦЭМ!$C$33:$C$776,СВЦЭМ!$A$33:$A$776,$A30,СВЦЭМ!$B$33:$B$776,I$11)+'СЕТ СН'!$F$12+СВЦЭМ!$D$10+'СЕТ СН'!$F$5-'СЕТ СН'!$F$20</f>
        <v>3851.4380927000002</v>
      </c>
      <c r="J30" s="36">
        <f>SUMIFS(СВЦЭМ!$C$33:$C$776,СВЦЭМ!$A$33:$A$776,$A30,СВЦЭМ!$B$33:$B$776,J$11)+'СЕТ СН'!$F$12+СВЦЭМ!$D$10+'СЕТ СН'!$F$5-'СЕТ СН'!$F$20</f>
        <v>3801.6327403499999</v>
      </c>
      <c r="K30" s="36">
        <f>SUMIFS(СВЦЭМ!$C$33:$C$776,СВЦЭМ!$A$33:$A$776,$A30,СВЦЭМ!$B$33:$B$776,K$11)+'СЕТ СН'!$F$12+СВЦЭМ!$D$10+'СЕТ СН'!$F$5-'СЕТ СН'!$F$20</f>
        <v>3752.6400374499999</v>
      </c>
      <c r="L30" s="36">
        <f>SUMIFS(СВЦЭМ!$C$33:$C$776,СВЦЭМ!$A$33:$A$776,$A30,СВЦЭМ!$B$33:$B$776,L$11)+'СЕТ СН'!$F$12+СВЦЭМ!$D$10+'СЕТ СН'!$F$5-'СЕТ СН'!$F$20</f>
        <v>3697.5299848200002</v>
      </c>
      <c r="M30" s="36">
        <f>SUMIFS(СВЦЭМ!$C$33:$C$776,СВЦЭМ!$A$33:$A$776,$A30,СВЦЭМ!$B$33:$B$776,M$11)+'СЕТ СН'!$F$12+СВЦЭМ!$D$10+'СЕТ СН'!$F$5-'СЕТ СН'!$F$20</f>
        <v>3755.2017782200001</v>
      </c>
      <c r="N30" s="36">
        <f>SUMIFS(СВЦЭМ!$C$33:$C$776,СВЦЭМ!$A$33:$A$776,$A30,СВЦЭМ!$B$33:$B$776,N$11)+'СЕТ СН'!$F$12+СВЦЭМ!$D$10+'СЕТ СН'!$F$5-'СЕТ СН'!$F$20</f>
        <v>3788.9130650799998</v>
      </c>
      <c r="O30" s="36">
        <f>SUMIFS(СВЦЭМ!$C$33:$C$776,СВЦЭМ!$A$33:$A$776,$A30,СВЦЭМ!$B$33:$B$776,O$11)+'СЕТ СН'!$F$12+СВЦЭМ!$D$10+'СЕТ СН'!$F$5-'СЕТ СН'!$F$20</f>
        <v>3883.0733558000002</v>
      </c>
      <c r="P30" s="36">
        <f>SUMIFS(СВЦЭМ!$C$33:$C$776,СВЦЭМ!$A$33:$A$776,$A30,СВЦЭМ!$B$33:$B$776,P$11)+'СЕТ СН'!$F$12+СВЦЭМ!$D$10+'СЕТ СН'!$F$5-'СЕТ СН'!$F$20</f>
        <v>3855.9942527399999</v>
      </c>
      <c r="Q30" s="36">
        <f>SUMIFS(СВЦЭМ!$C$33:$C$776,СВЦЭМ!$A$33:$A$776,$A30,СВЦЭМ!$B$33:$B$776,Q$11)+'СЕТ СН'!$F$12+СВЦЭМ!$D$10+'СЕТ СН'!$F$5-'СЕТ СН'!$F$20</f>
        <v>3838.4340603000001</v>
      </c>
      <c r="R30" s="36">
        <f>SUMIFS(СВЦЭМ!$C$33:$C$776,СВЦЭМ!$A$33:$A$776,$A30,СВЦЭМ!$B$33:$B$776,R$11)+'СЕТ СН'!$F$12+СВЦЭМ!$D$10+'СЕТ СН'!$F$5-'СЕТ СН'!$F$20</f>
        <v>3855.24994345</v>
      </c>
      <c r="S30" s="36">
        <f>SUMIFS(СВЦЭМ!$C$33:$C$776,СВЦЭМ!$A$33:$A$776,$A30,СВЦЭМ!$B$33:$B$776,S$11)+'СЕТ СН'!$F$12+СВЦЭМ!$D$10+'СЕТ СН'!$F$5-'СЕТ СН'!$F$20</f>
        <v>3812.63341352</v>
      </c>
      <c r="T30" s="36">
        <f>SUMIFS(СВЦЭМ!$C$33:$C$776,СВЦЭМ!$A$33:$A$776,$A30,СВЦЭМ!$B$33:$B$776,T$11)+'СЕТ СН'!$F$12+СВЦЭМ!$D$10+'СЕТ СН'!$F$5-'СЕТ СН'!$F$20</f>
        <v>3754.7024453699996</v>
      </c>
      <c r="U30" s="36">
        <f>SUMIFS(СВЦЭМ!$C$33:$C$776,СВЦЭМ!$A$33:$A$776,$A30,СВЦЭМ!$B$33:$B$776,U$11)+'СЕТ СН'!$F$12+СВЦЭМ!$D$10+'СЕТ СН'!$F$5-'СЕТ СН'!$F$20</f>
        <v>3784.01596969</v>
      </c>
      <c r="V30" s="36">
        <f>SUMIFS(СВЦЭМ!$C$33:$C$776,СВЦЭМ!$A$33:$A$776,$A30,СВЦЭМ!$B$33:$B$776,V$11)+'СЕТ СН'!$F$12+СВЦЭМ!$D$10+'СЕТ СН'!$F$5-'СЕТ СН'!$F$20</f>
        <v>3747.3918863199997</v>
      </c>
      <c r="W30" s="36">
        <f>SUMIFS(СВЦЭМ!$C$33:$C$776,СВЦЭМ!$A$33:$A$776,$A30,СВЦЭМ!$B$33:$B$776,W$11)+'СЕТ СН'!$F$12+СВЦЭМ!$D$10+'СЕТ СН'!$F$5-'СЕТ СН'!$F$20</f>
        <v>3761.2732590400001</v>
      </c>
      <c r="X30" s="36">
        <f>SUMIFS(СВЦЭМ!$C$33:$C$776,СВЦЭМ!$A$33:$A$776,$A30,СВЦЭМ!$B$33:$B$776,X$11)+'СЕТ СН'!$F$12+СВЦЭМ!$D$10+'СЕТ СН'!$F$5-'СЕТ СН'!$F$20</f>
        <v>3758.4702273299999</v>
      </c>
      <c r="Y30" s="36">
        <f>SUMIFS(СВЦЭМ!$C$33:$C$776,СВЦЭМ!$A$33:$A$776,$A30,СВЦЭМ!$B$33:$B$776,Y$11)+'СЕТ СН'!$F$12+СВЦЭМ!$D$10+'СЕТ СН'!$F$5-'СЕТ СН'!$F$20</f>
        <v>3815.8738219899997</v>
      </c>
    </row>
    <row r="31" spans="1:25" ht="15.75" x14ac:dyDescent="0.2">
      <c r="A31" s="35">
        <f t="shared" si="0"/>
        <v>43485</v>
      </c>
      <c r="B31" s="36">
        <f>SUMIFS(СВЦЭМ!$C$33:$C$776,СВЦЭМ!$A$33:$A$776,$A31,СВЦЭМ!$B$33:$B$776,B$11)+'СЕТ СН'!$F$12+СВЦЭМ!$D$10+'СЕТ СН'!$F$5-'СЕТ СН'!$F$20</f>
        <v>3877.2850307899998</v>
      </c>
      <c r="C31" s="36">
        <f>SUMIFS(СВЦЭМ!$C$33:$C$776,СВЦЭМ!$A$33:$A$776,$A31,СВЦЭМ!$B$33:$B$776,C$11)+'СЕТ СН'!$F$12+СВЦЭМ!$D$10+'СЕТ СН'!$F$5-'СЕТ СН'!$F$20</f>
        <v>3879.48511925</v>
      </c>
      <c r="D31" s="36">
        <f>SUMIFS(СВЦЭМ!$C$33:$C$776,СВЦЭМ!$A$33:$A$776,$A31,СВЦЭМ!$B$33:$B$776,D$11)+'СЕТ СН'!$F$12+СВЦЭМ!$D$10+'СЕТ СН'!$F$5-'СЕТ СН'!$F$20</f>
        <v>3893.5760014400003</v>
      </c>
      <c r="E31" s="36">
        <f>SUMIFS(СВЦЭМ!$C$33:$C$776,СВЦЭМ!$A$33:$A$776,$A31,СВЦЭМ!$B$33:$B$776,E$11)+'СЕТ СН'!$F$12+СВЦЭМ!$D$10+'СЕТ СН'!$F$5-'СЕТ СН'!$F$20</f>
        <v>3932.3104690299997</v>
      </c>
      <c r="F31" s="36">
        <f>SUMIFS(СВЦЭМ!$C$33:$C$776,СВЦЭМ!$A$33:$A$776,$A31,СВЦЭМ!$B$33:$B$776,F$11)+'СЕТ СН'!$F$12+СВЦЭМ!$D$10+'СЕТ СН'!$F$5-'СЕТ СН'!$F$20</f>
        <v>3983.9715452199998</v>
      </c>
      <c r="G31" s="36">
        <f>SUMIFS(СВЦЭМ!$C$33:$C$776,СВЦЭМ!$A$33:$A$776,$A31,СВЦЭМ!$B$33:$B$776,G$11)+'СЕТ СН'!$F$12+СВЦЭМ!$D$10+'СЕТ СН'!$F$5-'СЕТ СН'!$F$20</f>
        <v>3972.1671709299999</v>
      </c>
      <c r="H31" s="36">
        <f>SUMIFS(СВЦЭМ!$C$33:$C$776,СВЦЭМ!$A$33:$A$776,$A31,СВЦЭМ!$B$33:$B$776,H$11)+'СЕТ СН'!$F$12+СВЦЭМ!$D$10+'СЕТ СН'!$F$5-'СЕТ СН'!$F$20</f>
        <v>3963.1691313699998</v>
      </c>
      <c r="I31" s="36">
        <f>SUMIFS(СВЦЭМ!$C$33:$C$776,СВЦЭМ!$A$33:$A$776,$A31,СВЦЭМ!$B$33:$B$776,I$11)+'СЕТ СН'!$F$12+СВЦЭМ!$D$10+'СЕТ СН'!$F$5-'СЕТ СН'!$F$20</f>
        <v>3887.3329873900002</v>
      </c>
      <c r="J31" s="36">
        <f>SUMIFS(СВЦЭМ!$C$33:$C$776,СВЦЭМ!$A$33:$A$776,$A31,СВЦЭМ!$B$33:$B$776,J$11)+'СЕТ СН'!$F$12+СВЦЭМ!$D$10+'СЕТ СН'!$F$5-'СЕТ СН'!$F$20</f>
        <v>3813.8013332700002</v>
      </c>
      <c r="K31" s="36">
        <f>SUMIFS(СВЦЭМ!$C$33:$C$776,СВЦЭМ!$A$33:$A$776,$A31,СВЦЭМ!$B$33:$B$776,K$11)+'СЕТ СН'!$F$12+СВЦЭМ!$D$10+'СЕТ СН'!$F$5-'СЕТ СН'!$F$20</f>
        <v>3752.9559097000001</v>
      </c>
      <c r="L31" s="36">
        <f>SUMIFS(СВЦЭМ!$C$33:$C$776,СВЦЭМ!$A$33:$A$776,$A31,СВЦЭМ!$B$33:$B$776,L$11)+'СЕТ СН'!$F$12+СВЦЭМ!$D$10+'СЕТ СН'!$F$5-'СЕТ СН'!$F$20</f>
        <v>3740.1476980299999</v>
      </c>
      <c r="M31" s="36">
        <f>SUMIFS(СВЦЭМ!$C$33:$C$776,СВЦЭМ!$A$33:$A$776,$A31,СВЦЭМ!$B$33:$B$776,M$11)+'СЕТ СН'!$F$12+СВЦЭМ!$D$10+'СЕТ СН'!$F$5-'СЕТ СН'!$F$20</f>
        <v>3782.7054544100001</v>
      </c>
      <c r="N31" s="36">
        <f>SUMIFS(СВЦЭМ!$C$33:$C$776,СВЦЭМ!$A$33:$A$776,$A31,СВЦЭМ!$B$33:$B$776,N$11)+'СЕТ СН'!$F$12+СВЦЭМ!$D$10+'СЕТ СН'!$F$5-'СЕТ СН'!$F$20</f>
        <v>3810.1843851399999</v>
      </c>
      <c r="O31" s="36">
        <f>SUMIFS(СВЦЭМ!$C$33:$C$776,СВЦЭМ!$A$33:$A$776,$A31,СВЦЭМ!$B$33:$B$776,O$11)+'СЕТ СН'!$F$12+СВЦЭМ!$D$10+'СЕТ СН'!$F$5-'СЕТ СН'!$F$20</f>
        <v>3845.6354361699996</v>
      </c>
      <c r="P31" s="36">
        <f>SUMIFS(СВЦЭМ!$C$33:$C$776,СВЦЭМ!$A$33:$A$776,$A31,СВЦЭМ!$B$33:$B$776,P$11)+'СЕТ СН'!$F$12+СВЦЭМ!$D$10+'СЕТ СН'!$F$5-'СЕТ СН'!$F$20</f>
        <v>3812.18603278</v>
      </c>
      <c r="Q31" s="36">
        <f>SUMIFS(СВЦЭМ!$C$33:$C$776,СВЦЭМ!$A$33:$A$776,$A31,СВЦЭМ!$B$33:$B$776,Q$11)+'СЕТ СН'!$F$12+СВЦЭМ!$D$10+'СЕТ СН'!$F$5-'СЕТ СН'!$F$20</f>
        <v>3755.0891405900002</v>
      </c>
      <c r="R31" s="36">
        <f>SUMIFS(СВЦЭМ!$C$33:$C$776,СВЦЭМ!$A$33:$A$776,$A31,СВЦЭМ!$B$33:$B$776,R$11)+'СЕТ СН'!$F$12+СВЦЭМ!$D$10+'СЕТ СН'!$F$5-'СЕТ СН'!$F$20</f>
        <v>3806.7027708599999</v>
      </c>
      <c r="S31" s="36">
        <f>SUMIFS(СВЦЭМ!$C$33:$C$776,СВЦЭМ!$A$33:$A$776,$A31,СВЦЭМ!$B$33:$B$776,S$11)+'СЕТ СН'!$F$12+СВЦЭМ!$D$10+'СЕТ СН'!$F$5-'СЕТ СН'!$F$20</f>
        <v>3787.4447665999996</v>
      </c>
      <c r="T31" s="36">
        <f>SUMIFS(СВЦЭМ!$C$33:$C$776,СВЦЭМ!$A$33:$A$776,$A31,СВЦЭМ!$B$33:$B$776,T$11)+'СЕТ СН'!$F$12+СВЦЭМ!$D$10+'СЕТ СН'!$F$5-'СЕТ СН'!$F$20</f>
        <v>3729.5008816999998</v>
      </c>
      <c r="U31" s="36">
        <f>SUMIFS(СВЦЭМ!$C$33:$C$776,СВЦЭМ!$A$33:$A$776,$A31,СВЦЭМ!$B$33:$B$776,U$11)+'СЕТ СН'!$F$12+СВЦЭМ!$D$10+'СЕТ СН'!$F$5-'СЕТ СН'!$F$20</f>
        <v>3722.27627321</v>
      </c>
      <c r="V31" s="36">
        <f>SUMIFS(СВЦЭМ!$C$33:$C$776,СВЦЭМ!$A$33:$A$776,$A31,СВЦЭМ!$B$33:$B$776,V$11)+'СЕТ СН'!$F$12+СВЦЭМ!$D$10+'СЕТ СН'!$F$5-'СЕТ СН'!$F$20</f>
        <v>3732.5049960599999</v>
      </c>
      <c r="W31" s="36">
        <f>SUMIFS(СВЦЭМ!$C$33:$C$776,СВЦЭМ!$A$33:$A$776,$A31,СВЦЭМ!$B$33:$B$776,W$11)+'СЕТ СН'!$F$12+СВЦЭМ!$D$10+'СЕТ СН'!$F$5-'СЕТ СН'!$F$20</f>
        <v>3737.3569130199999</v>
      </c>
      <c r="X31" s="36">
        <f>SUMIFS(СВЦЭМ!$C$33:$C$776,СВЦЭМ!$A$33:$A$776,$A31,СВЦЭМ!$B$33:$B$776,X$11)+'СЕТ СН'!$F$12+СВЦЭМ!$D$10+'СЕТ СН'!$F$5-'СЕТ СН'!$F$20</f>
        <v>3715.3922662099999</v>
      </c>
      <c r="Y31" s="36">
        <f>SUMIFS(СВЦЭМ!$C$33:$C$776,СВЦЭМ!$A$33:$A$776,$A31,СВЦЭМ!$B$33:$B$776,Y$11)+'СЕТ СН'!$F$12+СВЦЭМ!$D$10+'СЕТ СН'!$F$5-'СЕТ СН'!$F$20</f>
        <v>3818.30776552</v>
      </c>
    </row>
    <row r="32" spans="1:25" ht="15.75" x14ac:dyDescent="0.2">
      <c r="A32" s="35">
        <f t="shared" si="0"/>
        <v>43486</v>
      </c>
      <c r="B32" s="36">
        <f>SUMIFS(СВЦЭМ!$C$33:$C$776,СВЦЭМ!$A$33:$A$776,$A32,СВЦЭМ!$B$33:$B$776,B$11)+'СЕТ СН'!$F$12+СВЦЭМ!$D$10+'СЕТ СН'!$F$5-'СЕТ СН'!$F$20</f>
        <v>3911.28578341</v>
      </c>
      <c r="C32" s="36">
        <f>SUMIFS(СВЦЭМ!$C$33:$C$776,СВЦЭМ!$A$33:$A$776,$A32,СВЦЭМ!$B$33:$B$776,C$11)+'СЕТ СН'!$F$12+СВЦЭМ!$D$10+'СЕТ СН'!$F$5-'СЕТ СН'!$F$20</f>
        <v>3955.0950045899999</v>
      </c>
      <c r="D32" s="36">
        <f>SUMIFS(СВЦЭМ!$C$33:$C$776,СВЦЭМ!$A$33:$A$776,$A32,СВЦЭМ!$B$33:$B$776,D$11)+'СЕТ СН'!$F$12+СВЦЭМ!$D$10+'СЕТ СН'!$F$5-'СЕТ СН'!$F$20</f>
        <v>4003.3678381199998</v>
      </c>
      <c r="E32" s="36">
        <f>SUMIFS(СВЦЭМ!$C$33:$C$776,СВЦЭМ!$A$33:$A$776,$A32,СВЦЭМ!$B$33:$B$776,E$11)+'СЕТ СН'!$F$12+СВЦЭМ!$D$10+'СЕТ СН'!$F$5-'СЕТ СН'!$F$20</f>
        <v>4004.8958395700001</v>
      </c>
      <c r="F32" s="36">
        <f>SUMIFS(СВЦЭМ!$C$33:$C$776,СВЦЭМ!$A$33:$A$776,$A32,СВЦЭМ!$B$33:$B$776,F$11)+'СЕТ СН'!$F$12+СВЦЭМ!$D$10+'СЕТ СН'!$F$5-'СЕТ СН'!$F$20</f>
        <v>3986.4515840200002</v>
      </c>
      <c r="G32" s="36">
        <f>SUMIFS(СВЦЭМ!$C$33:$C$776,СВЦЭМ!$A$33:$A$776,$A32,СВЦЭМ!$B$33:$B$776,G$11)+'СЕТ СН'!$F$12+СВЦЭМ!$D$10+'СЕТ СН'!$F$5-'СЕТ СН'!$F$20</f>
        <v>3966.7956996900002</v>
      </c>
      <c r="H32" s="36">
        <f>SUMIFS(СВЦЭМ!$C$33:$C$776,СВЦЭМ!$A$33:$A$776,$A32,СВЦЭМ!$B$33:$B$776,H$11)+'СЕТ СН'!$F$12+СВЦЭМ!$D$10+'СЕТ СН'!$F$5-'СЕТ СН'!$F$20</f>
        <v>3861.1501609699999</v>
      </c>
      <c r="I32" s="36">
        <f>SUMIFS(СВЦЭМ!$C$33:$C$776,СВЦЭМ!$A$33:$A$776,$A32,СВЦЭМ!$B$33:$B$776,I$11)+'СЕТ СН'!$F$12+СВЦЭМ!$D$10+'СЕТ СН'!$F$5-'СЕТ СН'!$F$20</f>
        <v>3766.93632647</v>
      </c>
      <c r="J32" s="36">
        <f>SUMIFS(СВЦЭМ!$C$33:$C$776,СВЦЭМ!$A$33:$A$776,$A32,СВЦЭМ!$B$33:$B$776,J$11)+'СЕТ СН'!$F$12+СВЦЭМ!$D$10+'СЕТ СН'!$F$5-'СЕТ СН'!$F$20</f>
        <v>3750.2397316799997</v>
      </c>
      <c r="K32" s="36">
        <f>SUMIFS(СВЦЭМ!$C$33:$C$776,СВЦЭМ!$A$33:$A$776,$A32,СВЦЭМ!$B$33:$B$776,K$11)+'СЕТ СН'!$F$12+СВЦЭМ!$D$10+'СЕТ СН'!$F$5-'СЕТ СН'!$F$20</f>
        <v>3750.02742072</v>
      </c>
      <c r="L32" s="36">
        <f>SUMIFS(СВЦЭМ!$C$33:$C$776,СВЦЭМ!$A$33:$A$776,$A32,СВЦЭМ!$B$33:$B$776,L$11)+'СЕТ СН'!$F$12+СВЦЭМ!$D$10+'СЕТ СН'!$F$5-'СЕТ СН'!$F$20</f>
        <v>3724.3972527199999</v>
      </c>
      <c r="M32" s="36">
        <f>SUMIFS(СВЦЭМ!$C$33:$C$776,СВЦЭМ!$A$33:$A$776,$A32,СВЦЭМ!$B$33:$B$776,M$11)+'СЕТ СН'!$F$12+СВЦЭМ!$D$10+'СЕТ СН'!$F$5-'СЕТ СН'!$F$20</f>
        <v>3739.0612779900002</v>
      </c>
      <c r="N32" s="36">
        <f>SUMIFS(СВЦЭМ!$C$33:$C$776,СВЦЭМ!$A$33:$A$776,$A32,СВЦЭМ!$B$33:$B$776,N$11)+'СЕТ СН'!$F$12+СВЦЭМ!$D$10+'СЕТ СН'!$F$5-'СЕТ СН'!$F$20</f>
        <v>3767.2089520700001</v>
      </c>
      <c r="O32" s="36">
        <f>SUMIFS(СВЦЭМ!$C$33:$C$776,СВЦЭМ!$A$33:$A$776,$A32,СВЦЭМ!$B$33:$B$776,O$11)+'СЕТ СН'!$F$12+СВЦЭМ!$D$10+'СЕТ СН'!$F$5-'СЕТ СН'!$F$20</f>
        <v>3826.5025741099998</v>
      </c>
      <c r="P32" s="36">
        <f>SUMIFS(СВЦЭМ!$C$33:$C$776,СВЦЭМ!$A$33:$A$776,$A32,СВЦЭМ!$B$33:$B$776,P$11)+'СЕТ СН'!$F$12+СВЦЭМ!$D$10+'СЕТ СН'!$F$5-'СЕТ СН'!$F$20</f>
        <v>3808.6479524799997</v>
      </c>
      <c r="Q32" s="36">
        <f>SUMIFS(СВЦЭМ!$C$33:$C$776,СВЦЭМ!$A$33:$A$776,$A32,СВЦЭМ!$B$33:$B$776,Q$11)+'СЕТ СН'!$F$12+СВЦЭМ!$D$10+'СЕТ СН'!$F$5-'СЕТ СН'!$F$20</f>
        <v>3800.7850631800002</v>
      </c>
      <c r="R32" s="36">
        <f>SUMIFS(СВЦЭМ!$C$33:$C$776,СВЦЭМ!$A$33:$A$776,$A32,СВЦЭМ!$B$33:$B$776,R$11)+'СЕТ СН'!$F$12+СВЦЭМ!$D$10+'СЕТ СН'!$F$5-'СЕТ СН'!$F$20</f>
        <v>3805.7853434500003</v>
      </c>
      <c r="S32" s="36">
        <f>SUMIFS(СВЦЭМ!$C$33:$C$776,СВЦЭМ!$A$33:$A$776,$A32,СВЦЭМ!$B$33:$B$776,S$11)+'СЕТ СН'!$F$12+СВЦЭМ!$D$10+'СЕТ СН'!$F$5-'СЕТ СН'!$F$20</f>
        <v>3755.6440109300001</v>
      </c>
      <c r="T32" s="36">
        <f>SUMIFS(СВЦЭМ!$C$33:$C$776,СВЦЭМ!$A$33:$A$776,$A32,СВЦЭМ!$B$33:$B$776,T$11)+'СЕТ СН'!$F$12+СВЦЭМ!$D$10+'СЕТ СН'!$F$5-'СЕТ СН'!$F$20</f>
        <v>3709.0653653700001</v>
      </c>
      <c r="U32" s="36">
        <f>SUMIFS(СВЦЭМ!$C$33:$C$776,СВЦЭМ!$A$33:$A$776,$A32,СВЦЭМ!$B$33:$B$776,U$11)+'СЕТ СН'!$F$12+СВЦЭМ!$D$10+'СЕТ СН'!$F$5-'СЕТ СН'!$F$20</f>
        <v>3757.0626015799999</v>
      </c>
      <c r="V32" s="36">
        <f>SUMIFS(СВЦЭМ!$C$33:$C$776,СВЦЭМ!$A$33:$A$776,$A32,СВЦЭМ!$B$33:$B$776,V$11)+'СЕТ СН'!$F$12+СВЦЭМ!$D$10+'СЕТ СН'!$F$5-'СЕТ СН'!$F$20</f>
        <v>3782.3096098300002</v>
      </c>
      <c r="W32" s="36">
        <f>SUMIFS(СВЦЭМ!$C$33:$C$776,СВЦЭМ!$A$33:$A$776,$A32,СВЦЭМ!$B$33:$B$776,W$11)+'СЕТ СН'!$F$12+СВЦЭМ!$D$10+'СЕТ СН'!$F$5-'СЕТ СН'!$F$20</f>
        <v>3770.2594582199999</v>
      </c>
      <c r="X32" s="36">
        <f>SUMIFS(СВЦЭМ!$C$33:$C$776,СВЦЭМ!$A$33:$A$776,$A32,СВЦЭМ!$B$33:$B$776,X$11)+'СЕТ СН'!$F$12+СВЦЭМ!$D$10+'СЕТ СН'!$F$5-'СЕТ СН'!$F$20</f>
        <v>3788.6161366199999</v>
      </c>
      <c r="Y32" s="36">
        <f>SUMIFS(СВЦЭМ!$C$33:$C$776,СВЦЭМ!$A$33:$A$776,$A32,СВЦЭМ!$B$33:$B$776,Y$11)+'СЕТ СН'!$F$12+СВЦЭМ!$D$10+'СЕТ СН'!$F$5-'СЕТ СН'!$F$20</f>
        <v>3861.2307012699998</v>
      </c>
    </row>
    <row r="33" spans="1:25" ht="15.75" x14ac:dyDescent="0.2">
      <c r="A33" s="35">
        <f t="shared" si="0"/>
        <v>43487</v>
      </c>
      <c r="B33" s="36">
        <f>SUMIFS(СВЦЭМ!$C$33:$C$776,СВЦЭМ!$A$33:$A$776,$A33,СВЦЭМ!$B$33:$B$776,B$11)+'СЕТ СН'!$F$12+СВЦЭМ!$D$10+'СЕТ СН'!$F$5-'СЕТ СН'!$F$20</f>
        <v>3943.5890533199999</v>
      </c>
      <c r="C33" s="36">
        <f>SUMIFS(СВЦЭМ!$C$33:$C$776,СВЦЭМ!$A$33:$A$776,$A33,СВЦЭМ!$B$33:$B$776,C$11)+'СЕТ СН'!$F$12+СВЦЭМ!$D$10+'СЕТ СН'!$F$5-'СЕТ СН'!$F$20</f>
        <v>3989.6031021600002</v>
      </c>
      <c r="D33" s="36">
        <f>SUMIFS(СВЦЭМ!$C$33:$C$776,СВЦЭМ!$A$33:$A$776,$A33,СВЦЭМ!$B$33:$B$776,D$11)+'СЕТ СН'!$F$12+СВЦЭМ!$D$10+'СЕТ СН'!$F$5-'СЕТ СН'!$F$20</f>
        <v>4002.3130923199997</v>
      </c>
      <c r="E33" s="36">
        <f>SUMIFS(СВЦЭМ!$C$33:$C$776,СВЦЭМ!$A$33:$A$776,$A33,СВЦЭМ!$B$33:$B$776,E$11)+'СЕТ СН'!$F$12+СВЦЭМ!$D$10+'СЕТ СН'!$F$5-'СЕТ СН'!$F$20</f>
        <v>3941.0324808599999</v>
      </c>
      <c r="F33" s="36">
        <f>SUMIFS(СВЦЭМ!$C$33:$C$776,СВЦЭМ!$A$33:$A$776,$A33,СВЦЭМ!$B$33:$B$776,F$11)+'СЕТ СН'!$F$12+СВЦЭМ!$D$10+'СЕТ СН'!$F$5-'СЕТ СН'!$F$20</f>
        <v>3918.6033691499997</v>
      </c>
      <c r="G33" s="36">
        <f>SUMIFS(СВЦЭМ!$C$33:$C$776,СВЦЭМ!$A$33:$A$776,$A33,СВЦЭМ!$B$33:$B$776,G$11)+'СЕТ СН'!$F$12+СВЦЭМ!$D$10+'СЕТ СН'!$F$5-'СЕТ СН'!$F$20</f>
        <v>3965.4481404399999</v>
      </c>
      <c r="H33" s="36">
        <f>SUMIFS(СВЦЭМ!$C$33:$C$776,СВЦЭМ!$A$33:$A$776,$A33,СВЦЭМ!$B$33:$B$776,H$11)+'СЕТ СН'!$F$12+СВЦЭМ!$D$10+'СЕТ СН'!$F$5-'СЕТ СН'!$F$20</f>
        <v>3888.24663203</v>
      </c>
      <c r="I33" s="36">
        <f>SUMIFS(СВЦЭМ!$C$33:$C$776,СВЦЭМ!$A$33:$A$776,$A33,СВЦЭМ!$B$33:$B$776,I$11)+'СЕТ СН'!$F$12+СВЦЭМ!$D$10+'СЕТ СН'!$F$5-'СЕТ СН'!$F$20</f>
        <v>3796.3093575799999</v>
      </c>
      <c r="J33" s="36">
        <f>SUMIFS(СВЦЭМ!$C$33:$C$776,СВЦЭМ!$A$33:$A$776,$A33,СВЦЭМ!$B$33:$B$776,J$11)+'СЕТ СН'!$F$12+СВЦЭМ!$D$10+'СЕТ СН'!$F$5-'СЕТ СН'!$F$20</f>
        <v>3764.7016244899996</v>
      </c>
      <c r="K33" s="36">
        <f>SUMIFS(СВЦЭМ!$C$33:$C$776,СВЦЭМ!$A$33:$A$776,$A33,СВЦЭМ!$B$33:$B$776,K$11)+'СЕТ СН'!$F$12+СВЦЭМ!$D$10+'СЕТ СН'!$F$5-'СЕТ СН'!$F$20</f>
        <v>3770.1779306099997</v>
      </c>
      <c r="L33" s="36">
        <f>SUMIFS(СВЦЭМ!$C$33:$C$776,СВЦЭМ!$A$33:$A$776,$A33,СВЦЭМ!$B$33:$B$776,L$11)+'СЕТ СН'!$F$12+СВЦЭМ!$D$10+'СЕТ СН'!$F$5-'СЕТ СН'!$F$20</f>
        <v>3764.3577512499996</v>
      </c>
      <c r="M33" s="36">
        <f>SUMIFS(СВЦЭМ!$C$33:$C$776,СВЦЭМ!$A$33:$A$776,$A33,СВЦЭМ!$B$33:$B$776,M$11)+'СЕТ СН'!$F$12+СВЦЭМ!$D$10+'СЕТ СН'!$F$5-'СЕТ СН'!$F$20</f>
        <v>3818.7075012799996</v>
      </c>
      <c r="N33" s="36">
        <f>SUMIFS(СВЦЭМ!$C$33:$C$776,СВЦЭМ!$A$33:$A$776,$A33,СВЦЭМ!$B$33:$B$776,N$11)+'СЕТ СН'!$F$12+СВЦЭМ!$D$10+'СЕТ СН'!$F$5-'СЕТ СН'!$F$20</f>
        <v>3844.29420979</v>
      </c>
      <c r="O33" s="36">
        <f>SUMIFS(СВЦЭМ!$C$33:$C$776,СВЦЭМ!$A$33:$A$776,$A33,СВЦЭМ!$B$33:$B$776,O$11)+'СЕТ СН'!$F$12+СВЦЭМ!$D$10+'СЕТ СН'!$F$5-'СЕТ СН'!$F$20</f>
        <v>3857.6066960199996</v>
      </c>
      <c r="P33" s="36">
        <f>SUMIFS(СВЦЭМ!$C$33:$C$776,СВЦЭМ!$A$33:$A$776,$A33,СВЦЭМ!$B$33:$B$776,P$11)+'СЕТ СН'!$F$12+СВЦЭМ!$D$10+'СЕТ СН'!$F$5-'СЕТ СН'!$F$20</f>
        <v>3857.6095384099999</v>
      </c>
      <c r="Q33" s="36">
        <f>SUMIFS(СВЦЭМ!$C$33:$C$776,СВЦЭМ!$A$33:$A$776,$A33,СВЦЭМ!$B$33:$B$776,Q$11)+'СЕТ СН'!$F$12+СВЦЭМ!$D$10+'СЕТ СН'!$F$5-'СЕТ СН'!$F$20</f>
        <v>3825.9924018399997</v>
      </c>
      <c r="R33" s="36">
        <f>SUMIFS(СВЦЭМ!$C$33:$C$776,СВЦЭМ!$A$33:$A$776,$A33,СВЦЭМ!$B$33:$B$776,R$11)+'СЕТ СН'!$F$12+СВЦЭМ!$D$10+'СЕТ СН'!$F$5-'СЕТ СН'!$F$20</f>
        <v>3822.1056700499998</v>
      </c>
      <c r="S33" s="36">
        <f>SUMIFS(СВЦЭМ!$C$33:$C$776,СВЦЭМ!$A$33:$A$776,$A33,СВЦЭМ!$B$33:$B$776,S$11)+'СЕТ СН'!$F$12+СВЦЭМ!$D$10+'СЕТ СН'!$F$5-'СЕТ СН'!$F$20</f>
        <v>3804.6972388599997</v>
      </c>
      <c r="T33" s="36">
        <f>SUMIFS(СВЦЭМ!$C$33:$C$776,СВЦЭМ!$A$33:$A$776,$A33,СВЦЭМ!$B$33:$B$776,T$11)+'СЕТ СН'!$F$12+СВЦЭМ!$D$10+'СЕТ СН'!$F$5-'СЕТ СН'!$F$20</f>
        <v>3777.2751417899999</v>
      </c>
      <c r="U33" s="36">
        <f>SUMIFS(СВЦЭМ!$C$33:$C$776,СВЦЭМ!$A$33:$A$776,$A33,СВЦЭМ!$B$33:$B$776,U$11)+'СЕТ СН'!$F$12+СВЦЭМ!$D$10+'СЕТ СН'!$F$5-'СЕТ СН'!$F$20</f>
        <v>3782.1250267999999</v>
      </c>
      <c r="V33" s="36">
        <f>SUMIFS(СВЦЭМ!$C$33:$C$776,СВЦЭМ!$A$33:$A$776,$A33,СВЦЭМ!$B$33:$B$776,V$11)+'СЕТ СН'!$F$12+СВЦЭМ!$D$10+'СЕТ СН'!$F$5-'СЕТ СН'!$F$20</f>
        <v>3804.19174342</v>
      </c>
      <c r="W33" s="36">
        <f>SUMIFS(СВЦЭМ!$C$33:$C$776,СВЦЭМ!$A$33:$A$776,$A33,СВЦЭМ!$B$33:$B$776,W$11)+'СЕТ СН'!$F$12+СВЦЭМ!$D$10+'СЕТ СН'!$F$5-'СЕТ СН'!$F$20</f>
        <v>3794.8134764599999</v>
      </c>
      <c r="X33" s="36">
        <f>SUMIFS(СВЦЭМ!$C$33:$C$776,СВЦЭМ!$A$33:$A$776,$A33,СВЦЭМ!$B$33:$B$776,X$11)+'СЕТ СН'!$F$12+СВЦЭМ!$D$10+'СЕТ СН'!$F$5-'СЕТ СН'!$F$20</f>
        <v>3801.4062503999999</v>
      </c>
      <c r="Y33" s="36">
        <f>SUMIFS(СВЦЭМ!$C$33:$C$776,СВЦЭМ!$A$33:$A$776,$A33,СВЦЭМ!$B$33:$B$776,Y$11)+'СЕТ СН'!$F$12+СВЦЭМ!$D$10+'СЕТ СН'!$F$5-'СЕТ СН'!$F$20</f>
        <v>3862.15674709</v>
      </c>
    </row>
    <row r="34" spans="1:25" ht="15.75" x14ac:dyDescent="0.2">
      <c r="A34" s="35">
        <f t="shared" si="0"/>
        <v>43488</v>
      </c>
      <c r="B34" s="36">
        <f>SUMIFS(СВЦЭМ!$C$33:$C$776,СВЦЭМ!$A$33:$A$776,$A34,СВЦЭМ!$B$33:$B$776,B$11)+'СЕТ СН'!$F$12+СВЦЭМ!$D$10+'СЕТ СН'!$F$5-'СЕТ СН'!$F$20</f>
        <v>3932.4542718000002</v>
      </c>
      <c r="C34" s="36">
        <f>SUMIFS(СВЦЭМ!$C$33:$C$776,СВЦЭМ!$A$33:$A$776,$A34,СВЦЭМ!$B$33:$B$776,C$11)+'СЕТ СН'!$F$12+СВЦЭМ!$D$10+'СЕТ СН'!$F$5-'СЕТ СН'!$F$20</f>
        <v>3996.7102862000002</v>
      </c>
      <c r="D34" s="36">
        <f>SUMIFS(СВЦЭМ!$C$33:$C$776,СВЦЭМ!$A$33:$A$776,$A34,СВЦЭМ!$B$33:$B$776,D$11)+'СЕТ СН'!$F$12+СВЦЭМ!$D$10+'СЕТ СН'!$F$5-'СЕТ СН'!$F$20</f>
        <v>4030.40693345</v>
      </c>
      <c r="E34" s="36">
        <f>SUMIFS(СВЦЭМ!$C$33:$C$776,СВЦЭМ!$A$33:$A$776,$A34,СВЦЭМ!$B$33:$B$776,E$11)+'СЕТ СН'!$F$12+СВЦЭМ!$D$10+'СЕТ СН'!$F$5-'СЕТ СН'!$F$20</f>
        <v>4030.6097566099997</v>
      </c>
      <c r="F34" s="36">
        <f>SUMIFS(СВЦЭМ!$C$33:$C$776,СВЦЭМ!$A$33:$A$776,$A34,СВЦЭМ!$B$33:$B$776,F$11)+'СЕТ СН'!$F$12+СВЦЭМ!$D$10+'СЕТ СН'!$F$5-'СЕТ СН'!$F$20</f>
        <v>4023.9001798299996</v>
      </c>
      <c r="G34" s="36">
        <f>SUMIFS(СВЦЭМ!$C$33:$C$776,СВЦЭМ!$A$33:$A$776,$A34,СВЦЭМ!$B$33:$B$776,G$11)+'СЕТ СН'!$F$12+СВЦЭМ!$D$10+'СЕТ СН'!$F$5-'СЕТ СН'!$F$20</f>
        <v>3968.1727297999996</v>
      </c>
      <c r="H34" s="36">
        <f>SUMIFS(СВЦЭМ!$C$33:$C$776,СВЦЭМ!$A$33:$A$776,$A34,СВЦЭМ!$B$33:$B$776,H$11)+'СЕТ СН'!$F$12+СВЦЭМ!$D$10+'СЕТ СН'!$F$5-'СЕТ СН'!$F$20</f>
        <v>3884.2872686599999</v>
      </c>
      <c r="I34" s="36">
        <f>SUMIFS(СВЦЭМ!$C$33:$C$776,СВЦЭМ!$A$33:$A$776,$A34,СВЦЭМ!$B$33:$B$776,I$11)+'СЕТ СН'!$F$12+СВЦЭМ!$D$10+'СЕТ СН'!$F$5-'СЕТ СН'!$F$20</f>
        <v>3804.3552972099997</v>
      </c>
      <c r="J34" s="36">
        <f>SUMIFS(СВЦЭМ!$C$33:$C$776,СВЦЭМ!$A$33:$A$776,$A34,СВЦЭМ!$B$33:$B$776,J$11)+'СЕТ СН'!$F$12+СВЦЭМ!$D$10+'СЕТ СН'!$F$5-'СЕТ СН'!$F$20</f>
        <v>3752.8875458399998</v>
      </c>
      <c r="K34" s="36">
        <f>SUMIFS(СВЦЭМ!$C$33:$C$776,СВЦЭМ!$A$33:$A$776,$A34,СВЦЭМ!$B$33:$B$776,K$11)+'СЕТ СН'!$F$12+СВЦЭМ!$D$10+'СЕТ СН'!$F$5-'СЕТ СН'!$F$20</f>
        <v>3742.57577274</v>
      </c>
      <c r="L34" s="36">
        <f>SUMIFS(СВЦЭМ!$C$33:$C$776,СВЦЭМ!$A$33:$A$776,$A34,СВЦЭМ!$B$33:$B$776,L$11)+'СЕТ СН'!$F$12+СВЦЭМ!$D$10+'СЕТ СН'!$F$5-'СЕТ СН'!$F$20</f>
        <v>3743.1521014899999</v>
      </c>
      <c r="M34" s="36">
        <f>SUMIFS(СВЦЭМ!$C$33:$C$776,СВЦЭМ!$A$33:$A$776,$A34,СВЦЭМ!$B$33:$B$776,M$11)+'СЕТ СН'!$F$12+СВЦЭМ!$D$10+'СЕТ СН'!$F$5-'СЕТ СН'!$F$20</f>
        <v>3805.4553159699999</v>
      </c>
      <c r="N34" s="36">
        <f>SUMIFS(СВЦЭМ!$C$33:$C$776,СВЦЭМ!$A$33:$A$776,$A34,СВЦЭМ!$B$33:$B$776,N$11)+'СЕТ СН'!$F$12+СВЦЭМ!$D$10+'СЕТ СН'!$F$5-'СЕТ СН'!$F$20</f>
        <v>3639.7319485399998</v>
      </c>
      <c r="O34" s="36">
        <f>SUMIFS(СВЦЭМ!$C$33:$C$776,СВЦЭМ!$A$33:$A$776,$A34,СВЦЭМ!$B$33:$B$776,O$11)+'СЕТ СН'!$F$12+СВЦЭМ!$D$10+'СЕТ СН'!$F$5-'СЕТ СН'!$F$20</f>
        <v>3649.5058776699998</v>
      </c>
      <c r="P34" s="36">
        <f>SUMIFS(СВЦЭМ!$C$33:$C$776,СВЦЭМ!$A$33:$A$776,$A34,СВЦЭМ!$B$33:$B$776,P$11)+'СЕТ СН'!$F$12+СВЦЭМ!$D$10+'СЕТ СН'!$F$5-'СЕТ СН'!$F$20</f>
        <v>3646.0858968399998</v>
      </c>
      <c r="Q34" s="36">
        <f>SUMIFS(СВЦЭМ!$C$33:$C$776,СВЦЭМ!$A$33:$A$776,$A34,СВЦЭМ!$B$33:$B$776,Q$11)+'СЕТ СН'!$F$12+СВЦЭМ!$D$10+'СЕТ СН'!$F$5-'СЕТ СН'!$F$20</f>
        <v>3633.7215838900001</v>
      </c>
      <c r="R34" s="36">
        <f>SUMIFS(СВЦЭМ!$C$33:$C$776,СВЦЭМ!$A$33:$A$776,$A34,СВЦЭМ!$B$33:$B$776,R$11)+'СЕТ СН'!$F$12+СВЦЭМ!$D$10+'СЕТ СН'!$F$5-'СЕТ СН'!$F$20</f>
        <v>3793.01962349</v>
      </c>
      <c r="S34" s="36">
        <f>SUMIFS(СВЦЭМ!$C$33:$C$776,СВЦЭМ!$A$33:$A$776,$A34,СВЦЭМ!$B$33:$B$776,S$11)+'СЕТ СН'!$F$12+СВЦЭМ!$D$10+'СЕТ СН'!$F$5-'СЕТ СН'!$F$20</f>
        <v>3760.36654378</v>
      </c>
      <c r="T34" s="36">
        <f>SUMIFS(СВЦЭМ!$C$33:$C$776,СВЦЭМ!$A$33:$A$776,$A34,СВЦЭМ!$B$33:$B$776,T$11)+'СЕТ СН'!$F$12+СВЦЭМ!$D$10+'СЕТ СН'!$F$5-'СЕТ СН'!$F$20</f>
        <v>3736.8996631199998</v>
      </c>
      <c r="U34" s="36">
        <f>SUMIFS(СВЦЭМ!$C$33:$C$776,СВЦЭМ!$A$33:$A$776,$A34,СВЦЭМ!$B$33:$B$776,U$11)+'СЕТ СН'!$F$12+СВЦЭМ!$D$10+'СЕТ СН'!$F$5-'СЕТ СН'!$F$20</f>
        <v>3739.0103598199998</v>
      </c>
      <c r="V34" s="36">
        <f>SUMIFS(СВЦЭМ!$C$33:$C$776,СВЦЭМ!$A$33:$A$776,$A34,СВЦЭМ!$B$33:$B$776,V$11)+'СЕТ СН'!$F$12+СВЦЭМ!$D$10+'СЕТ СН'!$F$5-'СЕТ СН'!$F$20</f>
        <v>3769.3861600800001</v>
      </c>
      <c r="W34" s="36">
        <f>SUMIFS(СВЦЭМ!$C$33:$C$776,СВЦЭМ!$A$33:$A$776,$A34,СВЦЭМ!$B$33:$B$776,W$11)+'СЕТ СН'!$F$12+СВЦЭМ!$D$10+'СЕТ СН'!$F$5-'СЕТ СН'!$F$20</f>
        <v>3824.9484781900001</v>
      </c>
      <c r="X34" s="36">
        <f>SUMIFS(СВЦЭМ!$C$33:$C$776,СВЦЭМ!$A$33:$A$776,$A34,СВЦЭМ!$B$33:$B$776,X$11)+'СЕТ СН'!$F$12+СВЦЭМ!$D$10+'СЕТ СН'!$F$5-'СЕТ СН'!$F$20</f>
        <v>3779.57499074</v>
      </c>
      <c r="Y34" s="36">
        <f>SUMIFS(СВЦЭМ!$C$33:$C$776,СВЦЭМ!$A$33:$A$776,$A34,СВЦЭМ!$B$33:$B$776,Y$11)+'СЕТ СН'!$F$12+СВЦЭМ!$D$10+'СЕТ СН'!$F$5-'СЕТ СН'!$F$20</f>
        <v>3814.0464987</v>
      </c>
    </row>
    <row r="35" spans="1:25" ht="15.75" x14ac:dyDescent="0.2">
      <c r="A35" s="35">
        <f t="shared" si="0"/>
        <v>43489</v>
      </c>
      <c r="B35" s="36">
        <f>SUMIFS(СВЦЭМ!$C$33:$C$776,СВЦЭМ!$A$33:$A$776,$A35,СВЦЭМ!$B$33:$B$776,B$11)+'СЕТ СН'!$F$12+СВЦЭМ!$D$10+'СЕТ СН'!$F$5-'СЕТ СН'!$F$20</f>
        <v>3908.5513162799998</v>
      </c>
      <c r="C35" s="36">
        <f>SUMIFS(СВЦЭМ!$C$33:$C$776,СВЦЭМ!$A$33:$A$776,$A35,СВЦЭМ!$B$33:$B$776,C$11)+'СЕТ СН'!$F$12+СВЦЭМ!$D$10+'СЕТ СН'!$F$5-'СЕТ СН'!$F$20</f>
        <v>3915.6589186399997</v>
      </c>
      <c r="D35" s="36">
        <f>SUMIFS(СВЦЭМ!$C$33:$C$776,СВЦЭМ!$A$33:$A$776,$A35,СВЦЭМ!$B$33:$B$776,D$11)+'СЕТ СН'!$F$12+СВЦЭМ!$D$10+'СЕТ СН'!$F$5-'СЕТ СН'!$F$20</f>
        <v>3945.85041761</v>
      </c>
      <c r="E35" s="36">
        <f>SUMIFS(СВЦЭМ!$C$33:$C$776,СВЦЭМ!$A$33:$A$776,$A35,СВЦЭМ!$B$33:$B$776,E$11)+'СЕТ СН'!$F$12+СВЦЭМ!$D$10+'СЕТ СН'!$F$5-'СЕТ СН'!$F$20</f>
        <v>3960.9313712499998</v>
      </c>
      <c r="F35" s="36">
        <f>SUMIFS(СВЦЭМ!$C$33:$C$776,СВЦЭМ!$A$33:$A$776,$A35,СВЦЭМ!$B$33:$B$776,F$11)+'СЕТ СН'!$F$12+СВЦЭМ!$D$10+'СЕТ СН'!$F$5-'СЕТ СН'!$F$20</f>
        <v>3940.6914846499999</v>
      </c>
      <c r="G35" s="36">
        <f>SUMIFS(СВЦЭМ!$C$33:$C$776,СВЦЭМ!$A$33:$A$776,$A35,СВЦЭМ!$B$33:$B$776,G$11)+'СЕТ СН'!$F$12+СВЦЭМ!$D$10+'СЕТ СН'!$F$5-'СЕТ СН'!$F$20</f>
        <v>3910.9047778599997</v>
      </c>
      <c r="H35" s="36">
        <f>SUMIFS(СВЦЭМ!$C$33:$C$776,СВЦЭМ!$A$33:$A$776,$A35,СВЦЭМ!$B$33:$B$776,H$11)+'СЕТ СН'!$F$12+СВЦЭМ!$D$10+'СЕТ СН'!$F$5-'СЕТ СН'!$F$20</f>
        <v>3930.2400112599998</v>
      </c>
      <c r="I35" s="36">
        <f>SUMIFS(СВЦЭМ!$C$33:$C$776,СВЦЭМ!$A$33:$A$776,$A35,СВЦЭМ!$B$33:$B$776,I$11)+'СЕТ СН'!$F$12+СВЦЭМ!$D$10+'СЕТ СН'!$F$5-'СЕТ СН'!$F$20</f>
        <v>3832.9614236400002</v>
      </c>
      <c r="J35" s="36">
        <f>SUMIFS(СВЦЭМ!$C$33:$C$776,СВЦЭМ!$A$33:$A$776,$A35,СВЦЭМ!$B$33:$B$776,J$11)+'СЕТ СН'!$F$12+СВЦЭМ!$D$10+'СЕТ СН'!$F$5-'СЕТ СН'!$F$20</f>
        <v>3770.48878943</v>
      </c>
      <c r="K35" s="36">
        <f>SUMIFS(СВЦЭМ!$C$33:$C$776,СВЦЭМ!$A$33:$A$776,$A35,СВЦЭМ!$B$33:$B$776,K$11)+'СЕТ СН'!$F$12+СВЦЭМ!$D$10+'СЕТ СН'!$F$5-'СЕТ СН'!$F$20</f>
        <v>3765.86782773</v>
      </c>
      <c r="L35" s="36">
        <f>SUMIFS(СВЦЭМ!$C$33:$C$776,СВЦЭМ!$A$33:$A$776,$A35,СВЦЭМ!$B$33:$B$776,L$11)+'СЕТ СН'!$F$12+СВЦЭМ!$D$10+'СЕТ СН'!$F$5-'СЕТ СН'!$F$20</f>
        <v>3861.8349849400001</v>
      </c>
      <c r="M35" s="36">
        <f>SUMIFS(СВЦЭМ!$C$33:$C$776,СВЦЭМ!$A$33:$A$776,$A35,СВЦЭМ!$B$33:$B$776,M$11)+'СЕТ СН'!$F$12+СВЦЭМ!$D$10+'СЕТ СН'!$F$5-'СЕТ СН'!$F$20</f>
        <v>3885.8606354200001</v>
      </c>
      <c r="N35" s="36">
        <f>SUMIFS(СВЦЭМ!$C$33:$C$776,СВЦЭМ!$A$33:$A$776,$A35,СВЦЭМ!$B$33:$B$776,N$11)+'СЕТ СН'!$F$12+СВЦЭМ!$D$10+'СЕТ СН'!$F$5-'СЕТ СН'!$F$20</f>
        <v>3899.6873496099997</v>
      </c>
      <c r="O35" s="36">
        <f>SUMIFS(СВЦЭМ!$C$33:$C$776,СВЦЭМ!$A$33:$A$776,$A35,СВЦЭМ!$B$33:$B$776,O$11)+'СЕТ СН'!$F$12+СВЦЭМ!$D$10+'СЕТ СН'!$F$5-'СЕТ СН'!$F$20</f>
        <v>3839.5356320599999</v>
      </c>
      <c r="P35" s="36">
        <f>SUMIFS(СВЦЭМ!$C$33:$C$776,СВЦЭМ!$A$33:$A$776,$A35,СВЦЭМ!$B$33:$B$776,P$11)+'СЕТ СН'!$F$12+СВЦЭМ!$D$10+'СЕТ СН'!$F$5-'СЕТ СН'!$F$20</f>
        <v>3770.71673452</v>
      </c>
      <c r="Q35" s="36">
        <f>SUMIFS(СВЦЭМ!$C$33:$C$776,СВЦЭМ!$A$33:$A$776,$A35,СВЦЭМ!$B$33:$B$776,Q$11)+'СЕТ СН'!$F$12+СВЦЭМ!$D$10+'СЕТ СН'!$F$5-'СЕТ СН'!$F$20</f>
        <v>3756.8298644799997</v>
      </c>
      <c r="R35" s="36">
        <f>SUMIFS(СВЦЭМ!$C$33:$C$776,СВЦЭМ!$A$33:$A$776,$A35,СВЦЭМ!$B$33:$B$776,R$11)+'СЕТ СН'!$F$12+СВЦЭМ!$D$10+'СЕТ СН'!$F$5-'СЕТ СН'!$F$20</f>
        <v>3789.5201141999996</v>
      </c>
      <c r="S35" s="36">
        <f>SUMIFS(СВЦЭМ!$C$33:$C$776,СВЦЭМ!$A$33:$A$776,$A35,СВЦЭМ!$B$33:$B$776,S$11)+'СЕТ СН'!$F$12+СВЦЭМ!$D$10+'СЕТ СН'!$F$5-'СЕТ СН'!$F$20</f>
        <v>3670.5228023099999</v>
      </c>
      <c r="T35" s="36">
        <f>SUMIFS(СВЦЭМ!$C$33:$C$776,СВЦЭМ!$A$33:$A$776,$A35,СВЦЭМ!$B$33:$B$776,T$11)+'СЕТ СН'!$F$12+СВЦЭМ!$D$10+'СЕТ СН'!$F$5-'СЕТ СН'!$F$20</f>
        <v>3657.1349842299996</v>
      </c>
      <c r="U35" s="36">
        <f>SUMIFS(СВЦЭМ!$C$33:$C$776,СВЦЭМ!$A$33:$A$776,$A35,СВЦЭМ!$B$33:$B$776,U$11)+'СЕТ СН'!$F$12+СВЦЭМ!$D$10+'СЕТ СН'!$F$5-'СЕТ СН'!$F$20</f>
        <v>3681.75089127</v>
      </c>
      <c r="V35" s="36">
        <f>SUMIFS(СВЦЭМ!$C$33:$C$776,СВЦЭМ!$A$33:$A$776,$A35,СВЦЭМ!$B$33:$B$776,V$11)+'СЕТ СН'!$F$12+СВЦЭМ!$D$10+'СЕТ СН'!$F$5-'СЕТ СН'!$F$20</f>
        <v>3854.7583570699999</v>
      </c>
      <c r="W35" s="36">
        <f>SUMIFS(СВЦЭМ!$C$33:$C$776,СВЦЭМ!$A$33:$A$776,$A35,СВЦЭМ!$B$33:$B$776,W$11)+'СЕТ СН'!$F$12+СВЦЭМ!$D$10+'СЕТ СН'!$F$5-'СЕТ СН'!$F$20</f>
        <v>3888.7323979399998</v>
      </c>
      <c r="X35" s="36">
        <f>SUMIFS(СВЦЭМ!$C$33:$C$776,СВЦЭМ!$A$33:$A$776,$A35,СВЦЭМ!$B$33:$B$776,X$11)+'СЕТ СН'!$F$12+СВЦЭМ!$D$10+'СЕТ СН'!$F$5-'СЕТ СН'!$F$20</f>
        <v>3841.5759916299999</v>
      </c>
      <c r="Y35" s="36">
        <f>SUMIFS(СВЦЭМ!$C$33:$C$776,СВЦЭМ!$A$33:$A$776,$A35,СВЦЭМ!$B$33:$B$776,Y$11)+'СЕТ СН'!$F$12+СВЦЭМ!$D$10+'СЕТ СН'!$F$5-'СЕТ СН'!$F$20</f>
        <v>3873.79871185</v>
      </c>
    </row>
    <row r="36" spans="1:25" ht="15.75" x14ac:dyDescent="0.2">
      <c r="A36" s="35">
        <f t="shared" si="0"/>
        <v>43490</v>
      </c>
      <c r="B36" s="36">
        <f>SUMIFS(СВЦЭМ!$C$33:$C$776,СВЦЭМ!$A$33:$A$776,$A36,СВЦЭМ!$B$33:$B$776,B$11)+'СЕТ СН'!$F$12+СВЦЭМ!$D$10+'СЕТ СН'!$F$5-'СЕТ СН'!$F$20</f>
        <v>3986.86081212</v>
      </c>
      <c r="C36" s="36">
        <f>SUMIFS(СВЦЭМ!$C$33:$C$776,СВЦЭМ!$A$33:$A$776,$A36,СВЦЭМ!$B$33:$B$776,C$11)+'СЕТ СН'!$F$12+СВЦЭМ!$D$10+'СЕТ СН'!$F$5-'СЕТ СН'!$F$20</f>
        <v>3952.8120303300002</v>
      </c>
      <c r="D36" s="36">
        <f>SUMIFS(СВЦЭМ!$C$33:$C$776,СВЦЭМ!$A$33:$A$776,$A36,СВЦЭМ!$B$33:$B$776,D$11)+'СЕТ СН'!$F$12+СВЦЭМ!$D$10+'СЕТ СН'!$F$5-'СЕТ СН'!$F$20</f>
        <v>3981.5975399199997</v>
      </c>
      <c r="E36" s="36">
        <f>SUMIFS(СВЦЭМ!$C$33:$C$776,СВЦЭМ!$A$33:$A$776,$A36,СВЦЭМ!$B$33:$B$776,E$11)+'СЕТ СН'!$F$12+СВЦЭМ!$D$10+'СЕТ СН'!$F$5-'СЕТ СН'!$F$20</f>
        <v>3981.8831104399997</v>
      </c>
      <c r="F36" s="36">
        <f>SUMIFS(СВЦЭМ!$C$33:$C$776,СВЦЭМ!$A$33:$A$776,$A36,СВЦЭМ!$B$33:$B$776,F$11)+'СЕТ СН'!$F$12+СВЦЭМ!$D$10+'СЕТ СН'!$F$5-'СЕТ СН'!$F$20</f>
        <v>3975.5485613800001</v>
      </c>
      <c r="G36" s="36">
        <f>SUMIFS(СВЦЭМ!$C$33:$C$776,СВЦЭМ!$A$33:$A$776,$A36,СВЦЭМ!$B$33:$B$776,G$11)+'СЕТ СН'!$F$12+СВЦЭМ!$D$10+'СЕТ СН'!$F$5-'СЕТ СН'!$F$20</f>
        <v>3961.6202780599997</v>
      </c>
      <c r="H36" s="36">
        <f>SUMIFS(СВЦЭМ!$C$33:$C$776,СВЦЭМ!$A$33:$A$776,$A36,СВЦЭМ!$B$33:$B$776,H$11)+'СЕТ СН'!$F$12+СВЦЭМ!$D$10+'СЕТ СН'!$F$5-'СЕТ СН'!$F$20</f>
        <v>3872.4499447199996</v>
      </c>
      <c r="I36" s="36">
        <f>SUMIFS(СВЦЭМ!$C$33:$C$776,СВЦЭМ!$A$33:$A$776,$A36,СВЦЭМ!$B$33:$B$776,I$11)+'СЕТ СН'!$F$12+СВЦЭМ!$D$10+'СЕТ СН'!$F$5-'СЕТ СН'!$F$20</f>
        <v>3790.62805639</v>
      </c>
      <c r="J36" s="36">
        <f>SUMIFS(СВЦЭМ!$C$33:$C$776,СВЦЭМ!$A$33:$A$776,$A36,СВЦЭМ!$B$33:$B$776,J$11)+'СЕТ СН'!$F$12+СВЦЭМ!$D$10+'СЕТ СН'!$F$5-'СЕТ СН'!$F$20</f>
        <v>3716.3234690999998</v>
      </c>
      <c r="K36" s="36">
        <f>SUMIFS(СВЦЭМ!$C$33:$C$776,СВЦЭМ!$A$33:$A$776,$A36,СВЦЭМ!$B$33:$B$776,K$11)+'СЕТ СН'!$F$12+СВЦЭМ!$D$10+'СЕТ СН'!$F$5-'СЕТ СН'!$F$20</f>
        <v>3729.0960946499999</v>
      </c>
      <c r="L36" s="36">
        <f>SUMIFS(СВЦЭМ!$C$33:$C$776,СВЦЭМ!$A$33:$A$776,$A36,СВЦЭМ!$B$33:$B$776,L$11)+'СЕТ СН'!$F$12+СВЦЭМ!$D$10+'СЕТ СН'!$F$5-'СЕТ СН'!$F$20</f>
        <v>3720.6733387300001</v>
      </c>
      <c r="M36" s="36">
        <f>SUMIFS(СВЦЭМ!$C$33:$C$776,СВЦЭМ!$A$33:$A$776,$A36,СВЦЭМ!$B$33:$B$776,M$11)+'СЕТ СН'!$F$12+СВЦЭМ!$D$10+'СЕТ СН'!$F$5-'СЕТ СН'!$F$20</f>
        <v>3731.0469377099998</v>
      </c>
      <c r="N36" s="36">
        <f>SUMIFS(СВЦЭМ!$C$33:$C$776,СВЦЭМ!$A$33:$A$776,$A36,СВЦЭМ!$B$33:$B$776,N$11)+'СЕТ СН'!$F$12+СВЦЭМ!$D$10+'СЕТ СН'!$F$5-'СЕТ СН'!$F$20</f>
        <v>3752.1802759699999</v>
      </c>
      <c r="O36" s="36">
        <f>SUMIFS(СВЦЭМ!$C$33:$C$776,СВЦЭМ!$A$33:$A$776,$A36,СВЦЭМ!$B$33:$B$776,O$11)+'СЕТ СН'!$F$12+СВЦЭМ!$D$10+'СЕТ СН'!$F$5-'СЕТ СН'!$F$20</f>
        <v>3776.09727587</v>
      </c>
      <c r="P36" s="36">
        <f>SUMIFS(СВЦЭМ!$C$33:$C$776,СВЦЭМ!$A$33:$A$776,$A36,СВЦЭМ!$B$33:$B$776,P$11)+'СЕТ СН'!$F$12+СВЦЭМ!$D$10+'СЕТ СН'!$F$5-'СЕТ СН'!$F$20</f>
        <v>3741.7527115599996</v>
      </c>
      <c r="Q36" s="36">
        <f>SUMIFS(СВЦЭМ!$C$33:$C$776,СВЦЭМ!$A$33:$A$776,$A36,СВЦЭМ!$B$33:$B$776,Q$11)+'СЕТ СН'!$F$12+СВЦЭМ!$D$10+'СЕТ СН'!$F$5-'СЕТ СН'!$F$20</f>
        <v>3746.6707169900001</v>
      </c>
      <c r="R36" s="36">
        <f>SUMIFS(СВЦЭМ!$C$33:$C$776,СВЦЭМ!$A$33:$A$776,$A36,СВЦЭМ!$B$33:$B$776,R$11)+'СЕТ СН'!$F$12+СВЦЭМ!$D$10+'СЕТ СН'!$F$5-'СЕТ СН'!$F$20</f>
        <v>3746.79395535</v>
      </c>
      <c r="S36" s="36">
        <f>SUMIFS(СВЦЭМ!$C$33:$C$776,СВЦЭМ!$A$33:$A$776,$A36,СВЦЭМ!$B$33:$B$776,S$11)+'СЕТ СН'!$F$12+СВЦЭМ!$D$10+'СЕТ СН'!$F$5-'СЕТ СН'!$F$20</f>
        <v>3756.6706407399997</v>
      </c>
      <c r="T36" s="36">
        <f>SUMIFS(СВЦЭМ!$C$33:$C$776,СВЦЭМ!$A$33:$A$776,$A36,СВЦЭМ!$B$33:$B$776,T$11)+'СЕТ СН'!$F$12+СВЦЭМ!$D$10+'СЕТ СН'!$F$5-'СЕТ СН'!$F$20</f>
        <v>3730.86289979</v>
      </c>
      <c r="U36" s="36">
        <f>SUMIFS(СВЦЭМ!$C$33:$C$776,СВЦЭМ!$A$33:$A$776,$A36,СВЦЭМ!$B$33:$B$776,U$11)+'СЕТ СН'!$F$12+СВЦЭМ!$D$10+'СЕТ СН'!$F$5-'СЕТ СН'!$F$20</f>
        <v>3760.1699554299998</v>
      </c>
      <c r="V36" s="36">
        <f>SUMIFS(СВЦЭМ!$C$33:$C$776,СВЦЭМ!$A$33:$A$776,$A36,СВЦЭМ!$B$33:$B$776,V$11)+'СЕТ СН'!$F$12+СВЦЭМ!$D$10+'СЕТ СН'!$F$5-'СЕТ СН'!$F$20</f>
        <v>3745.5945946299998</v>
      </c>
      <c r="W36" s="36">
        <f>SUMIFS(СВЦЭМ!$C$33:$C$776,СВЦЭМ!$A$33:$A$776,$A36,СВЦЭМ!$B$33:$B$776,W$11)+'СЕТ СН'!$F$12+СВЦЭМ!$D$10+'СЕТ СН'!$F$5-'СЕТ СН'!$F$20</f>
        <v>3732.3452352099998</v>
      </c>
      <c r="X36" s="36">
        <f>SUMIFS(СВЦЭМ!$C$33:$C$776,СВЦЭМ!$A$33:$A$776,$A36,СВЦЭМ!$B$33:$B$776,X$11)+'СЕТ СН'!$F$12+СВЦЭМ!$D$10+'СЕТ СН'!$F$5-'СЕТ СН'!$F$20</f>
        <v>3756.4777457199998</v>
      </c>
      <c r="Y36" s="36">
        <f>SUMIFS(СВЦЭМ!$C$33:$C$776,СВЦЭМ!$A$33:$A$776,$A36,СВЦЭМ!$B$33:$B$776,Y$11)+'СЕТ СН'!$F$12+СВЦЭМ!$D$10+'СЕТ СН'!$F$5-'СЕТ СН'!$F$20</f>
        <v>3816.66100835</v>
      </c>
    </row>
    <row r="37" spans="1:25" ht="15.75" x14ac:dyDescent="0.2">
      <c r="A37" s="35">
        <f t="shared" si="0"/>
        <v>43491</v>
      </c>
      <c r="B37" s="36">
        <f>SUMIFS(СВЦЭМ!$C$33:$C$776,СВЦЭМ!$A$33:$A$776,$A37,СВЦЭМ!$B$33:$B$776,B$11)+'СЕТ СН'!$F$12+СВЦЭМ!$D$10+'СЕТ СН'!$F$5-'СЕТ СН'!$F$20</f>
        <v>3931.9225996599998</v>
      </c>
      <c r="C37" s="36">
        <f>SUMIFS(СВЦЭМ!$C$33:$C$776,СВЦЭМ!$A$33:$A$776,$A37,СВЦЭМ!$B$33:$B$776,C$11)+'СЕТ СН'!$F$12+СВЦЭМ!$D$10+'СЕТ СН'!$F$5-'СЕТ СН'!$F$20</f>
        <v>3934.4062140799997</v>
      </c>
      <c r="D37" s="36">
        <f>SUMIFS(СВЦЭМ!$C$33:$C$776,СВЦЭМ!$A$33:$A$776,$A37,СВЦЭМ!$B$33:$B$776,D$11)+'СЕТ СН'!$F$12+СВЦЭМ!$D$10+'СЕТ СН'!$F$5-'СЕТ СН'!$F$20</f>
        <v>3914.9869611200002</v>
      </c>
      <c r="E37" s="36">
        <f>SUMIFS(СВЦЭМ!$C$33:$C$776,СВЦЭМ!$A$33:$A$776,$A37,СВЦЭМ!$B$33:$B$776,E$11)+'СЕТ СН'!$F$12+СВЦЭМ!$D$10+'СЕТ СН'!$F$5-'СЕТ СН'!$F$20</f>
        <v>3909.1423745299999</v>
      </c>
      <c r="F37" s="36">
        <f>SUMIFS(СВЦЭМ!$C$33:$C$776,СВЦЭМ!$A$33:$A$776,$A37,СВЦЭМ!$B$33:$B$776,F$11)+'СЕТ СН'!$F$12+СВЦЭМ!$D$10+'СЕТ СН'!$F$5-'СЕТ СН'!$F$20</f>
        <v>3911.62364914</v>
      </c>
      <c r="G37" s="36">
        <f>SUMIFS(СВЦЭМ!$C$33:$C$776,СВЦЭМ!$A$33:$A$776,$A37,СВЦЭМ!$B$33:$B$776,G$11)+'СЕТ СН'!$F$12+СВЦЭМ!$D$10+'СЕТ СН'!$F$5-'СЕТ СН'!$F$20</f>
        <v>3889.4301638500001</v>
      </c>
      <c r="H37" s="36">
        <f>SUMIFS(СВЦЭМ!$C$33:$C$776,СВЦЭМ!$A$33:$A$776,$A37,СВЦЭМ!$B$33:$B$776,H$11)+'СЕТ СН'!$F$12+СВЦЭМ!$D$10+'СЕТ СН'!$F$5-'СЕТ СН'!$F$20</f>
        <v>3867.7529502099997</v>
      </c>
      <c r="I37" s="36">
        <f>SUMIFS(СВЦЭМ!$C$33:$C$776,СВЦЭМ!$A$33:$A$776,$A37,СВЦЭМ!$B$33:$B$776,I$11)+'СЕТ СН'!$F$12+СВЦЭМ!$D$10+'СЕТ СН'!$F$5-'СЕТ СН'!$F$20</f>
        <v>3802.8716610800002</v>
      </c>
      <c r="J37" s="36">
        <f>SUMIFS(СВЦЭМ!$C$33:$C$776,СВЦЭМ!$A$33:$A$776,$A37,СВЦЭМ!$B$33:$B$776,J$11)+'СЕТ СН'!$F$12+СВЦЭМ!$D$10+'СЕТ СН'!$F$5-'СЕТ СН'!$F$20</f>
        <v>3791.89300654</v>
      </c>
      <c r="K37" s="36">
        <f>SUMIFS(СВЦЭМ!$C$33:$C$776,СВЦЭМ!$A$33:$A$776,$A37,СВЦЭМ!$B$33:$B$776,K$11)+'СЕТ СН'!$F$12+СВЦЭМ!$D$10+'СЕТ СН'!$F$5-'СЕТ СН'!$F$20</f>
        <v>3733.1768378400002</v>
      </c>
      <c r="L37" s="36">
        <f>SUMIFS(СВЦЭМ!$C$33:$C$776,СВЦЭМ!$A$33:$A$776,$A37,СВЦЭМ!$B$33:$B$776,L$11)+'СЕТ СН'!$F$12+СВЦЭМ!$D$10+'СЕТ СН'!$F$5-'СЕТ СН'!$F$20</f>
        <v>3756.6105076399999</v>
      </c>
      <c r="M37" s="36">
        <f>SUMIFS(СВЦЭМ!$C$33:$C$776,СВЦЭМ!$A$33:$A$776,$A37,СВЦЭМ!$B$33:$B$776,M$11)+'СЕТ СН'!$F$12+СВЦЭМ!$D$10+'СЕТ СН'!$F$5-'СЕТ СН'!$F$20</f>
        <v>3708.8107521900001</v>
      </c>
      <c r="N37" s="36">
        <f>SUMIFS(СВЦЭМ!$C$33:$C$776,СВЦЭМ!$A$33:$A$776,$A37,СВЦЭМ!$B$33:$B$776,N$11)+'СЕТ СН'!$F$12+СВЦЭМ!$D$10+'СЕТ СН'!$F$5-'СЕТ СН'!$F$20</f>
        <v>3719.0831746499998</v>
      </c>
      <c r="O37" s="36">
        <f>SUMIFS(СВЦЭМ!$C$33:$C$776,СВЦЭМ!$A$33:$A$776,$A37,СВЦЭМ!$B$33:$B$776,O$11)+'СЕТ СН'!$F$12+СВЦЭМ!$D$10+'СЕТ СН'!$F$5-'СЕТ СН'!$F$20</f>
        <v>3815.0355578600002</v>
      </c>
      <c r="P37" s="36">
        <f>SUMIFS(СВЦЭМ!$C$33:$C$776,СВЦЭМ!$A$33:$A$776,$A37,СВЦЭМ!$B$33:$B$776,P$11)+'СЕТ СН'!$F$12+СВЦЭМ!$D$10+'СЕТ СН'!$F$5-'СЕТ СН'!$F$20</f>
        <v>3801.68629302</v>
      </c>
      <c r="Q37" s="36">
        <f>SUMIFS(СВЦЭМ!$C$33:$C$776,СВЦЭМ!$A$33:$A$776,$A37,СВЦЭМ!$B$33:$B$776,Q$11)+'СЕТ СН'!$F$12+СВЦЭМ!$D$10+'СЕТ СН'!$F$5-'СЕТ СН'!$F$20</f>
        <v>3769.05488418</v>
      </c>
      <c r="R37" s="36">
        <f>SUMIFS(СВЦЭМ!$C$33:$C$776,СВЦЭМ!$A$33:$A$776,$A37,СВЦЭМ!$B$33:$B$776,R$11)+'СЕТ СН'!$F$12+СВЦЭМ!$D$10+'СЕТ СН'!$F$5-'СЕТ СН'!$F$20</f>
        <v>3770.4179966800002</v>
      </c>
      <c r="S37" s="36">
        <f>SUMIFS(СВЦЭМ!$C$33:$C$776,СВЦЭМ!$A$33:$A$776,$A37,СВЦЭМ!$B$33:$B$776,S$11)+'СЕТ СН'!$F$12+СВЦЭМ!$D$10+'СЕТ СН'!$F$5-'СЕТ СН'!$F$20</f>
        <v>3751.54611393</v>
      </c>
      <c r="T37" s="36">
        <f>SUMIFS(СВЦЭМ!$C$33:$C$776,СВЦЭМ!$A$33:$A$776,$A37,СВЦЭМ!$B$33:$B$776,T$11)+'СЕТ СН'!$F$12+СВЦЭМ!$D$10+'СЕТ СН'!$F$5-'СЕТ СН'!$F$20</f>
        <v>3696.52044467</v>
      </c>
      <c r="U37" s="36">
        <f>SUMIFS(СВЦЭМ!$C$33:$C$776,СВЦЭМ!$A$33:$A$776,$A37,СВЦЭМ!$B$33:$B$776,U$11)+'СЕТ СН'!$F$12+СВЦЭМ!$D$10+'СЕТ СН'!$F$5-'СЕТ СН'!$F$20</f>
        <v>3683.1273653199996</v>
      </c>
      <c r="V37" s="36">
        <f>SUMIFS(СВЦЭМ!$C$33:$C$776,СВЦЭМ!$A$33:$A$776,$A37,СВЦЭМ!$B$33:$B$776,V$11)+'СЕТ СН'!$F$12+СВЦЭМ!$D$10+'СЕТ СН'!$F$5-'СЕТ СН'!$F$20</f>
        <v>3693.2842478599996</v>
      </c>
      <c r="W37" s="36">
        <f>SUMIFS(СВЦЭМ!$C$33:$C$776,СВЦЭМ!$A$33:$A$776,$A37,СВЦЭМ!$B$33:$B$776,W$11)+'СЕТ СН'!$F$12+СВЦЭМ!$D$10+'СЕТ СН'!$F$5-'СЕТ СН'!$F$20</f>
        <v>3694.8127034999998</v>
      </c>
      <c r="X37" s="36">
        <f>SUMIFS(СВЦЭМ!$C$33:$C$776,СВЦЭМ!$A$33:$A$776,$A37,СВЦЭМ!$B$33:$B$776,X$11)+'СЕТ СН'!$F$12+СВЦЭМ!$D$10+'СЕТ СН'!$F$5-'СЕТ СН'!$F$20</f>
        <v>3707.2709936800002</v>
      </c>
      <c r="Y37" s="36">
        <f>SUMIFS(СВЦЭМ!$C$33:$C$776,СВЦЭМ!$A$33:$A$776,$A37,СВЦЭМ!$B$33:$B$776,Y$11)+'СЕТ СН'!$F$12+СВЦЭМ!$D$10+'СЕТ СН'!$F$5-'СЕТ СН'!$F$20</f>
        <v>3784.0329521399999</v>
      </c>
    </row>
    <row r="38" spans="1:25" ht="15.75" x14ac:dyDescent="0.2">
      <c r="A38" s="35">
        <f t="shared" si="0"/>
        <v>43492</v>
      </c>
      <c r="B38" s="36">
        <f>SUMIFS(СВЦЭМ!$C$33:$C$776,СВЦЭМ!$A$33:$A$776,$A38,СВЦЭМ!$B$33:$B$776,B$11)+'СЕТ СН'!$F$12+СВЦЭМ!$D$10+'СЕТ СН'!$F$5-'СЕТ СН'!$F$20</f>
        <v>3857.4973380900001</v>
      </c>
      <c r="C38" s="36">
        <f>SUMIFS(СВЦЭМ!$C$33:$C$776,СВЦЭМ!$A$33:$A$776,$A38,СВЦЭМ!$B$33:$B$776,C$11)+'СЕТ СН'!$F$12+СВЦЭМ!$D$10+'СЕТ СН'!$F$5-'СЕТ СН'!$F$20</f>
        <v>3884.8133360399997</v>
      </c>
      <c r="D38" s="36">
        <f>SUMIFS(СВЦЭМ!$C$33:$C$776,СВЦЭМ!$A$33:$A$776,$A38,СВЦЭМ!$B$33:$B$776,D$11)+'СЕТ СН'!$F$12+СВЦЭМ!$D$10+'СЕТ СН'!$F$5-'СЕТ СН'!$F$20</f>
        <v>3915.98138741</v>
      </c>
      <c r="E38" s="36">
        <f>SUMIFS(СВЦЭМ!$C$33:$C$776,СВЦЭМ!$A$33:$A$776,$A38,СВЦЭМ!$B$33:$B$776,E$11)+'СЕТ СН'!$F$12+СВЦЭМ!$D$10+'СЕТ СН'!$F$5-'СЕТ СН'!$F$20</f>
        <v>3911.4162299</v>
      </c>
      <c r="F38" s="36">
        <f>SUMIFS(СВЦЭМ!$C$33:$C$776,СВЦЭМ!$A$33:$A$776,$A38,СВЦЭМ!$B$33:$B$776,F$11)+'СЕТ СН'!$F$12+СВЦЭМ!$D$10+'СЕТ СН'!$F$5-'СЕТ СН'!$F$20</f>
        <v>3930.8211929399999</v>
      </c>
      <c r="G38" s="36">
        <f>SUMIFS(СВЦЭМ!$C$33:$C$776,СВЦЭМ!$A$33:$A$776,$A38,СВЦЭМ!$B$33:$B$776,G$11)+'СЕТ СН'!$F$12+СВЦЭМ!$D$10+'СЕТ СН'!$F$5-'СЕТ СН'!$F$20</f>
        <v>3930.2219434399999</v>
      </c>
      <c r="H38" s="36">
        <f>SUMIFS(СВЦЭМ!$C$33:$C$776,СВЦЭМ!$A$33:$A$776,$A38,СВЦЭМ!$B$33:$B$776,H$11)+'СЕТ СН'!$F$12+СВЦЭМ!$D$10+'СЕТ СН'!$F$5-'СЕТ СН'!$F$20</f>
        <v>3895.2851478399998</v>
      </c>
      <c r="I38" s="36">
        <f>SUMIFS(СВЦЭМ!$C$33:$C$776,СВЦЭМ!$A$33:$A$776,$A38,СВЦЭМ!$B$33:$B$776,I$11)+'СЕТ СН'!$F$12+СВЦЭМ!$D$10+'СЕТ СН'!$F$5-'СЕТ СН'!$F$20</f>
        <v>3811.9836292</v>
      </c>
      <c r="J38" s="36">
        <f>SUMIFS(СВЦЭМ!$C$33:$C$776,СВЦЭМ!$A$33:$A$776,$A38,СВЦЭМ!$B$33:$B$776,J$11)+'СЕТ СН'!$F$12+СВЦЭМ!$D$10+'СЕТ СН'!$F$5-'СЕТ СН'!$F$20</f>
        <v>3763.7813946400001</v>
      </c>
      <c r="K38" s="36">
        <f>SUMIFS(СВЦЭМ!$C$33:$C$776,СВЦЭМ!$A$33:$A$776,$A38,СВЦЭМ!$B$33:$B$776,K$11)+'СЕТ СН'!$F$12+СВЦЭМ!$D$10+'СЕТ СН'!$F$5-'СЕТ СН'!$F$20</f>
        <v>3700.3895858599999</v>
      </c>
      <c r="L38" s="36">
        <f>SUMIFS(СВЦЭМ!$C$33:$C$776,СВЦЭМ!$A$33:$A$776,$A38,СВЦЭМ!$B$33:$B$776,L$11)+'СЕТ СН'!$F$12+СВЦЭМ!$D$10+'СЕТ СН'!$F$5-'СЕТ СН'!$F$20</f>
        <v>3691.3644425100001</v>
      </c>
      <c r="M38" s="36">
        <f>SUMIFS(СВЦЭМ!$C$33:$C$776,СВЦЭМ!$A$33:$A$776,$A38,СВЦЭМ!$B$33:$B$776,M$11)+'СЕТ СН'!$F$12+СВЦЭМ!$D$10+'СЕТ СН'!$F$5-'СЕТ СН'!$F$20</f>
        <v>3730.3235202599999</v>
      </c>
      <c r="N38" s="36">
        <f>SUMIFS(СВЦЭМ!$C$33:$C$776,СВЦЭМ!$A$33:$A$776,$A38,СВЦЭМ!$B$33:$B$776,N$11)+'СЕТ СН'!$F$12+СВЦЭМ!$D$10+'СЕТ СН'!$F$5-'СЕТ СН'!$F$20</f>
        <v>3772.78143086</v>
      </c>
      <c r="O38" s="36">
        <f>SUMIFS(СВЦЭМ!$C$33:$C$776,СВЦЭМ!$A$33:$A$776,$A38,СВЦЭМ!$B$33:$B$776,O$11)+'СЕТ СН'!$F$12+СВЦЭМ!$D$10+'СЕТ СН'!$F$5-'СЕТ СН'!$F$20</f>
        <v>3829.4623772099999</v>
      </c>
      <c r="P38" s="36">
        <f>SUMIFS(СВЦЭМ!$C$33:$C$776,СВЦЭМ!$A$33:$A$776,$A38,СВЦЭМ!$B$33:$B$776,P$11)+'СЕТ СН'!$F$12+СВЦЭМ!$D$10+'СЕТ СН'!$F$5-'СЕТ СН'!$F$20</f>
        <v>3800.61550326</v>
      </c>
      <c r="Q38" s="36">
        <f>SUMIFS(СВЦЭМ!$C$33:$C$776,СВЦЭМ!$A$33:$A$776,$A38,СВЦЭМ!$B$33:$B$776,Q$11)+'СЕТ СН'!$F$12+СВЦЭМ!$D$10+'СЕТ СН'!$F$5-'СЕТ СН'!$F$20</f>
        <v>3802.6555586599998</v>
      </c>
      <c r="R38" s="36">
        <f>SUMIFS(СВЦЭМ!$C$33:$C$776,СВЦЭМ!$A$33:$A$776,$A38,СВЦЭМ!$B$33:$B$776,R$11)+'СЕТ СН'!$F$12+СВЦЭМ!$D$10+'СЕТ СН'!$F$5-'СЕТ СН'!$F$20</f>
        <v>3791.4059383200001</v>
      </c>
      <c r="S38" s="36">
        <f>SUMIFS(СВЦЭМ!$C$33:$C$776,СВЦЭМ!$A$33:$A$776,$A38,СВЦЭМ!$B$33:$B$776,S$11)+'СЕТ СН'!$F$12+СВЦЭМ!$D$10+'СЕТ СН'!$F$5-'СЕТ СН'!$F$20</f>
        <v>3777.7799987399999</v>
      </c>
      <c r="T38" s="36">
        <f>SUMIFS(СВЦЭМ!$C$33:$C$776,СВЦЭМ!$A$33:$A$776,$A38,СВЦЭМ!$B$33:$B$776,T$11)+'СЕТ СН'!$F$12+СВЦЭМ!$D$10+'СЕТ СН'!$F$5-'СЕТ СН'!$F$20</f>
        <v>3700.0407251400002</v>
      </c>
      <c r="U38" s="36">
        <f>SUMIFS(СВЦЭМ!$C$33:$C$776,СВЦЭМ!$A$33:$A$776,$A38,СВЦЭМ!$B$33:$B$776,U$11)+'СЕТ СН'!$F$12+СВЦЭМ!$D$10+'СЕТ СН'!$F$5-'СЕТ СН'!$F$20</f>
        <v>3728.4298120900003</v>
      </c>
      <c r="V38" s="36">
        <f>SUMIFS(СВЦЭМ!$C$33:$C$776,СВЦЭМ!$A$33:$A$776,$A38,СВЦЭМ!$B$33:$B$776,V$11)+'СЕТ СН'!$F$12+СВЦЭМ!$D$10+'СЕТ СН'!$F$5-'СЕТ СН'!$F$20</f>
        <v>3838.4708881899996</v>
      </c>
      <c r="W38" s="36">
        <f>SUMIFS(СВЦЭМ!$C$33:$C$776,СВЦЭМ!$A$33:$A$776,$A38,СВЦЭМ!$B$33:$B$776,W$11)+'СЕТ СН'!$F$12+СВЦЭМ!$D$10+'СЕТ СН'!$F$5-'СЕТ СН'!$F$20</f>
        <v>3745.9193286700001</v>
      </c>
      <c r="X38" s="36">
        <f>SUMIFS(СВЦЭМ!$C$33:$C$776,СВЦЭМ!$A$33:$A$776,$A38,СВЦЭМ!$B$33:$B$776,X$11)+'СЕТ СН'!$F$12+СВЦЭМ!$D$10+'СЕТ СН'!$F$5-'СЕТ СН'!$F$20</f>
        <v>3730.3637327199999</v>
      </c>
      <c r="Y38" s="36">
        <f>SUMIFS(СВЦЭМ!$C$33:$C$776,СВЦЭМ!$A$33:$A$776,$A38,СВЦЭМ!$B$33:$B$776,Y$11)+'СЕТ СН'!$F$12+СВЦЭМ!$D$10+'СЕТ СН'!$F$5-'СЕТ СН'!$F$20</f>
        <v>3779.10385941</v>
      </c>
    </row>
    <row r="39" spans="1:25" ht="15.75" x14ac:dyDescent="0.2">
      <c r="A39" s="35">
        <f t="shared" si="0"/>
        <v>43493</v>
      </c>
      <c r="B39" s="36">
        <f>SUMIFS(СВЦЭМ!$C$33:$C$776,СВЦЭМ!$A$33:$A$776,$A39,СВЦЭМ!$B$33:$B$776,B$11)+'СЕТ СН'!$F$12+СВЦЭМ!$D$10+'СЕТ СН'!$F$5-'СЕТ СН'!$F$20</f>
        <v>3878.89977021</v>
      </c>
      <c r="C39" s="36">
        <f>SUMIFS(СВЦЭМ!$C$33:$C$776,СВЦЭМ!$A$33:$A$776,$A39,СВЦЭМ!$B$33:$B$776,C$11)+'СЕТ СН'!$F$12+СВЦЭМ!$D$10+'СЕТ СН'!$F$5-'СЕТ СН'!$F$20</f>
        <v>3918.6913782499996</v>
      </c>
      <c r="D39" s="36">
        <f>SUMIFS(СВЦЭМ!$C$33:$C$776,СВЦЭМ!$A$33:$A$776,$A39,СВЦЭМ!$B$33:$B$776,D$11)+'СЕТ СН'!$F$12+СВЦЭМ!$D$10+'СЕТ СН'!$F$5-'СЕТ СН'!$F$20</f>
        <v>3938.2573047199999</v>
      </c>
      <c r="E39" s="36">
        <f>SUMIFS(СВЦЭМ!$C$33:$C$776,СВЦЭМ!$A$33:$A$776,$A39,СВЦЭМ!$B$33:$B$776,E$11)+'СЕТ СН'!$F$12+СВЦЭМ!$D$10+'СЕТ СН'!$F$5-'СЕТ СН'!$F$20</f>
        <v>3919.9767563300002</v>
      </c>
      <c r="F39" s="36">
        <f>SUMIFS(СВЦЭМ!$C$33:$C$776,СВЦЭМ!$A$33:$A$776,$A39,СВЦЭМ!$B$33:$B$776,F$11)+'СЕТ СН'!$F$12+СВЦЭМ!$D$10+'СЕТ СН'!$F$5-'СЕТ СН'!$F$20</f>
        <v>3919.9656201099997</v>
      </c>
      <c r="G39" s="36">
        <f>SUMIFS(СВЦЭМ!$C$33:$C$776,СВЦЭМ!$A$33:$A$776,$A39,СВЦЭМ!$B$33:$B$776,G$11)+'СЕТ СН'!$F$12+СВЦЭМ!$D$10+'СЕТ СН'!$F$5-'СЕТ СН'!$F$20</f>
        <v>3927.7859608399999</v>
      </c>
      <c r="H39" s="36">
        <f>SUMIFS(СВЦЭМ!$C$33:$C$776,СВЦЭМ!$A$33:$A$776,$A39,СВЦЭМ!$B$33:$B$776,H$11)+'СЕТ СН'!$F$12+СВЦЭМ!$D$10+'СЕТ СН'!$F$5-'СЕТ СН'!$F$20</f>
        <v>3875.7023931200001</v>
      </c>
      <c r="I39" s="36">
        <f>SUMIFS(СВЦЭМ!$C$33:$C$776,СВЦЭМ!$A$33:$A$776,$A39,СВЦЭМ!$B$33:$B$776,I$11)+'СЕТ СН'!$F$12+СВЦЭМ!$D$10+'СЕТ СН'!$F$5-'СЕТ СН'!$F$20</f>
        <v>3769.3415478799998</v>
      </c>
      <c r="J39" s="36">
        <f>SUMIFS(СВЦЭМ!$C$33:$C$776,СВЦЭМ!$A$33:$A$776,$A39,СВЦЭМ!$B$33:$B$776,J$11)+'СЕТ СН'!$F$12+СВЦЭМ!$D$10+'СЕТ СН'!$F$5-'СЕТ СН'!$F$20</f>
        <v>3706.4585159899998</v>
      </c>
      <c r="K39" s="36">
        <f>SUMIFS(СВЦЭМ!$C$33:$C$776,СВЦЭМ!$A$33:$A$776,$A39,СВЦЭМ!$B$33:$B$776,K$11)+'СЕТ СН'!$F$12+СВЦЭМ!$D$10+'СЕТ СН'!$F$5-'СЕТ СН'!$F$20</f>
        <v>3704.5125564499999</v>
      </c>
      <c r="L39" s="36">
        <f>SUMIFS(СВЦЭМ!$C$33:$C$776,СВЦЭМ!$A$33:$A$776,$A39,СВЦЭМ!$B$33:$B$776,L$11)+'СЕТ СН'!$F$12+СВЦЭМ!$D$10+'СЕТ СН'!$F$5-'СЕТ СН'!$F$20</f>
        <v>3744.4282397899997</v>
      </c>
      <c r="M39" s="36">
        <f>SUMIFS(СВЦЭМ!$C$33:$C$776,СВЦЭМ!$A$33:$A$776,$A39,СВЦЭМ!$B$33:$B$776,M$11)+'СЕТ СН'!$F$12+СВЦЭМ!$D$10+'СЕТ СН'!$F$5-'СЕТ СН'!$F$20</f>
        <v>3782.2018689899996</v>
      </c>
      <c r="N39" s="36">
        <f>SUMIFS(СВЦЭМ!$C$33:$C$776,СВЦЭМ!$A$33:$A$776,$A39,СВЦЭМ!$B$33:$B$776,N$11)+'СЕТ СН'!$F$12+СВЦЭМ!$D$10+'СЕТ СН'!$F$5-'СЕТ СН'!$F$20</f>
        <v>3781.1384231100001</v>
      </c>
      <c r="O39" s="36">
        <f>SUMIFS(СВЦЭМ!$C$33:$C$776,СВЦЭМ!$A$33:$A$776,$A39,СВЦЭМ!$B$33:$B$776,O$11)+'СЕТ СН'!$F$12+СВЦЭМ!$D$10+'СЕТ СН'!$F$5-'СЕТ СН'!$F$20</f>
        <v>3771.6727890100001</v>
      </c>
      <c r="P39" s="36">
        <f>SUMIFS(СВЦЭМ!$C$33:$C$776,СВЦЭМ!$A$33:$A$776,$A39,СВЦЭМ!$B$33:$B$776,P$11)+'СЕТ СН'!$F$12+СВЦЭМ!$D$10+'СЕТ СН'!$F$5-'СЕТ СН'!$F$20</f>
        <v>3752.0057658199999</v>
      </c>
      <c r="Q39" s="36">
        <f>SUMIFS(СВЦЭМ!$C$33:$C$776,СВЦЭМ!$A$33:$A$776,$A39,СВЦЭМ!$B$33:$B$776,Q$11)+'СЕТ СН'!$F$12+СВЦЭМ!$D$10+'СЕТ СН'!$F$5-'СЕТ СН'!$F$20</f>
        <v>3680.21958086</v>
      </c>
      <c r="R39" s="36">
        <f>SUMIFS(СВЦЭМ!$C$33:$C$776,СВЦЭМ!$A$33:$A$776,$A39,СВЦЭМ!$B$33:$B$776,R$11)+'СЕТ СН'!$F$12+СВЦЭМ!$D$10+'СЕТ СН'!$F$5-'СЕТ СН'!$F$20</f>
        <v>3712.7105648500001</v>
      </c>
      <c r="S39" s="36">
        <f>SUMIFS(СВЦЭМ!$C$33:$C$776,СВЦЭМ!$A$33:$A$776,$A39,СВЦЭМ!$B$33:$B$776,S$11)+'СЕТ СН'!$F$12+СВЦЭМ!$D$10+'СЕТ СН'!$F$5-'СЕТ СН'!$F$20</f>
        <v>3690.80779149</v>
      </c>
      <c r="T39" s="36">
        <f>SUMIFS(СВЦЭМ!$C$33:$C$776,СВЦЭМ!$A$33:$A$776,$A39,СВЦЭМ!$B$33:$B$776,T$11)+'СЕТ СН'!$F$12+СВЦЭМ!$D$10+'СЕТ СН'!$F$5-'СЕТ СН'!$F$20</f>
        <v>3663.4977978899997</v>
      </c>
      <c r="U39" s="36">
        <f>SUMIFS(СВЦЭМ!$C$33:$C$776,СВЦЭМ!$A$33:$A$776,$A39,СВЦЭМ!$B$33:$B$776,U$11)+'СЕТ СН'!$F$12+СВЦЭМ!$D$10+'СЕТ СН'!$F$5-'СЕТ СН'!$F$20</f>
        <v>3702.0992136699997</v>
      </c>
      <c r="V39" s="36">
        <f>SUMIFS(СВЦЭМ!$C$33:$C$776,СВЦЭМ!$A$33:$A$776,$A39,СВЦЭМ!$B$33:$B$776,V$11)+'СЕТ СН'!$F$12+СВЦЭМ!$D$10+'СЕТ СН'!$F$5-'СЕТ СН'!$F$20</f>
        <v>3773.87683771</v>
      </c>
      <c r="W39" s="36">
        <f>SUMIFS(СВЦЭМ!$C$33:$C$776,СВЦЭМ!$A$33:$A$776,$A39,СВЦЭМ!$B$33:$B$776,W$11)+'СЕТ СН'!$F$12+СВЦЭМ!$D$10+'СЕТ СН'!$F$5-'СЕТ СН'!$F$20</f>
        <v>3723.2943624899999</v>
      </c>
      <c r="X39" s="36">
        <f>SUMIFS(СВЦЭМ!$C$33:$C$776,СВЦЭМ!$A$33:$A$776,$A39,СВЦЭМ!$B$33:$B$776,X$11)+'СЕТ СН'!$F$12+СВЦЭМ!$D$10+'СЕТ СН'!$F$5-'СЕТ СН'!$F$20</f>
        <v>3745.8293191000002</v>
      </c>
      <c r="Y39" s="36">
        <f>SUMIFS(СВЦЭМ!$C$33:$C$776,СВЦЭМ!$A$33:$A$776,$A39,СВЦЭМ!$B$33:$B$776,Y$11)+'СЕТ СН'!$F$12+СВЦЭМ!$D$10+'СЕТ СН'!$F$5-'СЕТ СН'!$F$20</f>
        <v>3809.6435375199999</v>
      </c>
    </row>
    <row r="40" spans="1:25" ht="15.75" x14ac:dyDescent="0.2">
      <c r="A40" s="35">
        <f t="shared" si="0"/>
        <v>43494</v>
      </c>
      <c r="B40" s="36">
        <f>SUMIFS(СВЦЭМ!$C$33:$C$776,СВЦЭМ!$A$33:$A$776,$A40,СВЦЭМ!$B$33:$B$776,B$11)+'СЕТ СН'!$F$12+СВЦЭМ!$D$10+'СЕТ СН'!$F$5-'СЕТ СН'!$F$20</f>
        <v>3916.8546326300002</v>
      </c>
      <c r="C40" s="36">
        <f>SUMIFS(СВЦЭМ!$C$33:$C$776,СВЦЭМ!$A$33:$A$776,$A40,СВЦЭМ!$B$33:$B$776,C$11)+'СЕТ СН'!$F$12+СВЦЭМ!$D$10+'СЕТ СН'!$F$5-'СЕТ СН'!$F$20</f>
        <v>3929.43251263</v>
      </c>
      <c r="D40" s="36">
        <f>SUMIFS(СВЦЭМ!$C$33:$C$776,СВЦЭМ!$A$33:$A$776,$A40,СВЦЭМ!$B$33:$B$776,D$11)+'СЕТ СН'!$F$12+СВЦЭМ!$D$10+'СЕТ СН'!$F$5-'СЕТ СН'!$F$20</f>
        <v>3913.7772668699999</v>
      </c>
      <c r="E40" s="36">
        <f>SUMIFS(СВЦЭМ!$C$33:$C$776,СВЦЭМ!$A$33:$A$776,$A40,СВЦЭМ!$B$33:$B$776,E$11)+'СЕТ СН'!$F$12+СВЦЭМ!$D$10+'СЕТ СН'!$F$5-'СЕТ СН'!$F$20</f>
        <v>3907.2381244099997</v>
      </c>
      <c r="F40" s="36">
        <f>SUMIFS(СВЦЭМ!$C$33:$C$776,СВЦЭМ!$A$33:$A$776,$A40,СВЦЭМ!$B$33:$B$776,F$11)+'СЕТ СН'!$F$12+СВЦЭМ!$D$10+'СЕТ СН'!$F$5-'СЕТ СН'!$F$20</f>
        <v>3941.84485688</v>
      </c>
      <c r="G40" s="36">
        <f>SUMIFS(СВЦЭМ!$C$33:$C$776,СВЦЭМ!$A$33:$A$776,$A40,СВЦЭМ!$B$33:$B$776,G$11)+'СЕТ СН'!$F$12+СВЦЭМ!$D$10+'СЕТ СН'!$F$5-'СЕТ СН'!$F$20</f>
        <v>3912.2492477300002</v>
      </c>
      <c r="H40" s="36">
        <f>SUMIFS(СВЦЭМ!$C$33:$C$776,СВЦЭМ!$A$33:$A$776,$A40,СВЦЭМ!$B$33:$B$776,H$11)+'СЕТ СН'!$F$12+СВЦЭМ!$D$10+'СЕТ СН'!$F$5-'СЕТ СН'!$F$20</f>
        <v>3824.5345378299999</v>
      </c>
      <c r="I40" s="36">
        <f>SUMIFS(СВЦЭМ!$C$33:$C$776,СВЦЭМ!$A$33:$A$776,$A40,СВЦЭМ!$B$33:$B$776,I$11)+'СЕТ СН'!$F$12+СВЦЭМ!$D$10+'СЕТ СН'!$F$5-'СЕТ СН'!$F$20</f>
        <v>3722.6255523</v>
      </c>
      <c r="J40" s="36">
        <f>SUMIFS(СВЦЭМ!$C$33:$C$776,СВЦЭМ!$A$33:$A$776,$A40,СВЦЭМ!$B$33:$B$776,J$11)+'СЕТ СН'!$F$12+СВЦЭМ!$D$10+'СЕТ СН'!$F$5-'СЕТ СН'!$F$20</f>
        <v>3673.51080925</v>
      </c>
      <c r="K40" s="36">
        <f>SUMIFS(СВЦЭМ!$C$33:$C$776,СВЦЭМ!$A$33:$A$776,$A40,СВЦЭМ!$B$33:$B$776,K$11)+'СЕТ СН'!$F$12+СВЦЭМ!$D$10+'СЕТ СН'!$F$5-'СЕТ СН'!$F$20</f>
        <v>3690.1635655999999</v>
      </c>
      <c r="L40" s="36">
        <f>SUMIFS(СВЦЭМ!$C$33:$C$776,СВЦЭМ!$A$33:$A$776,$A40,СВЦЭМ!$B$33:$B$776,L$11)+'СЕТ СН'!$F$12+СВЦЭМ!$D$10+'СЕТ СН'!$F$5-'СЕТ СН'!$F$20</f>
        <v>3681.4033490299998</v>
      </c>
      <c r="M40" s="36">
        <f>SUMIFS(СВЦЭМ!$C$33:$C$776,СВЦЭМ!$A$33:$A$776,$A40,СВЦЭМ!$B$33:$B$776,M$11)+'СЕТ СН'!$F$12+СВЦЭМ!$D$10+'СЕТ СН'!$F$5-'СЕТ СН'!$F$20</f>
        <v>3725.1953565200001</v>
      </c>
      <c r="N40" s="36">
        <f>SUMIFS(СВЦЭМ!$C$33:$C$776,СВЦЭМ!$A$33:$A$776,$A40,СВЦЭМ!$B$33:$B$776,N$11)+'СЕТ СН'!$F$12+СВЦЭМ!$D$10+'СЕТ СН'!$F$5-'СЕТ СН'!$F$20</f>
        <v>3745.5093292000001</v>
      </c>
      <c r="O40" s="36">
        <f>SUMIFS(СВЦЭМ!$C$33:$C$776,СВЦЭМ!$A$33:$A$776,$A40,СВЦЭМ!$B$33:$B$776,O$11)+'СЕТ СН'!$F$12+СВЦЭМ!$D$10+'СЕТ СН'!$F$5-'СЕТ СН'!$F$20</f>
        <v>3747.12024883</v>
      </c>
      <c r="P40" s="36">
        <f>SUMIFS(СВЦЭМ!$C$33:$C$776,СВЦЭМ!$A$33:$A$776,$A40,СВЦЭМ!$B$33:$B$776,P$11)+'СЕТ СН'!$F$12+СВЦЭМ!$D$10+'СЕТ СН'!$F$5-'СЕТ СН'!$F$20</f>
        <v>3728.7078480299997</v>
      </c>
      <c r="Q40" s="36">
        <f>SUMIFS(СВЦЭМ!$C$33:$C$776,СВЦЭМ!$A$33:$A$776,$A40,СВЦЭМ!$B$33:$B$776,Q$11)+'СЕТ СН'!$F$12+СВЦЭМ!$D$10+'СЕТ СН'!$F$5-'СЕТ СН'!$F$20</f>
        <v>3628.5614274</v>
      </c>
      <c r="R40" s="36">
        <f>SUMIFS(СВЦЭМ!$C$33:$C$776,СВЦЭМ!$A$33:$A$776,$A40,СВЦЭМ!$B$33:$B$776,R$11)+'СЕТ СН'!$F$12+СВЦЭМ!$D$10+'СЕТ СН'!$F$5-'СЕТ СН'!$F$20</f>
        <v>3636.7127558399998</v>
      </c>
      <c r="S40" s="36">
        <f>SUMIFS(СВЦЭМ!$C$33:$C$776,СВЦЭМ!$A$33:$A$776,$A40,СВЦЭМ!$B$33:$B$776,S$11)+'СЕТ СН'!$F$12+СВЦЭМ!$D$10+'СЕТ СН'!$F$5-'СЕТ СН'!$F$20</f>
        <v>3615.5561343899999</v>
      </c>
      <c r="T40" s="36">
        <f>SUMIFS(СВЦЭМ!$C$33:$C$776,СВЦЭМ!$A$33:$A$776,$A40,СВЦЭМ!$B$33:$B$776,T$11)+'СЕТ СН'!$F$12+СВЦЭМ!$D$10+'СЕТ СН'!$F$5-'СЕТ СН'!$F$20</f>
        <v>3598.3088331899999</v>
      </c>
      <c r="U40" s="36">
        <f>SUMIFS(СВЦЭМ!$C$33:$C$776,СВЦЭМ!$A$33:$A$776,$A40,СВЦЭМ!$B$33:$B$776,U$11)+'СЕТ СН'!$F$12+СВЦЭМ!$D$10+'СЕТ СН'!$F$5-'СЕТ СН'!$F$20</f>
        <v>3606.4790534799999</v>
      </c>
      <c r="V40" s="36">
        <f>SUMIFS(СВЦЭМ!$C$33:$C$776,СВЦЭМ!$A$33:$A$776,$A40,СВЦЭМ!$B$33:$B$776,V$11)+'СЕТ СН'!$F$12+СВЦЭМ!$D$10+'СЕТ СН'!$F$5-'СЕТ СН'!$F$20</f>
        <v>3617.92704809</v>
      </c>
      <c r="W40" s="36">
        <f>SUMIFS(СВЦЭМ!$C$33:$C$776,СВЦЭМ!$A$33:$A$776,$A40,СВЦЭМ!$B$33:$B$776,W$11)+'СЕТ СН'!$F$12+СВЦЭМ!$D$10+'СЕТ СН'!$F$5-'СЕТ СН'!$F$20</f>
        <v>3653.23675908</v>
      </c>
      <c r="X40" s="36">
        <f>SUMIFS(СВЦЭМ!$C$33:$C$776,СВЦЭМ!$A$33:$A$776,$A40,СВЦЭМ!$B$33:$B$776,X$11)+'СЕТ СН'!$F$12+СВЦЭМ!$D$10+'СЕТ СН'!$F$5-'СЕТ СН'!$F$20</f>
        <v>3654.2844280299996</v>
      </c>
      <c r="Y40" s="36">
        <f>SUMIFS(СВЦЭМ!$C$33:$C$776,СВЦЭМ!$A$33:$A$776,$A40,СВЦЭМ!$B$33:$B$776,Y$11)+'СЕТ СН'!$F$12+СВЦЭМ!$D$10+'СЕТ СН'!$F$5-'СЕТ СН'!$F$20</f>
        <v>3717.6597220599997</v>
      </c>
    </row>
    <row r="41" spans="1:25" ht="15.75" x14ac:dyDescent="0.2">
      <c r="A41" s="35">
        <f t="shared" si="0"/>
        <v>43495</v>
      </c>
      <c r="B41" s="36">
        <f>SUMIFS(СВЦЭМ!$C$33:$C$776,СВЦЭМ!$A$33:$A$776,$A41,СВЦЭМ!$B$33:$B$776,B$11)+'СЕТ СН'!$F$12+СВЦЭМ!$D$10+'СЕТ СН'!$F$5-'СЕТ СН'!$F$20</f>
        <v>3797.9588520099996</v>
      </c>
      <c r="C41" s="36">
        <f>SUMIFS(СВЦЭМ!$C$33:$C$776,СВЦЭМ!$A$33:$A$776,$A41,СВЦЭМ!$B$33:$B$776,C$11)+'СЕТ СН'!$F$12+СВЦЭМ!$D$10+'СЕТ СН'!$F$5-'СЕТ СН'!$F$20</f>
        <v>3932.4667213100001</v>
      </c>
      <c r="D41" s="36">
        <f>SUMIFS(СВЦЭМ!$C$33:$C$776,СВЦЭМ!$A$33:$A$776,$A41,СВЦЭМ!$B$33:$B$776,D$11)+'СЕТ СН'!$F$12+СВЦЭМ!$D$10+'СЕТ СН'!$F$5-'СЕТ СН'!$F$20</f>
        <v>3976.7131332199997</v>
      </c>
      <c r="E41" s="36">
        <f>SUMIFS(СВЦЭМ!$C$33:$C$776,СВЦЭМ!$A$33:$A$776,$A41,СВЦЭМ!$B$33:$B$776,E$11)+'СЕТ СН'!$F$12+СВЦЭМ!$D$10+'СЕТ СН'!$F$5-'СЕТ СН'!$F$20</f>
        <v>3938.1385595900001</v>
      </c>
      <c r="F41" s="36">
        <f>SUMIFS(СВЦЭМ!$C$33:$C$776,СВЦЭМ!$A$33:$A$776,$A41,СВЦЭМ!$B$33:$B$776,F$11)+'СЕТ СН'!$F$12+СВЦЭМ!$D$10+'СЕТ СН'!$F$5-'СЕТ СН'!$F$20</f>
        <v>3936.69251996</v>
      </c>
      <c r="G41" s="36">
        <f>SUMIFS(СВЦЭМ!$C$33:$C$776,СВЦЭМ!$A$33:$A$776,$A41,СВЦЭМ!$B$33:$B$776,G$11)+'СЕТ СН'!$F$12+СВЦЭМ!$D$10+'СЕТ СН'!$F$5-'СЕТ СН'!$F$20</f>
        <v>3921.0026589099998</v>
      </c>
      <c r="H41" s="36">
        <f>SUMIFS(СВЦЭМ!$C$33:$C$776,СВЦЭМ!$A$33:$A$776,$A41,СВЦЭМ!$B$33:$B$776,H$11)+'СЕТ СН'!$F$12+СВЦЭМ!$D$10+'СЕТ СН'!$F$5-'СЕТ СН'!$F$20</f>
        <v>3744.14262968</v>
      </c>
      <c r="I41" s="36">
        <f>SUMIFS(СВЦЭМ!$C$33:$C$776,СВЦЭМ!$A$33:$A$776,$A41,СВЦЭМ!$B$33:$B$776,I$11)+'СЕТ СН'!$F$12+СВЦЭМ!$D$10+'СЕТ СН'!$F$5-'СЕТ СН'!$F$20</f>
        <v>3665.0677360299997</v>
      </c>
      <c r="J41" s="36">
        <f>SUMIFS(СВЦЭМ!$C$33:$C$776,СВЦЭМ!$A$33:$A$776,$A41,СВЦЭМ!$B$33:$B$776,J$11)+'СЕТ СН'!$F$12+СВЦЭМ!$D$10+'СЕТ СН'!$F$5-'СЕТ СН'!$F$20</f>
        <v>3612.0487601300001</v>
      </c>
      <c r="K41" s="36">
        <f>SUMIFS(СВЦЭМ!$C$33:$C$776,СВЦЭМ!$A$33:$A$776,$A41,СВЦЭМ!$B$33:$B$776,K$11)+'СЕТ СН'!$F$12+СВЦЭМ!$D$10+'СЕТ СН'!$F$5-'СЕТ СН'!$F$20</f>
        <v>3613.2453857700002</v>
      </c>
      <c r="L41" s="36">
        <f>SUMIFS(СВЦЭМ!$C$33:$C$776,СВЦЭМ!$A$33:$A$776,$A41,СВЦЭМ!$B$33:$B$776,L$11)+'СЕТ СН'!$F$12+СВЦЭМ!$D$10+'СЕТ СН'!$F$5-'СЕТ СН'!$F$20</f>
        <v>3608.4506016300002</v>
      </c>
      <c r="M41" s="36">
        <f>SUMIFS(СВЦЭМ!$C$33:$C$776,СВЦЭМ!$A$33:$A$776,$A41,СВЦЭМ!$B$33:$B$776,M$11)+'СЕТ СН'!$F$12+СВЦЭМ!$D$10+'СЕТ СН'!$F$5-'СЕТ СН'!$F$20</f>
        <v>3634.5164912700002</v>
      </c>
      <c r="N41" s="36">
        <f>SUMIFS(СВЦЭМ!$C$33:$C$776,СВЦЭМ!$A$33:$A$776,$A41,СВЦЭМ!$B$33:$B$776,N$11)+'СЕТ СН'!$F$12+СВЦЭМ!$D$10+'СЕТ СН'!$F$5-'СЕТ СН'!$F$20</f>
        <v>3649.7851072200001</v>
      </c>
      <c r="O41" s="36">
        <f>SUMIFS(СВЦЭМ!$C$33:$C$776,СВЦЭМ!$A$33:$A$776,$A41,СВЦЭМ!$B$33:$B$776,O$11)+'СЕТ СН'!$F$12+СВЦЭМ!$D$10+'СЕТ СН'!$F$5-'СЕТ СН'!$F$20</f>
        <v>3621.26640107</v>
      </c>
      <c r="P41" s="36">
        <f>SUMIFS(СВЦЭМ!$C$33:$C$776,СВЦЭМ!$A$33:$A$776,$A41,СВЦЭМ!$B$33:$B$776,P$11)+'СЕТ СН'!$F$12+СВЦЭМ!$D$10+'СЕТ СН'!$F$5-'СЕТ СН'!$F$20</f>
        <v>3617.7576492099997</v>
      </c>
      <c r="Q41" s="36">
        <f>SUMIFS(СВЦЭМ!$C$33:$C$776,СВЦЭМ!$A$33:$A$776,$A41,СВЦЭМ!$B$33:$B$776,Q$11)+'СЕТ СН'!$F$12+СВЦЭМ!$D$10+'СЕТ СН'!$F$5-'СЕТ СН'!$F$20</f>
        <v>3607.3729708000001</v>
      </c>
      <c r="R41" s="36">
        <f>SUMIFS(СВЦЭМ!$C$33:$C$776,СВЦЭМ!$A$33:$A$776,$A41,СВЦЭМ!$B$33:$B$776,R$11)+'СЕТ СН'!$F$12+СВЦЭМ!$D$10+'СЕТ СН'!$F$5-'СЕТ СН'!$F$20</f>
        <v>3620.23348197</v>
      </c>
      <c r="S41" s="36">
        <f>SUMIFS(СВЦЭМ!$C$33:$C$776,СВЦЭМ!$A$33:$A$776,$A41,СВЦЭМ!$B$33:$B$776,S$11)+'СЕТ СН'!$F$12+СВЦЭМ!$D$10+'СЕТ СН'!$F$5-'СЕТ СН'!$F$20</f>
        <v>3590.91989603</v>
      </c>
      <c r="T41" s="36">
        <f>SUMIFS(СВЦЭМ!$C$33:$C$776,СВЦЭМ!$A$33:$A$776,$A41,СВЦЭМ!$B$33:$B$776,T$11)+'СЕТ СН'!$F$12+СВЦЭМ!$D$10+'СЕТ СН'!$F$5-'СЕТ СН'!$F$20</f>
        <v>3546.1799415699998</v>
      </c>
      <c r="U41" s="36">
        <f>SUMIFS(СВЦЭМ!$C$33:$C$776,СВЦЭМ!$A$33:$A$776,$A41,СВЦЭМ!$B$33:$B$776,U$11)+'СЕТ СН'!$F$12+СВЦЭМ!$D$10+'СЕТ СН'!$F$5-'СЕТ СН'!$F$20</f>
        <v>3572.6162970300002</v>
      </c>
      <c r="V41" s="36">
        <f>SUMIFS(СВЦЭМ!$C$33:$C$776,СВЦЭМ!$A$33:$A$776,$A41,СВЦЭМ!$B$33:$B$776,V$11)+'СЕТ СН'!$F$12+СВЦЭМ!$D$10+'СЕТ СН'!$F$5-'СЕТ СН'!$F$20</f>
        <v>3710.4890426399998</v>
      </c>
      <c r="W41" s="36">
        <f>SUMIFS(СВЦЭМ!$C$33:$C$776,СВЦЭМ!$A$33:$A$776,$A41,СВЦЭМ!$B$33:$B$776,W$11)+'СЕТ СН'!$F$12+СВЦЭМ!$D$10+'СЕТ СН'!$F$5-'СЕТ СН'!$F$20</f>
        <v>3709.6369789299997</v>
      </c>
      <c r="X41" s="36">
        <f>SUMIFS(СВЦЭМ!$C$33:$C$776,СВЦЭМ!$A$33:$A$776,$A41,СВЦЭМ!$B$33:$B$776,X$11)+'СЕТ СН'!$F$12+СВЦЭМ!$D$10+'СЕТ СН'!$F$5-'СЕТ СН'!$F$20</f>
        <v>3714.9459841600001</v>
      </c>
      <c r="Y41" s="36">
        <f>SUMIFS(СВЦЭМ!$C$33:$C$776,СВЦЭМ!$A$33:$A$776,$A41,СВЦЭМ!$B$33:$B$776,Y$11)+'СЕТ СН'!$F$12+СВЦЭМ!$D$10+'СЕТ СН'!$F$5-'СЕТ СН'!$F$20</f>
        <v>3734.8067346399998</v>
      </c>
    </row>
    <row r="42" spans="1:25" ht="15.75" x14ac:dyDescent="0.2">
      <c r="A42" s="35">
        <f t="shared" si="0"/>
        <v>43496</v>
      </c>
      <c r="B42" s="36">
        <f>SUMIFS(СВЦЭМ!$C$33:$C$776,СВЦЭМ!$A$33:$A$776,$A42,СВЦЭМ!$B$33:$B$776,B$11)+'СЕТ СН'!$F$12+СВЦЭМ!$D$10+'СЕТ СН'!$F$5-'СЕТ СН'!$F$20</f>
        <v>3832.9817220599998</v>
      </c>
      <c r="C42" s="36">
        <f>SUMIFS(СВЦЭМ!$C$33:$C$776,СВЦЭМ!$A$33:$A$776,$A42,СВЦЭМ!$B$33:$B$776,C$11)+'СЕТ СН'!$F$12+СВЦЭМ!$D$10+'СЕТ СН'!$F$5-'СЕТ СН'!$F$20</f>
        <v>3884.92380912</v>
      </c>
      <c r="D42" s="36">
        <f>SUMIFS(СВЦЭМ!$C$33:$C$776,СВЦЭМ!$A$33:$A$776,$A42,СВЦЭМ!$B$33:$B$776,D$11)+'СЕТ СН'!$F$12+СВЦЭМ!$D$10+'СЕТ СН'!$F$5-'СЕТ СН'!$F$20</f>
        <v>3945.3879190999996</v>
      </c>
      <c r="E42" s="36">
        <f>SUMIFS(СВЦЭМ!$C$33:$C$776,СВЦЭМ!$A$33:$A$776,$A42,СВЦЭМ!$B$33:$B$776,E$11)+'СЕТ СН'!$F$12+СВЦЭМ!$D$10+'СЕТ СН'!$F$5-'СЕТ СН'!$F$20</f>
        <v>3965.24246571</v>
      </c>
      <c r="F42" s="36">
        <f>SUMIFS(СВЦЭМ!$C$33:$C$776,СВЦЭМ!$A$33:$A$776,$A42,СВЦЭМ!$B$33:$B$776,F$11)+'СЕТ СН'!$F$12+СВЦЭМ!$D$10+'СЕТ СН'!$F$5-'СЕТ СН'!$F$20</f>
        <v>3962.1151991199999</v>
      </c>
      <c r="G42" s="36">
        <f>SUMIFS(СВЦЭМ!$C$33:$C$776,СВЦЭМ!$A$33:$A$776,$A42,СВЦЭМ!$B$33:$B$776,G$11)+'СЕТ СН'!$F$12+СВЦЭМ!$D$10+'СЕТ СН'!$F$5-'СЕТ СН'!$F$20</f>
        <v>3905.23911284</v>
      </c>
      <c r="H42" s="36">
        <f>SUMIFS(СВЦЭМ!$C$33:$C$776,СВЦЭМ!$A$33:$A$776,$A42,СВЦЭМ!$B$33:$B$776,H$11)+'СЕТ СН'!$F$12+СВЦЭМ!$D$10+'СЕТ СН'!$F$5-'СЕТ СН'!$F$20</f>
        <v>3844.5814822000002</v>
      </c>
      <c r="I42" s="36">
        <f>SUMIFS(СВЦЭМ!$C$33:$C$776,СВЦЭМ!$A$33:$A$776,$A42,СВЦЭМ!$B$33:$B$776,I$11)+'СЕТ СН'!$F$12+СВЦЭМ!$D$10+'СЕТ СН'!$F$5-'СЕТ СН'!$F$20</f>
        <v>3760.32073666</v>
      </c>
      <c r="J42" s="36">
        <f>SUMIFS(СВЦЭМ!$C$33:$C$776,СВЦЭМ!$A$33:$A$776,$A42,СВЦЭМ!$B$33:$B$776,J$11)+'СЕТ СН'!$F$12+СВЦЭМ!$D$10+'СЕТ СН'!$F$5-'СЕТ СН'!$F$20</f>
        <v>3700.2129589400001</v>
      </c>
      <c r="K42" s="36">
        <f>SUMIFS(СВЦЭМ!$C$33:$C$776,СВЦЭМ!$A$33:$A$776,$A42,СВЦЭМ!$B$33:$B$776,K$11)+'СЕТ СН'!$F$12+СВЦЭМ!$D$10+'СЕТ СН'!$F$5-'СЕТ СН'!$F$20</f>
        <v>3680.35981283</v>
      </c>
      <c r="L42" s="36">
        <f>SUMIFS(СВЦЭМ!$C$33:$C$776,СВЦЭМ!$A$33:$A$776,$A42,СВЦЭМ!$B$33:$B$776,L$11)+'СЕТ СН'!$F$12+СВЦЭМ!$D$10+'СЕТ СН'!$F$5-'СЕТ СН'!$F$20</f>
        <v>3714.9127221399999</v>
      </c>
      <c r="M42" s="36">
        <f>SUMIFS(СВЦЭМ!$C$33:$C$776,СВЦЭМ!$A$33:$A$776,$A42,СВЦЭМ!$B$33:$B$776,M$11)+'СЕТ СН'!$F$12+СВЦЭМ!$D$10+'СЕТ СН'!$F$5-'СЕТ СН'!$F$20</f>
        <v>3735.0607483399999</v>
      </c>
      <c r="N42" s="36">
        <f>SUMIFS(СВЦЭМ!$C$33:$C$776,СВЦЭМ!$A$33:$A$776,$A42,СВЦЭМ!$B$33:$B$776,N$11)+'СЕТ СН'!$F$12+СВЦЭМ!$D$10+'СЕТ СН'!$F$5-'СЕТ СН'!$F$20</f>
        <v>3746.0777902600003</v>
      </c>
      <c r="O42" s="36">
        <f>SUMIFS(СВЦЭМ!$C$33:$C$776,СВЦЭМ!$A$33:$A$776,$A42,СВЦЭМ!$B$33:$B$776,O$11)+'СЕТ СН'!$F$12+СВЦЭМ!$D$10+'СЕТ СН'!$F$5-'СЕТ СН'!$F$20</f>
        <v>3771.7035616900002</v>
      </c>
      <c r="P42" s="36">
        <f>SUMIFS(СВЦЭМ!$C$33:$C$776,СВЦЭМ!$A$33:$A$776,$A42,СВЦЭМ!$B$33:$B$776,P$11)+'СЕТ СН'!$F$12+СВЦЭМ!$D$10+'СЕТ СН'!$F$5-'СЕТ СН'!$F$20</f>
        <v>3732.5160533500002</v>
      </c>
      <c r="Q42" s="36">
        <f>SUMIFS(СВЦЭМ!$C$33:$C$776,СВЦЭМ!$A$33:$A$776,$A42,СВЦЭМ!$B$33:$B$776,Q$11)+'СЕТ СН'!$F$12+СВЦЭМ!$D$10+'СЕТ СН'!$F$5-'СЕТ СН'!$F$20</f>
        <v>3744.5126864200001</v>
      </c>
      <c r="R42" s="36">
        <f>SUMIFS(СВЦЭМ!$C$33:$C$776,СВЦЭМ!$A$33:$A$776,$A42,СВЦЭМ!$B$33:$B$776,R$11)+'СЕТ СН'!$F$12+СВЦЭМ!$D$10+'СЕТ СН'!$F$5-'СЕТ СН'!$F$20</f>
        <v>3742.33460758</v>
      </c>
      <c r="S42" s="36">
        <f>SUMIFS(СВЦЭМ!$C$33:$C$776,СВЦЭМ!$A$33:$A$776,$A42,СВЦЭМ!$B$33:$B$776,S$11)+'СЕТ СН'!$F$12+СВЦЭМ!$D$10+'СЕТ СН'!$F$5-'СЕТ СН'!$F$20</f>
        <v>3703.1347445599999</v>
      </c>
      <c r="T42" s="36">
        <f>SUMIFS(СВЦЭМ!$C$33:$C$776,СВЦЭМ!$A$33:$A$776,$A42,СВЦЭМ!$B$33:$B$776,T$11)+'СЕТ СН'!$F$12+СВЦЭМ!$D$10+'СЕТ СН'!$F$5-'СЕТ СН'!$F$20</f>
        <v>3690.8311740199997</v>
      </c>
      <c r="U42" s="36">
        <f>SUMIFS(СВЦЭМ!$C$33:$C$776,СВЦЭМ!$A$33:$A$776,$A42,СВЦЭМ!$B$33:$B$776,U$11)+'СЕТ СН'!$F$12+СВЦЭМ!$D$10+'СЕТ СН'!$F$5-'СЕТ СН'!$F$20</f>
        <v>3681.13337508</v>
      </c>
      <c r="V42" s="36">
        <f>SUMIFS(СВЦЭМ!$C$33:$C$776,СВЦЭМ!$A$33:$A$776,$A42,СВЦЭМ!$B$33:$B$776,V$11)+'СЕТ СН'!$F$12+СВЦЭМ!$D$10+'СЕТ СН'!$F$5-'СЕТ СН'!$F$20</f>
        <v>3705.9872250099997</v>
      </c>
      <c r="W42" s="36">
        <f>SUMIFS(СВЦЭМ!$C$33:$C$776,СВЦЭМ!$A$33:$A$776,$A42,СВЦЭМ!$B$33:$B$776,W$11)+'СЕТ СН'!$F$12+СВЦЭМ!$D$10+'СЕТ СН'!$F$5-'СЕТ СН'!$F$20</f>
        <v>3722.8188980899999</v>
      </c>
      <c r="X42" s="36">
        <f>SUMIFS(СВЦЭМ!$C$33:$C$776,СВЦЭМ!$A$33:$A$776,$A42,СВЦЭМ!$B$33:$B$776,X$11)+'СЕТ СН'!$F$12+СВЦЭМ!$D$10+'СЕТ СН'!$F$5-'СЕТ СН'!$F$20</f>
        <v>3725.02265115</v>
      </c>
      <c r="Y42" s="36">
        <f>SUMIFS(СВЦЭМ!$C$33:$C$776,СВЦЭМ!$A$33:$A$776,$A42,СВЦЭМ!$B$33:$B$776,Y$11)+'СЕТ СН'!$F$12+СВЦЭМ!$D$10+'СЕТ СН'!$F$5-'СЕТ СН'!$F$20</f>
        <v>3783.5820682100002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01.01.2019</v>
      </c>
      <c r="B48" s="36">
        <f>SUMIFS(СВЦЭМ!$C$33:$C$776,СВЦЭМ!$A$33:$A$776,$A48,СВЦЭМ!$B$33:$B$776,B$47)+'СЕТ СН'!$G$12+СВЦЭМ!$D$10+'СЕТ СН'!$G$5-'СЕТ СН'!$G$20</f>
        <v>3696.7736479599998</v>
      </c>
      <c r="C48" s="36">
        <f>SUMIFS(СВЦЭМ!$C$33:$C$776,СВЦЭМ!$A$33:$A$776,$A48,СВЦЭМ!$B$33:$B$776,C$47)+'СЕТ СН'!$G$12+СВЦЭМ!$D$10+'СЕТ СН'!$G$5-'СЕТ СН'!$G$20</f>
        <v>3715.2347380800002</v>
      </c>
      <c r="D48" s="36">
        <f>SUMIFS(СВЦЭМ!$C$33:$C$776,СВЦЭМ!$A$33:$A$776,$A48,СВЦЭМ!$B$33:$B$776,D$47)+'СЕТ СН'!$G$12+СВЦЭМ!$D$10+'СЕТ СН'!$G$5-'СЕТ СН'!$G$20</f>
        <v>3772.5643465599996</v>
      </c>
      <c r="E48" s="36">
        <f>SUMIFS(СВЦЭМ!$C$33:$C$776,СВЦЭМ!$A$33:$A$776,$A48,СВЦЭМ!$B$33:$B$776,E$47)+'СЕТ СН'!$G$12+СВЦЭМ!$D$10+'СЕТ СН'!$G$5-'СЕТ СН'!$G$20</f>
        <v>3787.8182271000001</v>
      </c>
      <c r="F48" s="36">
        <f>SUMIFS(СВЦЭМ!$C$33:$C$776,СВЦЭМ!$A$33:$A$776,$A48,СВЦЭМ!$B$33:$B$776,F$47)+'СЕТ СН'!$G$12+СВЦЭМ!$D$10+'СЕТ СН'!$G$5-'СЕТ СН'!$G$20</f>
        <v>3815.0265168000001</v>
      </c>
      <c r="G48" s="36">
        <f>SUMIFS(СВЦЭМ!$C$33:$C$776,СВЦЭМ!$A$33:$A$776,$A48,СВЦЭМ!$B$33:$B$776,G$47)+'СЕТ СН'!$G$12+СВЦЭМ!$D$10+'СЕТ СН'!$G$5-'СЕТ СН'!$G$20</f>
        <v>3813.1174081099998</v>
      </c>
      <c r="H48" s="36">
        <f>SUMIFS(СВЦЭМ!$C$33:$C$776,СВЦЭМ!$A$33:$A$776,$A48,СВЦЭМ!$B$33:$B$776,H$47)+'СЕТ СН'!$G$12+СВЦЭМ!$D$10+'СЕТ СН'!$G$5-'СЕТ СН'!$G$20</f>
        <v>3810.4603920300001</v>
      </c>
      <c r="I48" s="36">
        <f>SUMIFS(СВЦЭМ!$C$33:$C$776,СВЦЭМ!$A$33:$A$776,$A48,СВЦЭМ!$B$33:$B$776,I$47)+'СЕТ СН'!$G$12+СВЦЭМ!$D$10+'СЕТ СН'!$G$5-'СЕТ СН'!$G$20</f>
        <v>3823.6843173500001</v>
      </c>
      <c r="J48" s="36">
        <f>SUMIFS(СВЦЭМ!$C$33:$C$776,СВЦЭМ!$A$33:$A$776,$A48,СВЦЭМ!$B$33:$B$776,J$47)+'СЕТ СН'!$G$12+СВЦЭМ!$D$10+'СЕТ СН'!$G$5-'СЕТ СН'!$G$20</f>
        <v>3832.67272654</v>
      </c>
      <c r="K48" s="36">
        <f>SUMIFS(СВЦЭМ!$C$33:$C$776,СВЦЭМ!$A$33:$A$776,$A48,СВЦЭМ!$B$33:$B$776,K$47)+'СЕТ СН'!$G$12+СВЦЭМ!$D$10+'СЕТ СН'!$G$5-'СЕТ СН'!$G$20</f>
        <v>3803.9734073099999</v>
      </c>
      <c r="L48" s="36">
        <f>SUMIFS(СВЦЭМ!$C$33:$C$776,СВЦЭМ!$A$33:$A$776,$A48,СВЦЭМ!$B$33:$B$776,L$47)+'СЕТ СН'!$G$12+СВЦЭМ!$D$10+'СЕТ СН'!$G$5-'СЕТ СН'!$G$20</f>
        <v>3777.03189109</v>
      </c>
      <c r="M48" s="36">
        <f>SUMIFS(СВЦЭМ!$C$33:$C$776,СВЦЭМ!$A$33:$A$776,$A48,СВЦЭМ!$B$33:$B$776,M$47)+'СЕТ СН'!$G$12+СВЦЭМ!$D$10+'СЕТ СН'!$G$5-'СЕТ СН'!$G$20</f>
        <v>3782.8457881200002</v>
      </c>
      <c r="N48" s="36">
        <f>SUMIFS(СВЦЭМ!$C$33:$C$776,СВЦЭМ!$A$33:$A$776,$A48,СВЦЭМ!$B$33:$B$776,N$47)+'СЕТ СН'!$G$12+СВЦЭМ!$D$10+'СЕТ СН'!$G$5-'СЕТ СН'!$G$20</f>
        <v>3752.1268349699999</v>
      </c>
      <c r="O48" s="36">
        <f>SUMIFS(СВЦЭМ!$C$33:$C$776,СВЦЭМ!$A$33:$A$776,$A48,СВЦЭМ!$B$33:$B$776,O$47)+'СЕТ СН'!$G$12+СВЦЭМ!$D$10+'СЕТ СН'!$G$5-'СЕТ СН'!$G$20</f>
        <v>3743.1463784400003</v>
      </c>
      <c r="P48" s="36">
        <f>SUMIFS(СВЦЭМ!$C$33:$C$776,СВЦЭМ!$A$33:$A$776,$A48,СВЦЭМ!$B$33:$B$776,P$47)+'СЕТ СН'!$G$12+СВЦЭМ!$D$10+'СЕТ СН'!$G$5-'СЕТ СН'!$G$20</f>
        <v>3761.7763481399998</v>
      </c>
      <c r="Q48" s="36">
        <f>SUMIFS(СВЦЭМ!$C$33:$C$776,СВЦЭМ!$A$33:$A$776,$A48,СВЦЭМ!$B$33:$B$776,Q$47)+'СЕТ СН'!$G$12+СВЦЭМ!$D$10+'СЕТ СН'!$G$5-'СЕТ СН'!$G$20</f>
        <v>3715.7272868800001</v>
      </c>
      <c r="R48" s="36">
        <f>SUMIFS(СВЦЭМ!$C$33:$C$776,СВЦЭМ!$A$33:$A$776,$A48,СВЦЭМ!$B$33:$B$776,R$47)+'СЕТ СН'!$G$12+СВЦЭМ!$D$10+'СЕТ СН'!$G$5-'СЕТ СН'!$G$20</f>
        <v>3650.4425914200001</v>
      </c>
      <c r="S48" s="36">
        <f>SUMIFS(СВЦЭМ!$C$33:$C$776,СВЦЭМ!$A$33:$A$776,$A48,СВЦЭМ!$B$33:$B$776,S$47)+'СЕТ СН'!$G$12+СВЦЭМ!$D$10+'СЕТ СН'!$G$5-'СЕТ СН'!$G$20</f>
        <v>3584.81701479</v>
      </c>
      <c r="T48" s="36">
        <f>SUMIFS(СВЦЭМ!$C$33:$C$776,СВЦЭМ!$A$33:$A$776,$A48,СВЦЭМ!$B$33:$B$776,T$47)+'СЕТ СН'!$G$12+СВЦЭМ!$D$10+'СЕТ СН'!$G$5-'СЕТ СН'!$G$20</f>
        <v>3553.0849329000002</v>
      </c>
      <c r="U48" s="36">
        <f>SUMIFS(СВЦЭМ!$C$33:$C$776,СВЦЭМ!$A$33:$A$776,$A48,СВЦЭМ!$B$33:$B$776,U$47)+'СЕТ СН'!$G$12+СВЦЭМ!$D$10+'СЕТ СН'!$G$5-'СЕТ СН'!$G$20</f>
        <v>3546.25836643</v>
      </c>
      <c r="V48" s="36">
        <f>SUMIFS(СВЦЭМ!$C$33:$C$776,СВЦЭМ!$A$33:$A$776,$A48,СВЦЭМ!$B$33:$B$776,V$47)+'СЕТ СН'!$G$12+СВЦЭМ!$D$10+'СЕТ СН'!$G$5-'СЕТ СН'!$G$20</f>
        <v>3556.6153112400002</v>
      </c>
      <c r="W48" s="36">
        <f>SUMIFS(СВЦЭМ!$C$33:$C$776,СВЦЭМ!$A$33:$A$776,$A48,СВЦЭМ!$B$33:$B$776,W$47)+'СЕТ СН'!$G$12+СВЦЭМ!$D$10+'СЕТ СН'!$G$5-'СЕТ СН'!$G$20</f>
        <v>3612.3690267499996</v>
      </c>
      <c r="X48" s="36">
        <f>SUMIFS(СВЦЭМ!$C$33:$C$776,СВЦЭМ!$A$33:$A$776,$A48,СВЦЭМ!$B$33:$B$776,X$47)+'СЕТ СН'!$G$12+СВЦЭМ!$D$10+'СЕТ СН'!$G$5-'СЕТ СН'!$G$20</f>
        <v>3691.9578867999999</v>
      </c>
      <c r="Y48" s="36">
        <f>SUMIFS(СВЦЭМ!$C$33:$C$776,СВЦЭМ!$A$33:$A$776,$A48,СВЦЭМ!$B$33:$B$776,Y$47)+'СЕТ СН'!$G$12+СВЦЭМ!$D$10+'СЕТ СН'!$G$5-'СЕТ СН'!$G$20</f>
        <v>3731.9902794899999</v>
      </c>
    </row>
    <row r="49" spans="1:25" ht="15.75" x14ac:dyDescent="0.2">
      <c r="A49" s="35">
        <f>A48+1</f>
        <v>43467</v>
      </c>
      <c r="B49" s="36">
        <f>SUMIFS(СВЦЭМ!$C$33:$C$776,СВЦЭМ!$A$33:$A$776,$A49,СВЦЭМ!$B$33:$B$776,B$47)+'СЕТ СН'!$G$12+СВЦЭМ!$D$10+'СЕТ СН'!$G$5-'СЕТ СН'!$G$20</f>
        <v>3783.19418477</v>
      </c>
      <c r="C49" s="36">
        <f>SUMIFS(СВЦЭМ!$C$33:$C$776,СВЦЭМ!$A$33:$A$776,$A49,СВЦЭМ!$B$33:$B$776,C$47)+'СЕТ СН'!$G$12+СВЦЭМ!$D$10+'СЕТ СН'!$G$5-'СЕТ СН'!$G$20</f>
        <v>3791.05875715</v>
      </c>
      <c r="D49" s="36">
        <f>SUMIFS(СВЦЭМ!$C$33:$C$776,СВЦЭМ!$A$33:$A$776,$A49,СВЦЭМ!$B$33:$B$776,D$47)+'СЕТ СН'!$G$12+СВЦЭМ!$D$10+'СЕТ СН'!$G$5-'СЕТ СН'!$G$20</f>
        <v>3775.1917661299999</v>
      </c>
      <c r="E49" s="36">
        <f>SUMIFS(СВЦЭМ!$C$33:$C$776,СВЦЭМ!$A$33:$A$776,$A49,СВЦЭМ!$B$33:$B$776,E$47)+'СЕТ СН'!$G$12+СВЦЭМ!$D$10+'СЕТ СН'!$G$5-'СЕТ СН'!$G$20</f>
        <v>3806.7823728599997</v>
      </c>
      <c r="F49" s="36">
        <f>SUMIFS(СВЦЭМ!$C$33:$C$776,СВЦЭМ!$A$33:$A$776,$A49,СВЦЭМ!$B$33:$B$776,F$47)+'СЕТ СН'!$G$12+СВЦЭМ!$D$10+'СЕТ СН'!$G$5-'СЕТ СН'!$G$20</f>
        <v>3801.1541710900001</v>
      </c>
      <c r="G49" s="36">
        <f>SUMIFS(СВЦЭМ!$C$33:$C$776,СВЦЭМ!$A$33:$A$776,$A49,СВЦЭМ!$B$33:$B$776,G$47)+'СЕТ СН'!$G$12+СВЦЭМ!$D$10+'СЕТ СН'!$G$5-'СЕТ СН'!$G$20</f>
        <v>3803.0028634199998</v>
      </c>
      <c r="H49" s="36">
        <f>SUMIFS(СВЦЭМ!$C$33:$C$776,СВЦЭМ!$A$33:$A$776,$A49,СВЦЭМ!$B$33:$B$776,H$47)+'СЕТ СН'!$G$12+СВЦЭМ!$D$10+'СЕТ СН'!$G$5-'СЕТ СН'!$G$20</f>
        <v>3763.1655265500003</v>
      </c>
      <c r="I49" s="36">
        <f>SUMIFS(СВЦЭМ!$C$33:$C$776,СВЦЭМ!$A$33:$A$776,$A49,СВЦЭМ!$B$33:$B$776,I$47)+'СЕТ СН'!$G$12+СВЦЭМ!$D$10+'СЕТ СН'!$G$5-'СЕТ СН'!$G$20</f>
        <v>3784.0551104199999</v>
      </c>
      <c r="J49" s="36">
        <f>SUMIFS(СВЦЭМ!$C$33:$C$776,СВЦЭМ!$A$33:$A$776,$A49,СВЦЭМ!$B$33:$B$776,J$47)+'СЕТ СН'!$G$12+СВЦЭМ!$D$10+'СЕТ СН'!$G$5-'СЕТ СН'!$G$20</f>
        <v>3769.7167673100003</v>
      </c>
      <c r="K49" s="36">
        <f>SUMIFS(СВЦЭМ!$C$33:$C$776,СВЦЭМ!$A$33:$A$776,$A49,СВЦЭМ!$B$33:$B$776,K$47)+'СЕТ СН'!$G$12+СВЦЭМ!$D$10+'СЕТ СН'!$G$5-'СЕТ СН'!$G$20</f>
        <v>3729.3607120300003</v>
      </c>
      <c r="L49" s="36">
        <f>SUMIFS(СВЦЭМ!$C$33:$C$776,СВЦЭМ!$A$33:$A$776,$A49,СВЦЭМ!$B$33:$B$776,L$47)+'СЕТ СН'!$G$12+СВЦЭМ!$D$10+'СЕТ СН'!$G$5-'СЕТ СН'!$G$20</f>
        <v>3712.79892144</v>
      </c>
      <c r="M49" s="36">
        <f>SUMIFS(СВЦЭМ!$C$33:$C$776,СВЦЭМ!$A$33:$A$776,$A49,СВЦЭМ!$B$33:$B$776,M$47)+'СЕТ СН'!$G$12+СВЦЭМ!$D$10+'СЕТ СН'!$G$5-'СЕТ СН'!$G$20</f>
        <v>3739.2335714599999</v>
      </c>
      <c r="N49" s="36">
        <f>SUMIFS(СВЦЭМ!$C$33:$C$776,СВЦЭМ!$A$33:$A$776,$A49,СВЦЭМ!$B$33:$B$776,N$47)+'СЕТ СН'!$G$12+СВЦЭМ!$D$10+'СЕТ СН'!$G$5-'СЕТ СН'!$G$20</f>
        <v>3701.4201431800002</v>
      </c>
      <c r="O49" s="36">
        <f>SUMIFS(СВЦЭМ!$C$33:$C$776,СВЦЭМ!$A$33:$A$776,$A49,СВЦЭМ!$B$33:$B$776,O$47)+'СЕТ СН'!$G$12+СВЦЭМ!$D$10+'СЕТ СН'!$G$5-'СЕТ СН'!$G$20</f>
        <v>3732.91318581</v>
      </c>
      <c r="P49" s="36">
        <f>SUMIFS(СВЦЭМ!$C$33:$C$776,СВЦЭМ!$A$33:$A$776,$A49,СВЦЭМ!$B$33:$B$776,P$47)+'СЕТ СН'!$G$12+СВЦЭМ!$D$10+'СЕТ СН'!$G$5-'СЕТ СН'!$G$20</f>
        <v>3782.3113928000002</v>
      </c>
      <c r="Q49" s="36">
        <f>SUMIFS(СВЦЭМ!$C$33:$C$776,СВЦЭМ!$A$33:$A$776,$A49,СВЦЭМ!$B$33:$B$776,Q$47)+'СЕТ СН'!$G$12+СВЦЭМ!$D$10+'СЕТ СН'!$G$5-'СЕТ СН'!$G$20</f>
        <v>3922.1470230300001</v>
      </c>
      <c r="R49" s="36">
        <f>SUMIFS(СВЦЭМ!$C$33:$C$776,СВЦЭМ!$A$33:$A$776,$A49,СВЦЭМ!$B$33:$B$776,R$47)+'СЕТ СН'!$G$12+СВЦЭМ!$D$10+'СЕТ СН'!$G$5-'СЕТ СН'!$G$20</f>
        <v>3893.6184567800001</v>
      </c>
      <c r="S49" s="36">
        <f>SUMIFS(СВЦЭМ!$C$33:$C$776,СВЦЭМ!$A$33:$A$776,$A49,СВЦЭМ!$B$33:$B$776,S$47)+'СЕТ СН'!$G$12+СВЦЭМ!$D$10+'СЕТ СН'!$G$5-'СЕТ СН'!$G$20</f>
        <v>3769.7973911199997</v>
      </c>
      <c r="T49" s="36">
        <f>SUMIFS(СВЦЭМ!$C$33:$C$776,СВЦЭМ!$A$33:$A$776,$A49,СВЦЭМ!$B$33:$B$776,T$47)+'СЕТ СН'!$G$12+СВЦЭМ!$D$10+'СЕТ СН'!$G$5-'СЕТ СН'!$G$20</f>
        <v>3698.2563070300002</v>
      </c>
      <c r="U49" s="36">
        <f>SUMIFS(СВЦЭМ!$C$33:$C$776,СВЦЭМ!$A$33:$A$776,$A49,СВЦЭМ!$B$33:$B$776,U$47)+'СЕТ СН'!$G$12+СВЦЭМ!$D$10+'СЕТ СН'!$G$5-'СЕТ СН'!$G$20</f>
        <v>3696.8344405899998</v>
      </c>
      <c r="V49" s="36">
        <f>SUMIFS(СВЦЭМ!$C$33:$C$776,СВЦЭМ!$A$33:$A$776,$A49,СВЦЭМ!$B$33:$B$776,V$47)+'СЕТ СН'!$G$12+СВЦЭМ!$D$10+'СЕТ СН'!$G$5-'СЕТ СН'!$G$20</f>
        <v>3682.89524368</v>
      </c>
      <c r="W49" s="36">
        <f>SUMIFS(СВЦЭМ!$C$33:$C$776,СВЦЭМ!$A$33:$A$776,$A49,СВЦЭМ!$B$33:$B$776,W$47)+'СЕТ СН'!$G$12+СВЦЭМ!$D$10+'СЕТ СН'!$G$5-'СЕТ СН'!$G$20</f>
        <v>3716.13752114</v>
      </c>
      <c r="X49" s="36">
        <f>SUMIFS(СВЦЭМ!$C$33:$C$776,СВЦЭМ!$A$33:$A$776,$A49,СВЦЭМ!$B$33:$B$776,X$47)+'СЕТ СН'!$G$12+СВЦЭМ!$D$10+'СЕТ СН'!$G$5-'СЕТ СН'!$G$20</f>
        <v>3815.4710038799999</v>
      </c>
      <c r="Y49" s="36">
        <f>SUMIFS(СВЦЭМ!$C$33:$C$776,СВЦЭМ!$A$33:$A$776,$A49,СВЦЭМ!$B$33:$B$776,Y$47)+'СЕТ СН'!$G$12+СВЦЭМ!$D$10+'СЕТ СН'!$G$5-'СЕТ СН'!$G$20</f>
        <v>3844.7573227600001</v>
      </c>
    </row>
    <row r="50" spans="1:25" ht="15.75" x14ac:dyDescent="0.2">
      <c r="A50" s="35">
        <f t="shared" ref="A50:A78" si="1">A49+1</f>
        <v>43468</v>
      </c>
      <c r="B50" s="36">
        <f>SUMIFS(СВЦЭМ!$C$33:$C$776,СВЦЭМ!$A$33:$A$776,$A50,СВЦЭМ!$B$33:$B$776,B$47)+'СЕТ СН'!$G$12+СВЦЭМ!$D$10+'СЕТ СН'!$G$5-'СЕТ СН'!$G$20</f>
        <v>3880.8551875100002</v>
      </c>
      <c r="C50" s="36">
        <f>SUMIFS(СВЦЭМ!$C$33:$C$776,СВЦЭМ!$A$33:$A$776,$A50,СВЦЭМ!$B$33:$B$776,C$47)+'СЕТ СН'!$G$12+СВЦЭМ!$D$10+'СЕТ СН'!$G$5-'СЕТ СН'!$G$20</f>
        <v>3765.65106745</v>
      </c>
      <c r="D50" s="36">
        <f>SUMIFS(СВЦЭМ!$C$33:$C$776,СВЦЭМ!$A$33:$A$776,$A50,СВЦЭМ!$B$33:$B$776,D$47)+'СЕТ СН'!$G$12+СВЦЭМ!$D$10+'СЕТ СН'!$G$5-'СЕТ СН'!$G$20</f>
        <v>3924.2416985099999</v>
      </c>
      <c r="E50" s="36">
        <f>SUMIFS(СВЦЭМ!$C$33:$C$776,СВЦЭМ!$A$33:$A$776,$A50,СВЦЭМ!$B$33:$B$776,E$47)+'СЕТ СН'!$G$12+СВЦЭМ!$D$10+'СЕТ СН'!$G$5-'СЕТ СН'!$G$20</f>
        <v>3921.5306200099999</v>
      </c>
      <c r="F50" s="36">
        <f>SUMIFS(СВЦЭМ!$C$33:$C$776,СВЦЭМ!$A$33:$A$776,$A50,СВЦЭМ!$B$33:$B$776,F$47)+'СЕТ СН'!$G$12+СВЦЭМ!$D$10+'СЕТ СН'!$G$5-'СЕТ СН'!$G$20</f>
        <v>3917.19632211</v>
      </c>
      <c r="G50" s="36">
        <f>SUMIFS(СВЦЭМ!$C$33:$C$776,СВЦЭМ!$A$33:$A$776,$A50,СВЦЭМ!$B$33:$B$776,G$47)+'СЕТ СН'!$G$12+СВЦЭМ!$D$10+'СЕТ СН'!$G$5-'СЕТ СН'!$G$20</f>
        <v>3939.2788680900003</v>
      </c>
      <c r="H50" s="36">
        <f>SUMIFS(СВЦЭМ!$C$33:$C$776,СВЦЭМ!$A$33:$A$776,$A50,СВЦЭМ!$B$33:$B$776,H$47)+'СЕТ СН'!$G$12+СВЦЭМ!$D$10+'СЕТ СН'!$G$5-'СЕТ СН'!$G$20</f>
        <v>3921.63496248</v>
      </c>
      <c r="I50" s="36">
        <f>SUMIFS(СВЦЭМ!$C$33:$C$776,СВЦЭМ!$A$33:$A$776,$A50,СВЦЭМ!$B$33:$B$776,I$47)+'СЕТ СН'!$G$12+СВЦЭМ!$D$10+'СЕТ СН'!$G$5-'СЕТ СН'!$G$20</f>
        <v>3914.1499642500003</v>
      </c>
      <c r="J50" s="36">
        <f>SUMIFS(СВЦЭМ!$C$33:$C$776,СВЦЭМ!$A$33:$A$776,$A50,СВЦЭМ!$B$33:$B$776,J$47)+'СЕТ СН'!$G$12+СВЦЭМ!$D$10+'СЕТ СН'!$G$5-'СЕТ СН'!$G$20</f>
        <v>3896.53903034</v>
      </c>
      <c r="K50" s="36">
        <f>SUMIFS(СВЦЭМ!$C$33:$C$776,СВЦЭМ!$A$33:$A$776,$A50,СВЦЭМ!$B$33:$B$776,K$47)+'СЕТ СН'!$G$12+СВЦЭМ!$D$10+'СЕТ СН'!$G$5-'СЕТ СН'!$G$20</f>
        <v>3872.0460046099997</v>
      </c>
      <c r="L50" s="36">
        <f>SUMIFS(СВЦЭМ!$C$33:$C$776,СВЦЭМ!$A$33:$A$776,$A50,СВЦЭМ!$B$33:$B$776,L$47)+'СЕТ СН'!$G$12+СВЦЭМ!$D$10+'СЕТ СН'!$G$5-'СЕТ СН'!$G$20</f>
        <v>3828.88241238</v>
      </c>
      <c r="M50" s="36">
        <f>SUMIFS(СВЦЭМ!$C$33:$C$776,СВЦЭМ!$A$33:$A$776,$A50,СВЦЭМ!$B$33:$B$776,M$47)+'СЕТ СН'!$G$12+СВЦЭМ!$D$10+'СЕТ СН'!$G$5-'СЕТ СН'!$G$20</f>
        <v>3819.9237569799998</v>
      </c>
      <c r="N50" s="36">
        <f>SUMIFS(СВЦЭМ!$C$33:$C$776,СВЦЭМ!$A$33:$A$776,$A50,СВЦЭМ!$B$33:$B$776,N$47)+'СЕТ СН'!$G$12+СВЦЭМ!$D$10+'СЕТ СН'!$G$5-'СЕТ СН'!$G$20</f>
        <v>3901.4349224400003</v>
      </c>
      <c r="O50" s="36">
        <f>SUMIFS(СВЦЭМ!$C$33:$C$776,СВЦЭМ!$A$33:$A$776,$A50,СВЦЭМ!$B$33:$B$776,O$47)+'СЕТ СН'!$G$12+СВЦЭМ!$D$10+'СЕТ СН'!$G$5-'СЕТ СН'!$G$20</f>
        <v>3902.2068221099998</v>
      </c>
      <c r="P50" s="36">
        <f>SUMIFS(СВЦЭМ!$C$33:$C$776,СВЦЭМ!$A$33:$A$776,$A50,СВЦЭМ!$B$33:$B$776,P$47)+'СЕТ СН'!$G$12+СВЦЭМ!$D$10+'СЕТ СН'!$G$5-'СЕТ СН'!$G$20</f>
        <v>3879.5499307600003</v>
      </c>
      <c r="Q50" s="36">
        <f>SUMIFS(СВЦЭМ!$C$33:$C$776,СВЦЭМ!$A$33:$A$776,$A50,СВЦЭМ!$B$33:$B$776,Q$47)+'СЕТ СН'!$G$12+СВЦЭМ!$D$10+'СЕТ СН'!$G$5-'СЕТ СН'!$G$20</f>
        <v>3846.5075400999999</v>
      </c>
      <c r="R50" s="36">
        <f>SUMIFS(СВЦЭМ!$C$33:$C$776,СВЦЭМ!$A$33:$A$776,$A50,СВЦЭМ!$B$33:$B$776,R$47)+'СЕТ СН'!$G$12+СВЦЭМ!$D$10+'СЕТ СН'!$G$5-'СЕТ СН'!$G$20</f>
        <v>3773.9699047499998</v>
      </c>
      <c r="S50" s="36">
        <f>SUMIFS(СВЦЭМ!$C$33:$C$776,СВЦЭМ!$A$33:$A$776,$A50,СВЦЭМ!$B$33:$B$776,S$47)+'СЕТ СН'!$G$12+СВЦЭМ!$D$10+'СЕТ СН'!$G$5-'СЕТ СН'!$G$20</f>
        <v>3689.21914999</v>
      </c>
      <c r="T50" s="36">
        <f>SUMIFS(СВЦЭМ!$C$33:$C$776,СВЦЭМ!$A$33:$A$776,$A50,СВЦЭМ!$B$33:$B$776,T$47)+'СЕТ СН'!$G$12+СВЦЭМ!$D$10+'СЕТ СН'!$G$5-'СЕТ СН'!$G$20</f>
        <v>3683.4375585899998</v>
      </c>
      <c r="U50" s="36">
        <f>SUMIFS(СВЦЭМ!$C$33:$C$776,СВЦЭМ!$A$33:$A$776,$A50,СВЦЭМ!$B$33:$B$776,U$47)+'СЕТ СН'!$G$12+СВЦЭМ!$D$10+'СЕТ СН'!$G$5-'СЕТ СН'!$G$20</f>
        <v>3720.6377648500002</v>
      </c>
      <c r="V50" s="36">
        <f>SUMIFS(СВЦЭМ!$C$33:$C$776,СВЦЭМ!$A$33:$A$776,$A50,СВЦЭМ!$B$33:$B$776,V$47)+'СЕТ СН'!$G$12+СВЦЭМ!$D$10+'СЕТ СН'!$G$5-'СЕТ СН'!$G$20</f>
        <v>3745.3366007599998</v>
      </c>
      <c r="W50" s="36">
        <f>SUMIFS(СВЦЭМ!$C$33:$C$776,СВЦЭМ!$A$33:$A$776,$A50,СВЦЭМ!$B$33:$B$776,W$47)+'СЕТ СН'!$G$12+СВЦЭМ!$D$10+'СЕТ СН'!$G$5-'СЕТ СН'!$G$20</f>
        <v>3848.3388950099998</v>
      </c>
      <c r="X50" s="36">
        <f>SUMIFS(СВЦЭМ!$C$33:$C$776,СВЦЭМ!$A$33:$A$776,$A50,СВЦЭМ!$B$33:$B$776,X$47)+'СЕТ СН'!$G$12+СВЦЭМ!$D$10+'СЕТ СН'!$G$5-'СЕТ СН'!$G$20</f>
        <v>3920.77545422</v>
      </c>
      <c r="Y50" s="36">
        <f>SUMIFS(СВЦЭМ!$C$33:$C$776,СВЦЭМ!$A$33:$A$776,$A50,СВЦЭМ!$B$33:$B$776,Y$47)+'СЕТ СН'!$G$12+СВЦЭМ!$D$10+'СЕТ СН'!$G$5-'СЕТ СН'!$G$20</f>
        <v>3988.9280626999998</v>
      </c>
    </row>
    <row r="51" spans="1:25" ht="15.75" x14ac:dyDescent="0.2">
      <c r="A51" s="35">
        <f t="shared" si="1"/>
        <v>43469</v>
      </c>
      <c r="B51" s="36">
        <f>SUMIFS(СВЦЭМ!$C$33:$C$776,СВЦЭМ!$A$33:$A$776,$A51,СВЦЭМ!$B$33:$B$776,B$47)+'СЕТ СН'!$G$12+СВЦЭМ!$D$10+'СЕТ СН'!$G$5-'СЕТ СН'!$G$20</f>
        <v>3947.9714931600001</v>
      </c>
      <c r="C51" s="36">
        <f>SUMIFS(СВЦЭМ!$C$33:$C$776,СВЦЭМ!$A$33:$A$776,$A51,СВЦЭМ!$B$33:$B$776,C$47)+'СЕТ СН'!$G$12+СВЦЭМ!$D$10+'СЕТ СН'!$G$5-'СЕТ СН'!$G$20</f>
        <v>3970.7608249099999</v>
      </c>
      <c r="D51" s="36">
        <f>SUMIFS(СВЦЭМ!$C$33:$C$776,СВЦЭМ!$A$33:$A$776,$A51,СВЦЭМ!$B$33:$B$776,D$47)+'СЕТ СН'!$G$12+СВЦЭМ!$D$10+'СЕТ СН'!$G$5-'СЕТ СН'!$G$20</f>
        <v>4014.9332820999998</v>
      </c>
      <c r="E51" s="36">
        <f>SUMIFS(СВЦЭМ!$C$33:$C$776,СВЦЭМ!$A$33:$A$776,$A51,СВЦЭМ!$B$33:$B$776,E$47)+'СЕТ СН'!$G$12+СВЦЭМ!$D$10+'СЕТ СН'!$G$5-'СЕТ СН'!$G$20</f>
        <v>3969.0825633599998</v>
      </c>
      <c r="F51" s="36">
        <f>SUMIFS(СВЦЭМ!$C$33:$C$776,СВЦЭМ!$A$33:$A$776,$A51,СВЦЭМ!$B$33:$B$776,F$47)+'СЕТ СН'!$G$12+СВЦЭМ!$D$10+'СЕТ СН'!$G$5-'СЕТ СН'!$G$20</f>
        <v>3920.8434564899999</v>
      </c>
      <c r="G51" s="36">
        <f>SUMIFS(СВЦЭМ!$C$33:$C$776,СВЦЭМ!$A$33:$A$776,$A51,СВЦЭМ!$B$33:$B$776,G$47)+'СЕТ СН'!$G$12+СВЦЭМ!$D$10+'СЕТ СН'!$G$5-'СЕТ СН'!$G$20</f>
        <v>3874.5576975700001</v>
      </c>
      <c r="H51" s="36">
        <f>SUMIFS(СВЦЭМ!$C$33:$C$776,СВЦЭМ!$A$33:$A$776,$A51,СВЦЭМ!$B$33:$B$776,H$47)+'СЕТ СН'!$G$12+СВЦЭМ!$D$10+'СЕТ СН'!$G$5-'СЕТ СН'!$G$20</f>
        <v>3867.8990474399998</v>
      </c>
      <c r="I51" s="36">
        <f>SUMIFS(СВЦЭМ!$C$33:$C$776,СВЦЭМ!$A$33:$A$776,$A51,СВЦЭМ!$B$33:$B$776,I$47)+'СЕТ СН'!$G$12+СВЦЭМ!$D$10+'СЕТ СН'!$G$5-'СЕТ СН'!$G$20</f>
        <v>3884.6929800600001</v>
      </c>
      <c r="J51" s="36">
        <f>SUMIFS(СВЦЭМ!$C$33:$C$776,СВЦЭМ!$A$33:$A$776,$A51,СВЦЭМ!$B$33:$B$776,J$47)+'СЕТ СН'!$G$12+СВЦЭМ!$D$10+'СЕТ СН'!$G$5-'СЕТ СН'!$G$20</f>
        <v>3870.5848784499999</v>
      </c>
      <c r="K51" s="36">
        <f>SUMIFS(СВЦЭМ!$C$33:$C$776,СВЦЭМ!$A$33:$A$776,$A51,СВЦЭМ!$B$33:$B$776,K$47)+'СЕТ СН'!$G$12+СВЦЭМ!$D$10+'СЕТ СН'!$G$5-'СЕТ СН'!$G$20</f>
        <v>3798.9644262500001</v>
      </c>
      <c r="L51" s="36">
        <f>SUMIFS(СВЦЭМ!$C$33:$C$776,СВЦЭМ!$A$33:$A$776,$A51,СВЦЭМ!$B$33:$B$776,L$47)+'СЕТ СН'!$G$12+СВЦЭМ!$D$10+'СЕТ СН'!$G$5-'СЕТ СН'!$G$20</f>
        <v>3762.5635095899997</v>
      </c>
      <c r="M51" s="36">
        <f>SUMIFS(СВЦЭМ!$C$33:$C$776,СВЦЭМ!$A$33:$A$776,$A51,СВЦЭМ!$B$33:$B$776,M$47)+'СЕТ СН'!$G$12+СВЦЭМ!$D$10+'СЕТ СН'!$G$5-'СЕТ СН'!$G$20</f>
        <v>3773.2030641199999</v>
      </c>
      <c r="N51" s="36">
        <f>SUMIFS(СВЦЭМ!$C$33:$C$776,СВЦЭМ!$A$33:$A$776,$A51,СВЦЭМ!$B$33:$B$776,N$47)+'СЕТ СН'!$G$12+СВЦЭМ!$D$10+'СЕТ СН'!$G$5-'СЕТ СН'!$G$20</f>
        <v>3789.6917115300002</v>
      </c>
      <c r="O51" s="36">
        <f>SUMIFS(СВЦЭМ!$C$33:$C$776,СВЦЭМ!$A$33:$A$776,$A51,СВЦЭМ!$B$33:$B$776,O$47)+'СЕТ СН'!$G$12+СВЦЭМ!$D$10+'СЕТ СН'!$G$5-'СЕТ СН'!$G$20</f>
        <v>3815.3481926599998</v>
      </c>
      <c r="P51" s="36">
        <f>SUMIFS(СВЦЭМ!$C$33:$C$776,СВЦЭМ!$A$33:$A$776,$A51,СВЦЭМ!$B$33:$B$776,P$47)+'СЕТ СН'!$G$12+СВЦЭМ!$D$10+'СЕТ СН'!$G$5-'СЕТ СН'!$G$20</f>
        <v>3853.9010588399997</v>
      </c>
      <c r="Q51" s="36">
        <f>SUMIFS(СВЦЭМ!$C$33:$C$776,СВЦЭМ!$A$33:$A$776,$A51,СВЦЭМ!$B$33:$B$776,Q$47)+'СЕТ СН'!$G$12+СВЦЭМ!$D$10+'СЕТ СН'!$G$5-'СЕТ СН'!$G$20</f>
        <v>3821.49649826</v>
      </c>
      <c r="R51" s="36">
        <f>SUMIFS(СВЦЭМ!$C$33:$C$776,СВЦЭМ!$A$33:$A$776,$A51,СВЦЭМ!$B$33:$B$776,R$47)+'СЕТ СН'!$G$12+СВЦЭМ!$D$10+'СЕТ СН'!$G$5-'СЕТ СН'!$G$20</f>
        <v>3770.10559762</v>
      </c>
      <c r="S51" s="36">
        <f>SUMIFS(СВЦЭМ!$C$33:$C$776,СВЦЭМ!$A$33:$A$776,$A51,СВЦЭМ!$B$33:$B$776,S$47)+'СЕТ СН'!$G$12+СВЦЭМ!$D$10+'СЕТ СН'!$G$5-'СЕТ СН'!$G$20</f>
        <v>3574.1753876399998</v>
      </c>
      <c r="T51" s="36">
        <f>SUMIFS(СВЦЭМ!$C$33:$C$776,СВЦЭМ!$A$33:$A$776,$A51,СВЦЭМ!$B$33:$B$776,T$47)+'СЕТ СН'!$G$12+СВЦЭМ!$D$10+'СЕТ СН'!$G$5-'СЕТ СН'!$G$20</f>
        <v>3562.8355591700001</v>
      </c>
      <c r="U51" s="36">
        <f>SUMIFS(СВЦЭМ!$C$33:$C$776,СВЦЭМ!$A$33:$A$776,$A51,СВЦЭМ!$B$33:$B$776,U$47)+'СЕТ СН'!$G$12+СВЦЭМ!$D$10+'СЕТ СН'!$G$5-'СЕТ СН'!$G$20</f>
        <v>3565.8650925100001</v>
      </c>
      <c r="V51" s="36">
        <f>SUMIFS(СВЦЭМ!$C$33:$C$776,СВЦЭМ!$A$33:$A$776,$A51,СВЦЭМ!$B$33:$B$776,V$47)+'СЕТ СН'!$G$12+СВЦЭМ!$D$10+'СЕТ СН'!$G$5-'СЕТ СН'!$G$20</f>
        <v>3685.8212306999999</v>
      </c>
      <c r="W51" s="36">
        <f>SUMIFS(СВЦЭМ!$C$33:$C$776,СВЦЭМ!$A$33:$A$776,$A51,СВЦЭМ!$B$33:$B$776,W$47)+'СЕТ СН'!$G$12+СВЦЭМ!$D$10+'СЕТ СН'!$G$5-'СЕТ СН'!$G$20</f>
        <v>3717.0114985700002</v>
      </c>
      <c r="X51" s="36">
        <f>SUMIFS(СВЦЭМ!$C$33:$C$776,СВЦЭМ!$A$33:$A$776,$A51,СВЦЭМ!$B$33:$B$776,X$47)+'СЕТ СН'!$G$12+СВЦЭМ!$D$10+'СЕТ СН'!$G$5-'СЕТ СН'!$G$20</f>
        <v>3782.98181187</v>
      </c>
      <c r="Y51" s="36">
        <f>SUMIFS(СВЦЭМ!$C$33:$C$776,СВЦЭМ!$A$33:$A$776,$A51,СВЦЭМ!$B$33:$B$776,Y$47)+'СЕТ СН'!$G$12+СВЦЭМ!$D$10+'СЕТ СН'!$G$5-'СЕТ СН'!$G$20</f>
        <v>3822.9953187000001</v>
      </c>
    </row>
    <row r="52" spans="1:25" ht="15.75" x14ac:dyDescent="0.2">
      <c r="A52" s="35">
        <f t="shared" si="1"/>
        <v>43470</v>
      </c>
      <c r="B52" s="36">
        <f>SUMIFS(СВЦЭМ!$C$33:$C$776,СВЦЭМ!$A$33:$A$776,$A52,СВЦЭМ!$B$33:$B$776,B$47)+'СЕТ СН'!$G$12+СВЦЭМ!$D$10+'СЕТ СН'!$G$5-'СЕТ СН'!$G$20</f>
        <v>3851.1714248099997</v>
      </c>
      <c r="C52" s="36">
        <f>SUMIFS(СВЦЭМ!$C$33:$C$776,СВЦЭМ!$A$33:$A$776,$A52,СВЦЭМ!$B$33:$B$776,C$47)+'СЕТ СН'!$G$12+СВЦЭМ!$D$10+'СЕТ СН'!$G$5-'СЕТ СН'!$G$20</f>
        <v>3875.78361593</v>
      </c>
      <c r="D52" s="36">
        <f>SUMIFS(СВЦЭМ!$C$33:$C$776,СВЦЭМ!$A$33:$A$776,$A52,СВЦЭМ!$B$33:$B$776,D$47)+'СЕТ СН'!$G$12+СВЦЭМ!$D$10+'СЕТ СН'!$G$5-'СЕТ СН'!$G$20</f>
        <v>3928.8633061099999</v>
      </c>
      <c r="E52" s="36">
        <f>SUMIFS(СВЦЭМ!$C$33:$C$776,СВЦЭМ!$A$33:$A$776,$A52,СВЦЭМ!$B$33:$B$776,E$47)+'СЕТ СН'!$G$12+СВЦЭМ!$D$10+'СЕТ СН'!$G$5-'СЕТ СН'!$G$20</f>
        <v>3931.2658942099997</v>
      </c>
      <c r="F52" s="36">
        <f>SUMIFS(СВЦЭМ!$C$33:$C$776,СВЦЭМ!$A$33:$A$776,$A52,СВЦЭМ!$B$33:$B$776,F$47)+'СЕТ СН'!$G$12+СВЦЭМ!$D$10+'СЕТ СН'!$G$5-'СЕТ СН'!$G$20</f>
        <v>3930.7029269200002</v>
      </c>
      <c r="G52" s="36">
        <f>SUMIFS(СВЦЭМ!$C$33:$C$776,СВЦЭМ!$A$33:$A$776,$A52,СВЦЭМ!$B$33:$B$776,G$47)+'СЕТ СН'!$G$12+СВЦЭМ!$D$10+'СЕТ СН'!$G$5-'СЕТ СН'!$G$20</f>
        <v>3902.6741069999998</v>
      </c>
      <c r="H52" s="36">
        <f>SUMIFS(СВЦЭМ!$C$33:$C$776,СВЦЭМ!$A$33:$A$776,$A52,СВЦЭМ!$B$33:$B$776,H$47)+'СЕТ СН'!$G$12+СВЦЭМ!$D$10+'СЕТ СН'!$G$5-'СЕТ СН'!$G$20</f>
        <v>3891.5370045700001</v>
      </c>
      <c r="I52" s="36">
        <f>SUMIFS(СВЦЭМ!$C$33:$C$776,СВЦЭМ!$A$33:$A$776,$A52,СВЦЭМ!$B$33:$B$776,I$47)+'СЕТ СН'!$G$12+СВЦЭМ!$D$10+'СЕТ СН'!$G$5-'СЕТ СН'!$G$20</f>
        <v>3884.24514494</v>
      </c>
      <c r="J52" s="36">
        <f>SUMIFS(СВЦЭМ!$C$33:$C$776,СВЦЭМ!$A$33:$A$776,$A52,СВЦЭМ!$B$33:$B$776,J$47)+'СЕТ СН'!$G$12+СВЦЭМ!$D$10+'СЕТ СН'!$G$5-'СЕТ СН'!$G$20</f>
        <v>3858.1147982699999</v>
      </c>
      <c r="K52" s="36">
        <f>SUMIFS(СВЦЭМ!$C$33:$C$776,СВЦЭМ!$A$33:$A$776,$A52,СВЦЭМ!$B$33:$B$776,K$47)+'СЕТ СН'!$G$12+СВЦЭМ!$D$10+'СЕТ СН'!$G$5-'СЕТ СН'!$G$20</f>
        <v>3818.7803566100001</v>
      </c>
      <c r="L52" s="36">
        <f>SUMIFS(СВЦЭМ!$C$33:$C$776,СВЦЭМ!$A$33:$A$776,$A52,СВЦЭМ!$B$33:$B$776,L$47)+'СЕТ СН'!$G$12+СВЦЭМ!$D$10+'СЕТ СН'!$G$5-'СЕТ СН'!$G$20</f>
        <v>3765.81007864</v>
      </c>
      <c r="M52" s="36">
        <f>SUMIFS(СВЦЭМ!$C$33:$C$776,СВЦЭМ!$A$33:$A$776,$A52,СВЦЭМ!$B$33:$B$776,M$47)+'СЕТ СН'!$G$12+СВЦЭМ!$D$10+'СЕТ СН'!$G$5-'СЕТ СН'!$G$20</f>
        <v>3829.8061911</v>
      </c>
      <c r="N52" s="36">
        <f>SUMIFS(СВЦЭМ!$C$33:$C$776,СВЦЭМ!$A$33:$A$776,$A52,СВЦЭМ!$B$33:$B$776,N$47)+'СЕТ СН'!$G$12+СВЦЭМ!$D$10+'СЕТ СН'!$G$5-'СЕТ СН'!$G$20</f>
        <v>3892.0528937500003</v>
      </c>
      <c r="O52" s="36">
        <f>SUMIFS(СВЦЭМ!$C$33:$C$776,СВЦЭМ!$A$33:$A$776,$A52,СВЦЭМ!$B$33:$B$776,O$47)+'СЕТ СН'!$G$12+СВЦЭМ!$D$10+'СЕТ СН'!$G$5-'СЕТ СН'!$G$20</f>
        <v>3928.9634899600001</v>
      </c>
      <c r="P52" s="36">
        <f>SUMIFS(СВЦЭМ!$C$33:$C$776,СВЦЭМ!$A$33:$A$776,$A52,СВЦЭМ!$B$33:$B$776,P$47)+'СЕТ СН'!$G$12+СВЦЭМ!$D$10+'СЕТ СН'!$G$5-'СЕТ СН'!$G$20</f>
        <v>3880.4597871999999</v>
      </c>
      <c r="Q52" s="36">
        <f>SUMIFS(СВЦЭМ!$C$33:$C$776,СВЦЭМ!$A$33:$A$776,$A52,СВЦЭМ!$B$33:$B$776,Q$47)+'СЕТ СН'!$G$12+СВЦЭМ!$D$10+'СЕТ СН'!$G$5-'СЕТ СН'!$G$20</f>
        <v>3830.10708669</v>
      </c>
      <c r="R52" s="36">
        <f>SUMIFS(СВЦЭМ!$C$33:$C$776,СВЦЭМ!$A$33:$A$776,$A52,СВЦЭМ!$B$33:$B$776,R$47)+'СЕТ СН'!$G$12+СВЦЭМ!$D$10+'СЕТ СН'!$G$5-'СЕТ СН'!$G$20</f>
        <v>3793.85781941</v>
      </c>
      <c r="S52" s="36">
        <f>SUMIFS(СВЦЭМ!$C$33:$C$776,СВЦЭМ!$A$33:$A$776,$A52,СВЦЭМ!$B$33:$B$776,S$47)+'СЕТ СН'!$G$12+СВЦЭМ!$D$10+'СЕТ СН'!$G$5-'СЕТ СН'!$G$20</f>
        <v>3704.9166752399997</v>
      </c>
      <c r="T52" s="36">
        <f>SUMIFS(СВЦЭМ!$C$33:$C$776,СВЦЭМ!$A$33:$A$776,$A52,СВЦЭМ!$B$33:$B$776,T$47)+'СЕТ СН'!$G$12+СВЦЭМ!$D$10+'СЕТ СН'!$G$5-'СЕТ СН'!$G$20</f>
        <v>3536.7087089900001</v>
      </c>
      <c r="U52" s="36">
        <f>SUMIFS(СВЦЭМ!$C$33:$C$776,СВЦЭМ!$A$33:$A$776,$A52,СВЦЭМ!$B$33:$B$776,U$47)+'СЕТ СН'!$G$12+СВЦЭМ!$D$10+'СЕТ СН'!$G$5-'СЕТ СН'!$G$20</f>
        <v>3699.3135216400001</v>
      </c>
      <c r="V52" s="36">
        <f>SUMIFS(СВЦЭМ!$C$33:$C$776,СВЦЭМ!$A$33:$A$776,$A52,СВЦЭМ!$B$33:$B$776,V$47)+'СЕТ СН'!$G$12+СВЦЭМ!$D$10+'СЕТ СН'!$G$5-'СЕТ СН'!$G$20</f>
        <v>3716.1047348699999</v>
      </c>
      <c r="W52" s="36">
        <f>SUMIFS(СВЦЭМ!$C$33:$C$776,СВЦЭМ!$A$33:$A$776,$A52,СВЦЭМ!$B$33:$B$776,W$47)+'СЕТ СН'!$G$12+СВЦЭМ!$D$10+'СЕТ СН'!$G$5-'СЕТ СН'!$G$20</f>
        <v>3766.2263679299999</v>
      </c>
      <c r="X52" s="36">
        <f>SUMIFS(СВЦЭМ!$C$33:$C$776,СВЦЭМ!$A$33:$A$776,$A52,СВЦЭМ!$B$33:$B$776,X$47)+'СЕТ СН'!$G$12+СВЦЭМ!$D$10+'СЕТ СН'!$G$5-'СЕТ СН'!$G$20</f>
        <v>3784.7289078100002</v>
      </c>
      <c r="Y52" s="36">
        <f>SUMIFS(СВЦЭМ!$C$33:$C$776,СВЦЭМ!$A$33:$A$776,$A52,СВЦЭМ!$B$33:$B$776,Y$47)+'СЕТ СН'!$G$12+СВЦЭМ!$D$10+'СЕТ СН'!$G$5-'СЕТ СН'!$G$20</f>
        <v>3860.7969486100001</v>
      </c>
    </row>
    <row r="53" spans="1:25" ht="15.75" x14ac:dyDescent="0.2">
      <c r="A53" s="35">
        <f t="shared" si="1"/>
        <v>43471</v>
      </c>
      <c r="B53" s="36">
        <f>SUMIFS(СВЦЭМ!$C$33:$C$776,СВЦЭМ!$A$33:$A$776,$A53,СВЦЭМ!$B$33:$B$776,B$47)+'СЕТ СН'!$G$12+СВЦЭМ!$D$10+'СЕТ СН'!$G$5-'СЕТ СН'!$G$20</f>
        <v>3884.9429398100001</v>
      </c>
      <c r="C53" s="36">
        <f>SUMIFS(СВЦЭМ!$C$33:$C$776,СВЦЭМ!$A$33:$A$776,$A53,СВЦЭМ!$B$33:$B$776,C$47)+'СЕТ СН'!$G$12+СВЦЭМ!$D$10+'СЕТ СН'!$G$5-'СЕТ СН'!$G$20</f>
        <v>3971.3066702199999</v>
      </c>
      <c r="D53" s="36">
        <f>SUMIFS(СВЦЭМ!$C$33:$C$776,СВЦЭМ!$A$33:$A$776,$A53,СВЦЭМ!$B$33:$B$776,D$47)+'СЕТ СН'!$G$12+СВЦЭМ!$D$10+'СЕТ СН'!$G$5-'СЕТ СН'!$G$20</f>
        <v>3920.58446271</v>
      </c>
      <c r="E53" s="36">
        <f>SUMIFS(СВЦЭМ!$C$33:$C$776,СВЦЭМ!$A$33:$A$776,$A53,СВЦЭМ!$B$33:$B$776,E$47)+'СЕТ СН'!$G$12+СВЦЭМ!$D$10+'СЕТ СН'!$G$5-'СЕТ СН'!$G$20</f>
        <v>3932.96308623</v>
      </c>
      <c r="F53" s="36">
        <f>SUMIFS(СВЦЭМ!$C$33:$C$776,СВЦЭМ!$A$33:$A$776,$A53,СВЦЭМ!$B$33:$B$776,F$47)+'СЕТ СН'!$G$12+СВЦЭМ!$D$10+'СЕТ СН'!$G$5-'СЕТ СН'!$G$20</f>
        <v>3929.9101500400002</v>
      </c>
      <c r="G53" s="36">
        <f>SUMIFS(СВЦЭМ!$C$33:$C$776,СВЦЭМ!$A$33:$A$776,$A53,СВЦЭМ!$B$33:$B$776,G$47)+'СЕТ СН'!$G$12+СВЦЭМ!$D$10+'СЕТ СН'!$G$5-'СЕТ СН'!$G$20</f>
        <v>3949.2047177100003</v>
      </c>
      <c r="H53" s="36">
        <f>SUMIFS(СВЦЭМ!$C$33:$C$776,СВЦЭМ!$A$33:$A$776,$A53,СВЦЭМ!$B$33:$B$776,H$47)+'СЕТ СН'!$G$12+СВЦЭМ!$D$10+'СЕТ СН'!$G$5-'СЕТ СН'!$G$20</f>
        <v>3907.4212315</v>
      </c>
      <c r="I53" s="36">
        <f>SUMIFS(СВЦЭМ!$C$33:$C$776,СВЦЭМ!$A$33:$A$776,$A53,СВЦЭМ!$B$33:$B$776,I$47)+'СЕТ СН'!$G$12+СВЦЭМ!$D$10+'СЕТ СН'!$G$5-'СЕТ СН'!$G$20</f>
        <v>3918.8234764899998</v>
      </c>
      <c r="J53" s="36">
        <f>SUMIFS(СВЦЭМ!$C$33:$C$776,СВЦЭМ!$A$33:$A$776,$A53,СВЦЭМ!$B$33:$B$776,J$47)+'СЕТ СН'!$G$12+СВЦЭМ!$D$10+'СЕТ СН'!$G$5-'СЕТ СН'!$G$20</f>
        <v>3869.4516485599997</v>
      </c>
      <c r="K53" s="36">
        <f>SUMIFS(СВЦЭМ!$C$33:$C$776,СВЦЭМ!$A$33:$A$776,$A53,СВЦЭМ!$B$33:$B$776,K$47)+'СЕТ СН'!$G$12+СВЦЭМ!$D$10+'СЕТ СН'!$G$5-'СЕТ СН'!$G$20</f>
        <v>3805.2827245500002</v>
      </c>
      <c r="L53" s="36">
        <f>SUMIFS(СВЦЭМ!$C$33:$C$776,СВЦЭМ!$A$33:$A$776,$A53,СВЦЭМ!$B$33:$B$776,L$47)+'СЕТ СН'!$G$12+СВЦЭМ!$D$10+'СЕТ СН'!$G$5-'СЕТ СН'!$G$20</f>
        <v>3774.2298529099999</v>
      </c>
      <c r="M53" s="36">
        <f>SUMIFS(СВЦЭМ!$C$33:$C$776,СВЦЭМ!$A$33:$A$776,$A53,СВЦЭМ!$B$33:$B$776,M$47)+'СЕТ СН'!$G$12+СВЦЭМ!$D$10+'СЕТ СН'!$G$5-'СЕТ СН'!$G$20</f>
        <v>3795.4947858799997</v>
      </c>
      <c r="N53" s="36">
        <f>SUMIFS(СВЦЭМ!$C$33:$C$776,СВЦЭМ!$A$33:$A$776,$A53,СВЦЭМ!$B$33:$B$776,N$47)+'СЕТ СН'!$G$12+СВЦЭМ!$D$10+'СЕТ СН'!$G$5-'СЕТ СН'!$G$20</f>
        <v>3819.4589246400001</v>
      </c>
      <c r="O53" s="36">
        <f>SUMIFS(СВЦЭМ!$C$33:$C$776,СВЦЭМ!$A$33:$A$776,$A53,СВЦЭМ!$B$33:$B$776,O$47)+'СЕТ СН'!$G$12+СВЦЭМ!$D$10+'СЕТ СН'!$G$5-'СЕТ СН'!$G$20</f>
        <v>3891.05863404</v>
      </c>
      <c r="P53" s="36">
        <f>SUMIFS(СВЦЭМ!$C$33:$C$776,СВЦЭМ!$A$33:$A$776,$A53,СВЦЭМ!$B$33:$B$776,P$47)+'СЕТ СН'!$G$12+СВЦЭМ!$D$10+'СЕТ СН'!$G$5-'СЕТ СН'!$G$20</f>
        <v>3848.7664266299998</v>
      </c>
      <c r="Q53" s="36">
        <f>SUMIFS(СВЦЭМ!$C$33:$C$776,СВЦЭМ!$A$33:$A$776,$A53,СВЦЭМ!$B$33:$B$776,Q$47)+'СЕТ СН'!$G$12+СВЦЭМ!$D$10+'СЕТ СН'!$G$5-'СЕТ СН'!$G$20</f>
        <v>3796.7266881099999</v>
      </c>
      <c r="R53" s="36">
        <f>SUMIFS(СВЦЭМ!$C$33:$C$776,СВЦЭМ!$A$33:$A$776,$A53,СВЦЭМ!$B$33:$B$776,R$47)+'СЕТ СН'!$G$12+СВЦЭМ!$D$10+'СЕТ СН'!$G$5-'СЕТ СН'!$G$20</f>
        <v>3741.2662854800001</v>
      </c>
      <c r="S53" s="36">
        <f>SUMIFS(СВЦЭМ!$C$33:$C$776,СВЦЭМ!$A$33:$A$776,$A53,СВЦЭМ!$B$33:$B$776,S$47)+'СЕТ СН'!$G$12+СВЦЭМ!$D$10+'СЕТ СН'!$G$5-'СЕТ СН'!$G$20</f>
        <v>3640.0111527500003</v>
      </c>
      <c r="T53" s="36">
        <f>SUMIFS(СВЦЭМ!$C$33:$C$776,СВЦЭМ!$A$33:$A$776,$A53,СВЦЭМ!$B$33:$B$776,T$47)+'СЕТ СН'!$G$12+СВЦЭМ!$D$10+'СЕТ СН'!$G$5-'СЕТ СН'!$G$20</f>
        <v>3618.0532596799999</v>
      </c>
      <c r="U53" s="36">
        <f>SUMIFS(СВЦЭМ!$C$33:$C$776,СВЦЭМ!$A$33:$A$776,$A53,СВЦЭМ!$B$33:$B$776,U$47)+'СЕТ СН'!$G$12+СВЦЭМ!$D$10+'СЕТ СН'!$G$5-'СЕТ СН'!$G$20</f>
        <v>3625.2707161200001</v>
      </c>
      <c r="V53" s="36">
        <f>SUMIFS(СВЦЭМ!$C$33:$C$776,СВЦЭМ!$A$33:$A$776,$A53,СВЦЭМ!$B$33:$B$776,V$47)+'СЕТ СН'!$G$12+СВЦЭМ!$D$10+'СЕТ СН'!$G$5-'СЕТ СН'!$G$20</f>
        <v>3662.5296277299999</v>
      </c>
      <c r="W53" s="36">
        <f>SUMIFS(СВЦЭМ!$C$33:$C$776,СВЦЭМ!$A$33:$A$776,$A53,СВЦЭМ!$B$33:$B$776,W$47)+'СЕТ СН'!$G$12+СВЦЭМ!$D$10+'СЕТ СН'!$G$5-'СЕТ СН'!$G$20</f>
        <v>3733.7841160899998</v>
      </c>
      <c r="X53" s="36">
        <f>SUMIFS(СВЦЭМ!$C$33:$C$776,СВЦЭМ!$A$33:$A$776,$A53,СВЦЭМ!$B$33:$B$776,X$47)+'СЕТ СН'!$G$12+СВЦЭМ!$D$10+'СЕТ СН'!$G$5-'СЕТ СН'!$G$20</f>
        <v>3794.8802241399999</v>
      </c>
      <c r="Y53" s="36">
        <f>SUMIFS(СВЦЭМ!$C$33:$C$776,СВЦЭМ!$A$33:$A$776,$A53,СВЦЭМ!$B$33:$B$776,Y$47)+'СЕТ СН'!$G$12+СВЦЭМ!$D$10+'СЕТ СН'!$G$5-'СЕТ СН'!$G$20</f>
        <v>3843.8397897300001</v>
      </c>
    </row>
    <row r="54" spans="1:25" ht="15.75" x14ac:dyDescent="0.2">
      <c r="A54" s="35">
        <f t="shared" si="1"/>
        <v>43472</v>
      </c>
      <c r="B54" s="36">
        <f>SUMIFS(СВЦЭМ!$C$33:$C$776,СВЦЭМ!$A$33:$A$776,$A54,СВЦЭМ!$B$33:$B$776,B$47)+'СЕТ СН'!$G$12+СВЦЭМ!$D$10+'СЕТ СН'!$G$5-'СЕТ СН'!$G$20</f>
        <v>3900.8431400999998</v>
      </c>
      <c r="C54" s="36">
        <f>SUMIFS(СВЦЭМ!$C$33:$C$776,СВЦЭМ!$A$33:$A$776,$A54,СВЦЭМ!$B$33:$B$776,C$47)+'СЕТ СН'!$G$12+СВЦЭМ!$D$10+'СЕТ СН'!$G$5-'СЕТ СН'!$G$20</f>
        <v>3890.3960198100003</v>
      </c>
      <c r="D54" s="36">
        <f>SUMIFS(СВЦЭМ!$C$33:$C$776,СВЦЭМ!$A$33:$A$776,$A54,СВЦЭМ!$B$33:$B$776,D$47)+'СЕТ СН'!$G$12+СВЦЭМ!$D$10+'СЕТ СН'!$G$5-'СЕТ СН'!$G$20</f>
        <v>3901.2463147799999</v>
      </c>
      <c r="E54" s="36">
        <f>SUMIFS(СВЦЭМ!$C$33:$C$776,СВЦЭМ!$A$33:$A$776,$A54,СВЦЭМ!$B$33:$B$776,E$47)+'СЕТ СН'!$G$12+СВЦЭМ!$D$10+'СЕТ СН'!$G$5-'СЕТ СН'!$G$20</f>
        <v>3903.3120277099997</v>
      </c>
      <c r="F54" s="36">
        <f>SUMIFS(СВЦЭМ!$C$33:$C$776,СВЦЭМ!$A$33:$A$776,$A54,СВЦЭМ!$B$33:$B$776,F$47)+'СЕТ СН'!$G$12+СВЦЭМ!$D$10+'СЕТ СН'!$G$5-'СЕТ СН'!$G$20</f>
        <v>3920.8318904500002</v>
      </c>
      <c r="G54" s="36">
        <f>SUMIFS(СВЦЭМ!$C$33:$C$776,СВЦЭМ!$A$33:$A$776,$A54,СВЦЭМ!$B$33:$B$776,G$47)+'СЕТ СН'!$G$12+СВЦЭМ!$D$10+'СЕТ СН'!$G$5-'СЕТ СН'!$G$20</f>
        <v>3918.5919747299999</v>
      </c>
      <c r="H54" s="36">
        <f>SUMIFS(СВЦЭМ!$C$33:$C$776,СВЦЭМ!$A$33:$A$776,$A54,СВЦЭМ!$B$33:$B$776,H$47)+'СЕТ СН'!$G$12+СВЦЭМ!$D$10+'СЕТ СН'!$G$5-'СЕТ СН'!$G$20</f>
        <v>3891.81706902</v>
      </c>
      <c r="I54" s="36">
        <f>SUMIFS(СВЦЭМ!$C$33:$C$776,СВЦЭМ!$A$33:$A$776,$A54,СВЦЭМ!$B$33:$B$776,I$47)+'СЕТ СН'!$G$12+СВЦЭМ!$D$10+'СЕТ СН'!$G$5-'СЕТ СН'!$G$20</f>
        <v>3910.88022409</v>
      </c>
      <c r="J54" s="36">
        <f>SUMIFS(СВЦЭМ!$C$33:$C$776,СВЦЭМ!$A$33:$A$776,$A54,СВЦЭМ!$B$33:$B$776,J$47)+'СЕТ СН'!$G$12+СВЦЭМ!$D$10+'СЕТ СН'!$G$5-'СЕТ СН'!$G$20</f>
        <v>3864.6934513699998</v>
      </c>
      <c r="K54" s="36">
        <f>SUMIFS(СВЦЭМ!$C$33:$C$776,СВЦЭМ!$A$33:$A$776,$A54,СВЦЭМ!$B$33:$B$776,K$47)+'СЕТ СН'!$G$12+СВЦЭМ!$D$10+'СЕТ СН'!$G$5-'СЕТ СН'!$G$20</f>
        <v>3804.9242702299998</v>
      </c>
      <c r="L54" s="36">
        <f>SUMIFS(СВЦЭМ!$C$33:$C$776,СВЦЭМ!$A$33:$A$776,$A54,СВЦЭМ!$B$33:$B$776,L$47)+'СЕТ СН'!$G$12+СВЦЭМ!$D$10+'СЕТ СН'!$G$5-'СЕТ СН'!$G$20</f>
        <v>3759.2987366099997</v>
      </c>
      <c r="M54" s="36">
        <f>SUMIFS(СВЦЭМ!$C$33:$C$776,СВЦЭМ!$A$33:$A$776,$A54,СВЦЭМ!$B$33:$B$776,M$47)+'СЕТ СН'!$G$12+СВЦЭМ!$D$10+'СЕТ СН'!$G$5-'СЕТ СН'!$G$20</f>
        <v>3794.8852424899997</v>
      </c>
      <c r="N54" s="36">
        <f>SUMIFS(СВЦЭМ!$C$33:$C$776,СВЦЭМ!$A$33:$A$776,$A54,СВЦЭМ!$B$33:$B$776,N$47)+'СЕТ СН'!$G$12+СВЦЭМ!$D$10+'СЕТ СН'!$G$5-'СЕТ СН'!$G$20</f>
        <v>3836.1556067900001</v>
      </c>
      <c r="O54" s="36">
        <f>SUMIFS(СВЦЭМ!$C$33:$C$776,СВЦЭМ!$A$33:$A$776,$A54,СВЦЭМ!$B$33:$B$776,O$47)+'СЕТ СН'!$G$12+СВЦЭМ!$D$10+'СЕТ СН'!$G$5-'СЕТ СН'!$G$20</f>
        <v>3864.4973198600001</v>
      </c>
      <c r="P54" s="36">
        <f>SUMIFS(СВЦЭМ!$C$33:$C$776,СВЦЭМ!$A$33:$A$776,$A54,СВЦЭМ!$B$33:$B$776,P$47)+'СЕТ СН'!$G$12+СВЦЭМ!$D$10+'СЕТ СН'!$G$5-'СЕТ СН'!$G$20</f>
        <v>3822.5858689400002</v>
      </c>
      <c r="Q54" s="36">
        <f>SUMIFS(СВЦЭМ!$C$33:$C$776,СВЦЭМ!$A$33:$A$776,$A54,СВЦЭМ!$B$33:$B$776,Q$47)+'СЕТ СН'!$G$12+СВЦЭМ!$D$10+'СЕТ СН'!$G$5-'СЕТ СН'!$G$20</f>
        <v>3752.4734263600003</v>
      </c>
      <c r="R54" s="36">
        <f>SUMIFS(СВЦЭМ!$C$33:$C$776,СВЦЭМ!$A$33:$A$776,$A54,СВЦЭМ!$B$33:$B$776,R$47)+'СЕТ СН'!$G$12+СВЦЭМ!$D$10+'СЕТ СН'!$G$5-'СЕТ СН'!$G$20</f>
        <v>3721.4722306200001</v>
      </c>
      <c r="S54" s="36">
        <f>SUMIFS(СВЦЭМ!$C$33:$C$776,СВЦЭМ!$A$33:$A$776,$A54,СВЦЭМ!$B$33:$B$776,S$47)+'СЕТ СН'!$G$12+СВЦЭМ!$D$10+'СЕТ СН'!$G$5-'СЕТ СН'!$G$20</f>
        <v>3665.3114596099999</v>
      </c>
      <c r="T54" s="36">
        <f>SUMIFS(СВЦЭМ!$C$33:$C$776,СВЦЭМ!$A$33:$A$776,$A54,СВЦЭМ!$B$33:$B$776,T$47)+'СЕТ СН'!$G$12+СВЦЭМ!$D$10+'СЕТ СН'!$G$5-'СЕТ СН'!$G$20</f>
        <v>3605.6327443099999</v>
      </c>
      <c r="U54" s="36">
        <f>SUMIFS(СВЦЭМ!$C$33:$C$776,СВЦЭМ!$A$33:$A$776,$A54,СВЦЭМ!$B$33:$B$776,U$47)+'СЕТ СН'!$G$12+СВЦЭМ!$D$10+'СЕТ СН'!$G$5-'СЕТ СН'!$G$20</f>
        <v>3608.1253029299996</v>
      </c>
      <c r="V54" s="36">
        <f>SUMIFS(СВЦЭМ!$C$33:$C$776,СВЦЭМ!$A$33:$A$776,$A54,СВЦЭМ!$B$33:$B$776,V$47)+'СЕТ СН'!$G$12+СВЦЭМ!$D$10+'СЕТ СН'!$G$5-'СЕТ СН'!$G$20</f>
        <v>3637.0354610499999</v>
      </c>
      <c r="W54" s="36">
        <f>SUMIFS(СВЦЭМ!$C$33:$C$776,СВЦЭМ!$A$33:$A$776,$A54,СВЦЭМ!$B$33:$B$776,W$47)+'СЕТ СН'!$G$12+СВЦЭМ!$D$10+'СЕТ СН'!$G$5-'СЕТ СН'!$G$20</f>
        <v>3740.5458633200001</v>
      </c>
      <c r="X54" s="36">
        <f>SUMIFS(СВЦЭМ!$C$33:$C$776,СВЦЭМ!$A$33:$A$776,$A54,СВЦЭМ!$B$33:$B$776,X$47)+'СЕТ СН'!$G$12+СВЦЭМ!$D$10+'СЕТ СН'!$G$5-'СЕТ СН'!$G$20</f>
        <v>3842.3738246800003</v>
      </c>
      <c r="Y54" s="36">
        <f>SUMIFS(СВЦЭМ!$C$33:$C$776,СВЦЭМ!$A$33:$A$776,$A54,СВЦЭМ!$B$33:$B$776,Y$47)+'СЕТ СН'!$G$12+СВЦЭМ!$D$10+'СЕТ СН'!$G$5-'СЕТ СН'!$G$20</f>
        <v>3835.1050562700002</v>
      </c>
    </row>
    <row r="55" spans="1:25" ht="15.75" x14ac:dyDescent="0.2">
      <c r="A55" s="35">
        <f t="shared" si="1"/>
        <v>43473</v>
      </c>
      <c r="B55" s="36">
        <f>SUMIFS(СВЦЭМ!$C$33:$C$776,СВЦЭМ!$A$33:$A$776,$A55,СВЦЭМ!$B$33:$B$776,B$47)+'СЕТ СН'!$G$12+СВЦЭМ!$D$10+'СЕТ СН'!$G$5-'СЕТ СН'!$G$20</f>
        <v>3852.56714169</v>
      </c>
      <c r="C55" s="36">
        <f>SUMIFS(СВЦЭМ!$C$33:$C$776,СВЦЭМ!$A$33:$A$776,$A55,СВЦЭМ!$B$33:$B$776,C$47)+'СЕТ СН'!$G$12+СВЦЭМ!$D$10+'СЕТ СН'!$G$5-'СЕТ СН'!$G$20</f>
        <v>3888.6332482999997</v>
      </c>
      <c r="D55" s="36">
        <f>SUMIFS(СВЦЭМ!$C$33:$C$776,СВЦЭМ!$A$33:$A$776,$A55,СВЦЭМ!$B$33:$B$776,D$47)+'СЕТ СН'!$G$12+СВЦЭМ!$D$10+'СЕТ СН'!$G$5-'СЕТ СН'!$G$20</f>
        <v>3870.6007323100002</v>
      </c>
      <c r="E55" s="36">
        <f>SUMIFS(СВЦЭМ!$C$33:$C$776,СВЦЭМ!$A$33:$A$776,$A55,СВЦЭМ!$B$33:$B$776,E$47)+'СЕТ СН'!$G$12+СВЦЭМ!$D$10+'СЕТ СН'!$G$5-'СЕТ СН'!$G$20</f>
        <v>3899.8428046099998</v>
      </c>
      <c r="F55" s="36">
        <f>SUMIFS(СВЦЭМ!$C$33:$C$776,СВЦЭМ!$A$33:$A$776,$A55,СВЦЭМ!$B$33:$B$776,F$47)+'СЕТ СН'!$G$12+СВЦЭМ!$D$10+'СЕТ СН'!$G$5-'СЕТ СН'!$G$20</f>
        <v>3880.9739810700003</v>
      </c>
      <c r="G55" s="36">
        <f>SUMIFS(СВЦЭМ!$C$33:$C$776,СВЦЭМ!$A$33:$A$776,$A55,СВЦЭМ!$B$33:$B$776,G$47)+'СЕТ СН'!$G$12+СВЦЭМ!$D$10+'СЕТ СН'!$G$5-'СЕТ СН'!$G$20</f>
        <v>3873.3824510300001</v>
      </c>
      <c r="H55" s="36">
        <f>SUMIFS(СВЦЭМ!$C$33:$C$776,СВЦЭМ!$A$33:$A$776,$A55,СВЦЭМ!$B$33:$B$776,H$47)+'СЕТ СН'!$G$12+СВЦЭМ!$D$10+'СЕТ СН'!$G$5-'СЕТ СН'!$G$20</f>
        <v>3904.4615555400001</v>
      </c>
      <c r="I55" s="36">
        <f>SUMIFS(СВЦЭМ!$C$33:$C$776,СВЦЭМ!$A$33:$A$776,$A55,СВЦЭМ!$B$33:$B$776,I$47)+'СЕТ СН'!$G$12+СВЦЭМ!$D$10+'СЕТ СН'!$G$5-'СЕТ СН'!$G$20</f>
        <v>3934.8509453300003</v>
      </c>
      <c r="J55" s="36">
        <f>SUMIFS(СВЦЭМ!$C$33:$C$776,СВЦЭМ!$A$33:$A$776,$A55,СВЦЭМ!$B$33:$B$776,J$47)+'СЕТ СН'!$G$12+СВЦЭМ!$D$10+'СЕТ СН'!$G$5-'СЕТ СН'!$G$20</f>
        <v>3873.1856809700002</v>
      </c>
      <c r="K55" s="36">
        <f>SUMIFS(СВЦЭМ!$C$33:$C$776,СВЦЭМ!$A$33:$A$776,$A55,СВЦЭМ!$B$33:$B$776,K$47)+'СЕТ СН'!$G$12+СВЦЭМ!$D$10+'СЕТ СН'!$G$5-'СЕТ СН'!$G$20</f>
        <v>3803.08462186</v>
      </c>
      <c r="L55" s="36">
        <f>SUMIFS(СВЦЭМ!$C$33:$C$776,СВЦЭМ!$A$33:$A$776,$A55,СВЦЭМ!$B$33:$B$776,L$47)+'СЕТ СН'!$G$12+СВЦЭМ!$D$10+'СЕТ СН'!$G$5-'СЕТ СН'!$G$20</f>
        <v>3778.79454068</v>
      </c>
      <c r="M55" s="36">
        <f>SUMIFS(СВЦЭМ!$C$33:$C$776,СВЦЭМ!$A$33:$A$776,$A55,СВЦЭМ!$B$33:$B$776,M$47)+'СЕТ СН'!$G$12+СВЦЭМ!$D$10+'СЕТ СН'!$G$5-'СЕТ СН'!$G$20</f>
        <v>3868.0607947199996</v>
      </c>
      <c r="N55" s="36">
        <f>SUMIFS(СВЦЭМ!$C$33:$C$776,СВЦЭМ!$A$33:$A$776,$A55,СВЦЭМ!$B$33:$B$776,N$47)+'СЕТ СН'!$G$12+СВЦЭМ!$D$10+'СЕТ СН'!$G$5-'СЕТ СН'!$G$20</f>
        <v>3844.5791551100001</v>
      </c>
      <c r="O55" s="36">
        <f>SUMIFS(СВЦЭМ!$C$33:$C$776,СВЦЭМ!$A$33:$A$776,$A55,СВЦЭМ!$B$33:$B$776,O$47)+'СЕТ СН'!$G$12+СВЦЭМ!$D$10+'СЕТ СН'!$G$5-'СЕТ СН'!$G$20</f>
        <v>3835.1614451999999</v>
      </c>
      <c r="P55" s="36">
        <f>SUMIFS(СВЦЭМ!$C$33:$C$776,СВЦЭМ!$A$33:$A$776,$A55,СВЦЭМ!$B$33:$B$776,P$47)+'СЕТ СН'!$G$12+СВЦЭМ!$D$10+'СЕТ СН'!$G$5-'СЕТ СН'!$G$20</f>
        <v>3798.73145316</v>
      </c>
      <c r="Q55" s="36">
        <f>SUMIFS(СВЦЭМ!$C$33:$C$776,СВЦЭМ!$A$33:$A$776,$A55,СВЦЭМ!$B$33:$B$776,Q$47)+'СЕТ СН'!$G$12+СВЦЭМ!$D$10+'СЕТ СН'!$G$5-'СЕТ СН'!$G$20</f>
        <v>3779.1420254899999</v>
      </c>
      <c r="R55" s="36">
        <f>SUMIFS(СВЦЭМ!$C$33:$C$776,СВЦЭМ!$A$33:$A$776,$A55,СВЦЭМ!$B$33:$B$776,R$47)+'СЕТ СН'!$G$12+СВЦЭМ!$D$10+'СЕТ СН'!$G$5-'СЕТ СН'!$G$20</f>
        <v>3735.2494328299999</v>
      </c>
      <c r="S55" s="36">
        <f>SUMIFS(СВЦЭМ!$C$33:$C$776,СВЦЭМ!$A$33:$A$776,$A55,СВЦЭМ!$B$33:$B$776,S$47)+'СЕТ СН'!$G$12+СВЦЭМ!$D$10+'СЕТ СН'!$G$5-'СЕТ СН'!$G$20</f>
        <v>3725.44964067</v>
      </c>
      <c r="T55" s="36">
        <f>SUMIFS(СВЦЭМ!$C$33:$C$776,СВЦЭМ!$A$33:$A$776,$A55,СВЦЭМ!$B$33:$B$776,T$47)+'СЕТ СН'!$G$12+СВЦЭМ!$D$10+'СЕТ СН'!$G$5-'СЕТ СН'!$G$20</f>
        <v>3781.65605873</v>
      </c>
      <c r="U55" s="36">
        <f>SUMIFS(СВЦЭМ!$C$33:$C$776,СВЦЭМ!$A$33:$A$776,$A55,СВЦЭМ!$B$33:$B$776,U$47)+'СЕТ СН'!$G$12+СВЦЭМ!$D$10+'СЕТ СН'!$G$5-'СЕТ СН'!$G$20</f>
        <v>3763.3003134199998</v>
      </c>
      <c r="V55" s="36">
        <f>SUMIFS(СВЦЭМ!$C$33:$C$776,СВЦЭМ!$A$33:$A$776,$A55,СВЦЭМ!$B$33:$B$776,V$47)+'СЕТ СН'!$G$12+СВЦЭМ!$D$10+'СЕТ СН'!$G$5-'СЕТ СН'!$G$20</f>
        <v>3802.5870791299999</v>
      </c>
      <c r="W55" s="36">
        <f>SUMIFS(СВЦЭМ!$C$33:$C$776,СВЦЭМ!$A$33:$A$776,$A55,СВЦЭМ!$B$33:$B$776,W$47)+'СЕТ СН'!$G$12+СВЦЭМ!$D$10+'СЕТ СН'!$G$5-'СЕТ СН'!$G$20</f>
        <v>3797.1118638500002</v>
      </c>
      <c r="X55" s="36">
        <f>SUMIFS(СВЦЭМ!$C$33:$C$776,СВЦЭМ!$A$33:$A$776,$A55,СВЦЭМ!$B$33:$B$776,X$47)+'СЕТ СН'!$G$12+СВЦЭМ!$D$10+'СЕТ СН'!$G$5-'СЕТ СН'!$G$20</f>
        <v>3844.9690990700001</v>
      </c>
      <c r="Y55" s="36">
        <f>SUMIFS(СВЦЭМ!$C$33:$C$776,СВЦЭМ!$A$33:$A$776,$A55,СВЦЭМ!$B$33:$B$776,Y$47)+'СЕТ СН'!$G$12+СВЦЭМ!$D$10+'СЕТ СН'!$G$5-'СЕТ СН'!$G$20</f>
        <v>3916.9118847999998</v>
      </c>
    </row>
    <row r="56" spans="1:25" ht="15.75" x14ac:dyDescent="0.2">
      <c r="A56" s="35">
        <f t="shared" si="1"/>
        <v>43474</v>
      </c>
      <c r="B56" s="36">
        <f>SUMIFS(СВЦЭМ!$C$33:$C$776,СВЦЭМ!$A$33:$A$776,$A56,СВЦЭМ!$B$33:$B$776,B$47)+'СЕТ СН'!$G$12+СВЦЭМ!$D$10+'СЕТ СН'!$G$5-'СЕТ СН'!$G$20</f>
        <v>3921.8328483599998</v>
      </c>
      <c r="C56" s="36">
        <f>SUMIFS(СВЦЭМ!$C$33:$C$776,СВЦЭМ!$A$33:$A$776,$A56,СВЦЭМ!$B$33:$B$776,C$47)+'СЕТ СН'!$G$12+СВЦЭМ!$D$10+'СЕТ СН'!$G$5-'СЕТ СН'!$G$20</f>
        <v>3936.7097718099999</v>
      </c>
      <c r="D56" s="36">
        <f>SUMIFS(СВЦЭМ!$C$33:$C$776,СВЦЭМ!$A$33:$A$776,$A56,СВЦЭМ!$B$33:$B$776,D$47)+'СЕТ СН'!$G$12+СВЦЭМ!$D$10+'СЕТ СН'!$G$5-'СЕТ СН'!$G$20</f>
        <v>3956.76710658</v>
      </c>
      <c r="E56" s="36">
        <f>SUMIFS(СВЦЭМ!$C$33:$C$776,СВЦЭМ!$A$33:$A$776,$A56,СВЦЭМ!$B$33:$B$776,E$47)+'СЕТ СН'!$G$12+СВЦЭМ!$D$10+'СЕТ СН'!$G$5-'СЕТ СН'!$G$20</f>
        <v>3940.2457588400002</v>
      </c>
      <c r="F56" s="36">
        <f>SUMIFS(СВЦЭМ!$C$33:$C$776,СВЦЭМ!$A$33:$A$776,$A56,СВЦЭМ!$B$33:$B$776,F$47)+'СЕТ СН'!$G$12+СВЦЭМ!$D$10+'СЕТ СН'!$G$5-'СЕТ СН'!$G$20</f>
        <v>3929.9900268399997</v>
      </c>
      <c r="G56" s="36">
        <f>SUMIFS(СВЦЭМ!$C$33:$C$776,СВЦЭМ!$A$33:$A$776,$A56,СВЦЭМ!$B$33:$B$776,G$47)+'СЕТ СН'!$G$12+СВЦЭМ!$D$10+'СЕТ СН'!$G$5-'СЕТ СН'!$G$20</f>
        <v>3934.6118393799998</v>
      </c>
      <c r="H56" s="36">
        <f>SUMIFS(СВЦЭМ!$C$33:$C$776,СВЦЭМ!$A$33:$A$776,$A56,СВЦЭМ!$B$33:$B$776,H$47)+'СЕТ СН'!$G$12+СВЦЭМ!$D$10+'СЕТ СН'!$G$5-'СЕТ СН'!$G$20</f>
        <v>3913.5614827199997</v>
      </c>
      <c r="I56" s="36">
        <f>SUMIFS(СВЦЭМ!$C$33:$C$776,СВЦЭМ!$A$33:$A$776,$A56,СВЦЭМ!$B$33:$B$776,I$47)+'СЕТ СН'!$G$12+СВЦЭМ!$D$10+'СЕТ СН'!$G$5-'СЕТ СН'!$G$20</f>
        <v>3844.7748948399999</v>
      </c>
      <c r="J56" s="36">
        <f>SUMIFS(СВЦЭМ!$C$33:$C$776,СВЦЭМ!$A$33:$A$776,$A56,СВЦЭМ!$B$33:$B$776,J$47)+'СЕТ СН'!$G$12+СВЦЭМ!$D$10+'СЕТ СН'!$G$5-'СЕТ СН'!$G$20</f>
        <v>3793.9211688699997</v>
      </c>
      <c r="K56" s="36">
        <f>SUMIFS(СВЦЭМ!$C$33:$C$776,СВЦЭМ!$A$33:$A$776,$A56,СВЦЭМ!$B$33:$B$776,K$47)+'СЕТ СН'!$G$12+СВЦЭМ!$D$10+'СЕТ СН'!$G$5-'СЕТ СН'!$G$20</f>
        <v>3767.06346093</v>
      </c>
      <c r="L56" s="36">
        <f>SUMIFS(СВЦЭМ!$C$33:$C$776,СВЦЭМ!$A$33:$A$776,$A56,СВЦЭМ!$B$33:$B$776,L$47)+'СЕТ СН'!$G$12+СВЦЭМ!$D$10+'СЕТ СН'!$G$5-'СЕТ СН'!$G$20</f>
        <v>3764.2108245199997</v>
      </c>
      <c r="M56" s="36">
        <f>SUMIFS(СВЦЭМ!$C$33:$C$776,СВЦЭМ!$A$33:$A$776,$A56,СВЦЭМ!$B$33:$B$776,M$47)+'СЕТ СН'!$G$12+СВЦЭМ!$D$10+'СЕТ СН'!$G$5-'СЕТ СН'!$G$20</f>
        <v>3815.6391360400003</v>
      </c>
      <c r="N56" s="36">
        <f>SUMIFS(СВЦЭМ!$C$33:$C$776,СВЦЭМ!$A$33:$A$776,$A56,СВЦЭМ!$B$33:$B$776,N$47)+'СЕТ СН'!$G$12+СВЦЭМ!$D$10+'СЕТ СН'!$G$5-'СЕТ СН'!$G$20</f>
        <v>3852.3696162699998</v>
      </c>
      <c r="O56" s="36">
        <f>SUMIFS(СВЦЭМ!$C$33:$C$776,СВЦЭМ!$A$33:$A$776,$A56,СВЦЭМ!$B$33:$B$776,O$47)+'СЕТ СН'!$G$12+СВЦЭМ!$D$10+'СЕТ СН'!$G$5-'СЕТ СН'!$G$20</f>
        <v>3840.0329828100002</v>
      </c>
      <c r="P56" s="36">
        <f>SUMIFS(СВЦЭМ!$C$33:$C$776,СВЦЭМ!$A$33:$A$776,$A56,СВЦЭМ!$B$33:$B$776,P$47)+'СЕТ СН'!$G$12+СВЦЭМ!$D$10+'СЕТ СН'!$G$5-'СЕТ СН'!$G$20</f>
        <v>3786.6888566799998</v>
      </c>
      <c r="Q56" s="36">
        <f>SUMIFS(СВЦЭМ!$C$33:$C$776,СВЦЭМ!$A$33:$A$776,$A56,СВЦЭМ!$B$33:$B$776,Q$47)+'СЕТ СН'!$G$12+СВЦЭМ!$D$10+'СЕТ СН'!$G$5-'СЕТ СН'!$G$20</f>
        <v>3804.1618850599998</v>
      </c>
      <c r="R56" s="36">
        <f>SUMIFS(СВЦЭМ!$C$33:$C$776,СВЦЭМ!$A$33:$A$776,$A56,СВЦЭМ!$B$33:$B$776,R$47)+'СЕТ СН'!$G$12+СВЦЭМ!$D$10+'СЕТ СН'!$G$5-'СЕТ СН'!$G$20</f>
        <v>3842.9376110200001</v>
      </c>
      <c r="S56" s="36">
        <f>SUMIFS(СВЦЭМ!$C$33:$C$776,СВЦЭМ!$A$33:$A$776,$A56,СВЦЭМ!$B$33:$B$776,S$47)+'СЕТ СН'!$G$12+СВЦЭМ!$D$10+'СЕТ СН'!$G$5-'СЕТ СН'!$G$20</f>
        <v>3682.2319641200002</v>
      </c>
      <c r="T56" s="36">
        <f>SUMIFS(СВЦЭМ!$C$33:$C$776,СВЦЭМ!$A$33:$A$776,$A56,СВЦЭМ!$B$33:$B$776,T$47)+'СЕТ СН'!$G$12+СВЦЭМ!$D$10+'СЕТ СН'!$G$5-'СЕТ СН'!$G$20</f>
        <v>3642.2376679500003</v>
      </c>
      <c r="U56" s="36">
        <f>SUMIFS(СВЦЭМ!$C$33:$C$776,СВЦЭМ!$A$33:$A$776,$A56,СВЦЭМ!$B$33:$B$776,U$47)+'СЕТ СН'!$G$12+СВЦЭМ!$D$10+'СЕТ СН'!$G$5-'СЕТ СН'!$G$20</f>
        <v>3642.3651545600001</v>
      </c>
      <c r="V56" s="36">
        <f>SUMIFS(СВЦЭМ!$C$33:$C$776,СВЦЭМ!$A$33:$A$776,$A56,СВЦЭМ!$B$33:$B$776,V$47)+'СЕТ СН'!$G$12+СВЦЭМ!$D$10+'СЕТ СН'!$G$5-'СЕТ СН'!$G$20</f>
        <v>3779.30623014</v>
      </c>
      <c r="W56" s="36">
        <f>SUMIFS(СВЦЭМ!$C$33:$C$776,СВЦЭМ!$A$33:$A$776,$A56,СВЦЭМ!$B$33:$B$776,W$47)+'СЕТ СН'!$G$12+СВЦЭМ!$D$10+'СЕТ СН'!$G$5-'СЕТ СН'!$G$20</f>
        <v>3796.2342564700002</v>
      </c>
      <c r="X56" s="36">
        <f>SUMIFS(СВЦЭМ!$C$33:$C$776,СВЦЭМ!$A$33:$A$776,$A56,СВЦЭМ!$B$33:$B$776,X$47)+'СЕТ СН'!$G$12+СВЦЭМ!$D$10+'СЕТ СН'!$G$5-'СЕТ СН'!$G$20</f>
        <v>3827.85990068</v>
      </c>
      <c r="Y56" s="36">
        <f>SUMIFS(СВЦЭМ!$C$33:$C$776,СВЦЭМ!$A$33:$A$776,$A56,СВЦЭМ!$B$33:$B$776,Y$47)+'СЕТ СН'!$G$12+СВЦЭМ!$D$10+'СЕТ СН'!$G$5-'СЕТ СН'!$G$20</f>
        <v>3901.3733446900001</v>
      </c>
    </row>
    <row r="57" spans="1:25" ht="15.75" x14ac:dyDescent="0.2">
      <c r="A57" s="35">
        <f t="shared" si="1"/>
        <v>43475</v>
      </c>
      <c r="B57" s="36">
        <f>SUMIFS(СВЦЭМ!$C$33:$C$776,СВЦЭМ!$A$33:$A$776,$A57,СВЦЭМ!$B$33:$B$776,B$47)+'СЕТ СН'!$G$12+СВЦЭМ!$D$10+'СЕТ СН'!$G$5-'СЕТ СН'!$G$20</f>
        <v>3981.9126099499999</v>
      </c>
      <c r="C57" s="36">
        <f>SUMIFS(СВЦЭМ!$C$33:$C$776,СВЦЭМ!$A$33:$A$776,$A57,СВЦЭМ!$B$33:$B$776,C$47)+'СЕТ СН'!$G$12+СВЦЭМ!$D$10+'СЕТ СН'!$G$5-'СЕТ СН'!$G$20</f>
        <v>3951.7939594099998</v>
      </c>
      <c r="D57" s="36">
        <f>SUMIFS(СВЦЭМ!$C$33:$C$776,СВЦЭМ!$A$33:$A$776,$A57,СВЦЭМ!$B$33:$B$776,D$47)+'СЕТ СН'!$G$12+СВЦЭМ!$D$10+'СЕТ СН'!$G$5-'СЕТ СН'!$G$20</f>
        <v>4037.3059482999997</v>
      </c>
      <c r="E57" s="36">
        <f>SUMIFS(СВЦЭМ!$C$33:$C$776,СВЦЭМ!$A$33:$A$776,$A57,СВЦЭМ!$B$33:$B$776,E$47)+'СЕТ СН'!$G$12+СВЦЭМ!$D$10+'СЕТ СН'!$G$5-'СЕТ СН'!$G$20</f>
        <v>3965.4612495700003</v>
      </c>
      <c r="F57" s="36">
        <f>SUMIFS(СВЦЭМ!$C$33:$C$776,СВЦЭМ!$A$33:$A$776,$A57,СВЦЭМ!$B$33:$B$776,F$47)+'СЕТ СН'!$G$12+СВЦЭМ!$D$10+'СЕТ СН'!$G$5-'СЕТ СН'!$G$20</f>
        <v>3962.5278085299997</v>
      </c>
      <c r="G57" s="36">
        <f>SUMIFS(СВЦЭМ!$C$33:$C$776,СВЦЭМ!$A$33:$A$776,$A57,СВЦЭМ!$B$33:$B$776,G$47)+'СЕТ СН'!$G$12+СВЦЭМ!$D$10+'СЕТ СН'!$G$5-'СЕТ СН'!$G$20</f>
        <v>4013.7068862000001</v>
      </c>
      <c r="H57" s="36">
        <f>SUMIFS(СВЦЭМ!$C$33:$C$776,СВЦЭМ!$A$33:$A$776,$A57,СВЦЭМ!$B$33:$B$776,H$47)+'СЕТ СН'!$G$12+СВЦЭМ!$D$10+'СЕТ СН'!$G$5-'СЕТ СН'!$G$20</f>
        <v>3996.5148860300001</v>
      </c>
      <c r="I57" s="36">
        <f>SUMIFS(СВЦЭМ!$C$33:$C$776,СВЦЭМ!$A$33:$A$776,$A57,СВЦЭМ!$B$33:$B$776,I$47)+'СЕТ СН'!$G$12+СВЦЭМ!$D$10+'СЕТ СН'!$G$5-'СЕТ СН'!$G$20</f>
        <v>3899.90140131</v>
      </c>
      <c r="J57" s="36">
        <f>SUMIFS(СВЦЭМ!$C$33:$C$776,СВЦЭМ!$A$33:$A$776,$A57,СВЦЭМ!$B$33:$B$776,J$47)+'СЕТ СН'!$G$12+СВЦЭМ!$D$10+'СЕТ СН'!$G$5-'СЕТ СН'!$G$20</f>
        <v>3860.0960058400001</v>
      </c>
      <c r="K57" s="36">
        <f>SUMIFS(СВЦЭМ!$C$33:$C$776,СВЦЭМ!$A$33:$A$776,$A57,СВЦЭМ!$B$33:$B$776,K$47)+'СЕТ СН'!$G$12+СВЦЭМ!$D$10+'СЕТ СН'!$G$5-'СЕТ СН'!$G$20</f>
        <v>3847.80418672</v>
      </c>
      <c r="L57" s="36">
        <f>SUMIFS(СВЦЭМ!$C$33:$C$776,СВЦЭМ!$A$33:$A$776,$A57,СВЦЭМ!$B$33:$B$776,L$47)+'СЕТ СН'!$G$12+СВЦЭМ!$D$10+'СЕТ СН'!$G$5-'СЕТ СН'!$G$20</f>
        <v>3858.0525336599999</v>
      </c>
      <c r="M57" s="36">
        <f>SUMIFS(СВЦЭМ!$C$33:$C$776,СВЦЭМ!$A$33:$A$776,$A57,СВЦЭМ!$B$33:$B$776,M$47)+'СЕТ СН'!$G$12+СВЦЭМ!$D$10+'СЕТ СН'!$G$5-'СЕТ СН'!$G$20</f>
        <v>3644.5787110800002</v>
      </c>
      <c r="N57" s="36">
        <f>SUMIFS(СВЦЭМ!$C$33:$C$776,СВЦЭМ!$A$33:$A$776,$A57,СВЦЭМ!$B$33:$B$776,N$47)+'СЕТ СН'!$G$12+СВЦЭМ!$D$10+'СЕТ СН'!$G$5-'СЕТ СН'!$G$20</f>
        <v>3647.3254733599997</v>
      </c>
      <c r="O57" s="36">
        <f>SUMIFS(СВЦЭМ!$C$33:$C$776,СВЦЭМ!$A$33:$A$776,$A57,СВЦЭМ!$B$33:$B$776,O$47)+'СЕТ СН'!$G$12+СВЦЭМ!$D$10+'СЕТ СН'!$G$5-'СЕТ СН'!$G$20</f>
        <v>3655.2799669300002</v>
      </c>
      <c r="P57" s="36">
        <f>SUMIFS(СВЦЭМ!$C$33:$C$776,СВЦЭМ!$A$33:$A$776,$A57,СВЦЭМ!$B$33:$B$776,P$47)+'СЕТ СН'!$G$12+СВЦЭМ!$D$10+'СЕТ СН'!$G$5-'СЕТ СН'!$G$20</f>
        <v>3661.01295067</v>
      </c>
      <c r="Q57" s="36">
        <f>SUMIFS(СВЦЭМ!$C$33:$C$776,СВЦЭМ!$A$33:$A$776,$A57,СВЦЭМ!$B$33:$B$776,Q$47)+'СЕТ СН'!$G$12+СВЦЭМ!$D$10+'СЕТ СН'!$G$5-'СЕТ СН'!$G$20</f>
        <v>3651.0253048200002</v>
      </c>
      <c r="R57" s="36">
        <f>SUMIFS(СВЦЭМ!$C$33:$C$776,СВЦЭМ!$A$33:$A$776,$A57,СВЦЭМ!$B$33:$B$776,R$47)+'СЕТ СН'!$G$12+СВЦЭМ!$D$10+'СЕТ СН'!$G$5-'СЕТ СН'!$G$20</f>
        <v>3672.6196687000001</v>
      </c>
      <c r="S57" s="36">
        <f>SUMIFS(СВЦЭМ!$C$33:$C$776,СВЦЭМ!$A$33:$A$776,$A57,СВЦЭМ!$B$33:$B$776,S$47)+'СЕТ СН'!$G$12+СВЦЭМ!$D$10+'СЕТ СН'!$G$5-'СЕТ СН'!$G$20</f>
        <v>3652.7328032599999</v>
      </c>
      <c r="T57" s="36">
        <f>SUMIFS(СВЦЭМ!$C$33:$C$776,СВЦЭМ!$A$33:$A$776,$A57,СВЦЭМ!$B$33:$B$776,T$47)+'СЕТ СН'!$G$12+СВЦЭМ!$D$10+'СЕТ СН'!$G$5-'СЕТ СН'!$G$20</f>
        <v>3633.8572130000002</v>
      </c>
      <c r="U57" s="36">
        <f>SUMIFS(СВЦЭМ!$C$33:$C$776,СВЦЭМ!$A$33:$A$776,$A57,СВЦЭМ!$B$33:$B$776,U$47)+'СЕТ СН'!$G$12+СВЦЭМ!$D$10+'СЕТ СН'!$G$5-'СЕТ СН'!$G$20</f>
        <v>3663.0959888699999</v>
      </c>
      <c r="V57" s="36">
        <f>SUMIFS(СВЦЭМ!$C$33:$C$776,СВЦЭМ!$A$33:$A$776,$A57,СВЦЭМ!$B$33:$B$776,V$47)+'СЕТ СН'!$G$12+СВЦЭМ!$D$10+'СЕТ СН'!$G$5-'СЕТ СН'!$G$20</f>
        <v>3836.6521760000001</v>
      </c>
      <c r="W57" s="36">
        <f>SUMIFS(СВЦЭМ!$C$33:$C$776,СВЦЭМ!$A$33:$A$776,$A57,СВЦЭМ!$B$33:$B$776,W$47)+'СЕТ СН'!$G$12+СВЦЭМ!$D$10+'СЕТ СН'!$G$5-'СЕТ СН'!$G$20</f>
        <v>3839.7414311399998</v>
      </c>
      <c r="X57" s="36">
        <f>SUMIFS(СВЦЭМ!$C$33:$C$776,СВЦЭМ!$A$33:$A$776,$A57,СВЦЭМ!$B$33:$B$776,X$47)+'СЕТ СН'!$G$12+СВЦЭМ!$D$10+'СЕТ СН'!$G$5-'СЕТ СН'!$G$20</f>
        <v>3819.5458554799998</v>
      </c>
      <c r="Y57" s="36">
        <f>SUMIFS(СВЦЭМ!$C$33:$C$776,СВЦЭМ!$A$33:$A$776,$A57,СВЦЭМ!$B$33:$B$776,Y$47)+'СЕТ СН'!$G$12+СВЦЭМ!$D$10+'СЕТ СН'!$G$5-'СЕТ СН'!$G$20</f>
        <v>3898.3254113900002</v>
      </c>
    </row>
    <row r="58" spans="1:25" ht="15.75" x14ac:dyDescent="0.2">
      <c r="A58" s="35">
        <f t="shared" si="1"/>
        <v>43476</v>
      </c>
      <c r="B58" s="36">
        <f>SUMIFS(СВЦЭМ!$C$33:$C$776,СВЦЭМ!$A$33:$A$776,$A58,СВЦЭМ!$B$33:$B$776,B$47)+'СЕТ СН'!$G$12+СВЦЭМ!$D$10+'СЕТ СН'!$G$5-'СЕТ СН'!$G$20</f>
        <v>3990.98123708</v>
      </c>
      <c r="C58" s="36">
        <f>SUMIFS(СВЦЭМ!$C$33:$C$776,СВЦЭМ!$A$33:$A$776,$A58,СВЦЭМ!$B$33:$B$776,C$47)+'СЕТ СН'!$G$12+СВЦЭМ!$D$10+'СЕТ СН'!$G$5-'СЕТ СН'!$G$20</f>
        <v>4002.1947478800003</v>
      </c>
      <c r="D58" s="36">
        <f>SUMIFS(СВЦЭМ!$C$33:$C$776,СВЦЭМ!$A$33:$A$776,$A58,СВЦЭМ!$B$33:$B$776,D$47)+'СЕТ СН'!$G$12+СВЦЭМ!$D$10+'СЕТ СН'!$G$5-'СЕТ СН'!$G$20</f>
        <v>4049.2963707700001</v>
      </c>
      <c r="E58" s="36">
        <f>SUMIFS(СВЦЭМ!$C$33:$C$776,СВЦЭМ!$A$33:$A$776,$A58,СВЦЭМ!$B$33:$B$776,E$47)+'СЕТ СН'!$G$12+СВЦЭМ!$D$10+'СЕТ СН'!$G$5-'СЕТ СН'!$G$20</f>
        <v>4046.41461622</v>
      </c>
      <c r="F58" s="36">
        <f>SUMIFS(СВЦЭМ!$C$33:$C$776,СВЦЭМ!$A$33:$A$776,$A58,СВЦЭМ!$B$33:$B$776,F$47)+'СЕТ СН'!$G$12+СВЦЭМ!$D$10+'СЕТ СН'!$G$5-'СЕТ СН'!$G$20</f>
        <v>4035.4927798999997</v>
      </c>
      <c r="G58" s="36">
        <f>SUMIFS(СВЦЭМ!$C$33:$C$776,СВЦЭМ!$A$33:$A$776,$A58,СВЦЭМ!$B$33:$B$776,G$47)+'СЕТ СН'!$G$12+СВЦЭМ!$D$10+'СЕТ СН'!$G$5-'СЕТ СН'!$G$20</f>
        <v>4009.2395664999999</v>
      </c>
      <c r="H58" s="36">
        <f>SUMIFS(СВЦЭМ!$C$33:$C$776,СВЦЭМ!$A$33:$A$776,$A58,СВЦЭМ!$B$33:$B$776,H$47)+'СЕТ СН'!$G$12+СВЦЭМ!$D$10+'СЕТ СН'!$G$5-'СЕТ СН'!$G$20</f>
        <v>3965.0333771799997</v>
      </c>
      <c r="I58" s="36">
        <f>SUMIFS(СВЦЭМ!$C$33:$C$776,СВЦЭМ!$A$33:$A$776,$A58,СВЦЭМ!$B$33:$B$776,I$47)+'СЕТ СН'!$G$12+СВЦЭМ!$D$10+'СЕТ СН'!$G$5-'СЕТ СН'!$G$20</f>
        <v>3863.04357863</v>
      </c>
      <c r="J58" s="36">
        <f>SUMIFS(СВЦЭМ!$C$33:$C$776,СВЦЭМ!$A$33:$A$776,$A58,СВЦЭМ!$B$33:$B$776,J$47)+'СЕТ СН'!$G$12+СВЦЭМ!$D$10+'СЕТ СН'!$G$5-'СЕТ СН'!$G$20</f>
        <v>3801.26478894</v>
      </c>
      <c r="K58" s="36">
        <f>SUMIFS(СВЦЭМ!$C$33:$C$776,СВЦЭМ!$A$33:$A$776,$A58,СВЦЭМ!$B$33:$B$776,K$47)+'СЕТ СН'!$G$12+СВЦЭМ!$D$10+'СЕТ СН'!$G$5-'СЕТ СН'!$G$20</f>
        <v>3786.51697982</v>
      </c>
      <c r="L58" s="36">
        <f>SUMIFS(СВЦЭМ!$C$33:$C$776,СВЦЭМ!$A$33:$A$776,$A58,СВЦЭМ!$B$33:$B$776,L$47)+'СЕТ СН'!$G$12+СВЦЭМ!$D$10+'СЕТ СН'!$G$5-'СЕТ СН'!$G$20</f>
        <v>3759.6789010299999</v>
      </c>
      <c r="M58" s="36">
        <f>SUMIFS(СВЦЭМ!$C$33:$C$776,СВЦЭМ!$A$33:$A$776,$A58,СВЦЭМ!$B$33:$B$776,M$47)+'СЕТ СН'!$G$12+СВЦЭМ!$D$10+'СЕТ СН'!$G$5-'СЕТ СН'!$G$20</f>
        <v>3796.9242259100001</v>
      </c>
      <c r="N58" s="36">
        <f>SUMIFS(СВЦЭМ!$C$33:$C$776,СВЦЭМ!$A$33:$A$776,$A58,СВЦЭМ!$B$33:$B$776,N$47)+'СЕТ СН'!$G$12+СВЦЭМ!$D$10+'СЕТ СН'!$G$5-'СЕТ СН'!$G$20</f>
        <v>3923.6089333600003</v>
      </c>
      <c r="O58" s="36">
        <f>SUMIFS(СВЦЭМ!$C$33:$C$776,СВЦЭМ!$A$33:$A$776,$A58,СВЦЭМ!$B$33:$B$776,O$47)+'СЕТ СН'!$G$12+СВЦЭМ!$D$10+'СЕТ СН'!$G$5-'СЕТ СН'!$G$20</f>
        <v>3929.0232497899997</v>
      </c>
      <c r="P58" s="36">
        <f>SUMIFS(СВЦЭМ!$C$33:$C$776,СВЦЭМ!$A$33:$A$776,$A58,СВЦЭМ!$B$33:$B$776,P$47)+'СЕТ СН'!$G$12+СВЦЭМ!$D$10+'СЕТ СН'!$G$5-'СЕТ СН'!$G$20</f>
        <v>3678.3005742800001</v>
      </c>
      <c r="Q58" s="36">
        <f>SUMIFS(СВЦЭМ!$C$33:$C$776,СВЦЭМ!$A$33:$A$776,$A58,СВЦЭМ!$B$33:$B$776,Q$47)+'СЕТ СН'!$G$12+СВЦЭМ!$D$10+'СЕТ СН'!$G$5-'СЕТ СН'!$G$20</f>
        <v>3698.1126930400001</v>
      </c>
      <c r="R58" s="36">
        <f>SUMIFS(СВЦЭМ!$C$33:$C$776,СВЦЭМ!$A$33:$A$776,$A58,СВЦЭМ!$B$33:$B$776,R$47)+'СЕТ СН'!$G$12+СВЦЭМ!$D$10+'СЕТ СН'!$G$5-'СЕТ СН'!$G$20</f>
        <v>3708.7676624300002</v>
      </c>
      <c r="S58" s="36">
        <f>SUMIFS(СВЦЭМ!$C$33:$C$776,СВЦЭМ!$A$33:$A$776,$A58,СВЦЭМ!$B$33:$B$776,S$47)+'СЕТ СН'!$G$12+СВЦЭМ!$D$10+'СЕТ СН'!$G$5-'СЕТ СН'!$G$20</f>
        <v>3843.07430058</v>
      </c>
      <c r="T58" s="36">
        <f>SUMIFS(СВЦЭМ!$C$33:$C$776,СВЦЭМ!$A$33:$A$776,$A58,СВЦЭМ!$B$33:$B$776,T$47)+'СЕТ СН'!$G$12+СВЦЭМ!$D$10+'СЕТ СН'!$G$5-'СЕТ СН'!$G$20</f>
        <v>3632.9441928300002</v>
      </c>
      <c r="U58" s="36">
        <f>SUMIFS(СВЦЭМ!$C$33:$C$776,СВЦЭМ!$A$33:$A$776,$A58,СВЦЭМ!$B$33:$B$776,U$47)+'СЕТ СН'!$G$12+СВЦЭМ!$D$10+'СЕТ СН'!$G$5-'СЕТ СН'!$G$20</f>
        <v>3658.58507771</v>
      </c>
      <c r="V58" s="36">
        <f>SUMIFS(СВЦЭМ!$C$33:$C$776,СВЦЭМ!$A$33:$A$776,$A58,СВЦЭМ!$B$33:$B$776,V$47)+'СЕТ СН'!$G$12+СВЦЭМ!$D$10+'СЕТ СН'!$G$5-'СЕТ СН'!$G$20</f>
        <v>3807.93250046</v>
      </c>
      <c r="W58" s="36">
        <f>SUMIFS(СВЦЭМ!$C$33:$C$776,СВЦЭМ!$A$33:$A$776,$A58,СВЦЭМ!$B$33:$B$776,W$47)+'СЕТ СН'!$G$12+СВЦЭМ!$D$10+'СЕТ СН'!$G$5-'СЕТ СН'!$G$20</f>
        <v>3809.9613671699999</v>
      </c>
      <c r="X58" s="36">
        <f>SUMIFS(СВЦЭМ!$C$33:$C$776,СВЦЭМ!$A$33:$A$776,$A58,СВЦЭМ!$B$33:$B$776,X$47)+'СЕТ СН'!$G$12+СВЦЭМ!$D$10+'СЕТ СН'!$G$5-'СЕТ СН'!$G$20</f>
        <v>3807.2516181299998</v>
      </c>
      <c r="Y58" s="36">
        <f>SUMIFS(СВЦЭМ!$C$33:$C$776,СВЦЭМ!$A$33:$A$776,$A58,СВЦЭМ!$B$33:$B$776,Y$47)+'СЕТ СН'!$G$12+СВЦЭМ!$D$10+'СЕТ СН'!$G$5-'СЕТ СН'!$G$20</f>
        <v>3913.8536922200001</v>
      </c>
    </row>
    <row r="59" spans="1:25" ht="15.75" x14ac:dyDescent="0.2">
      <c r="A59" s="35">
        <f t="shared" si="1"/>
        <v>43477</v>
      </c>
      <c r="B59" s="36">
        <f>SUMIFS(СВЦЭМ!$C$33:$C$776,СВЦЭМ!$A$33:$A$776,$A59,СВЦЭМ!$B$33:$B$776,B$47)+'СЕТ СН'!$G$12+СВЦЭМ!$D$10+'СЕТ СН'!$G$5-'СЕТ СН'!$G$20</f>
        <v>3956.4342172799998</v>
      </c>
      <c r="C59" s="36">
        <f>SUMIFS(СВЦЭМ!$C$33:$C$776,СВЦЭМ!$A$33:$A$776,$A59,СВЦЭМ!$B$33:$B$776,C$47)+'СЕТ СН'!$G$12+СВЦЭМ!$D$10+'СЕТ СН'!$G$5-'СЕТ СН'!$G$20</f>
        <v>3988.19303889</v>
      </c>
      <c r="D59" s="36">
        <f>SUMIFS(СВЦЭМ!$C$33:$C$776,СВЦЭМ!$A$33:$A$776,$A59,СВЦЭМ!$B$33:$B$776,D$47)+'СЕТ СН'!$G$12+СВЦЭМ!$D$10+'СЕТ СН'!$G$5-'СЕТ СН'!$G$20</f>
        <v>4025.2913528099998</v>
      </c>
      <c r="E59" s="36">
        <f>SUMIFS(СВЦЭМ!$C$33:$C$776,СВЦЭМ!$A$33:$A$776,$A59,СВЦЭМ!$B$33:$B$776,E$47)+'СЕТ СН'!$G$12+СВЦЭМ!$D$10+'СЕТ СН'!$G$5-'СЕТ СН'!$G$20</f>
        <v>4041.1334146899999</v>
      </c>
      <c r="F59" s="36">
        <f>SUMIFS(СВЦЭМ!$C$33:$C$776,СВЦЭМ!$A$33:$A$776,$A59,СВЦЭМ!$B$33:$B$776,F$47)+'СЕТ СН'!$G$12+СВЦЭМ!$D$10+'СЕТ СН'!$G$5-'СЕТ СН'!$G$20</f>
        <v>3971.8819666300001</v>
      </c>
      <c r="G59" s="36">
        <f>SUMIFS(СВЦЭМ!$C$33:$C$776,СВЦЭМ!$A$33:$A$776,$A59,СВЦЭМ!$B$33:$B$776,G$47)+'СЕТ СН'!$G$12+СВЦЭМ!$D$10+'СЕТ СН'!$G$5-'СЕТ СН'!$G$20</f>
        <v>4036.76226309</v>
      </c>
      <c r="H59" s="36">
        <f>SUMIFS(СВЦЭМ!$C$33:$C$776,СВЦЭМ!$A$33:$A$776,$A59,СВЦЭМ!$B$33:$B$776,H$47)+'СЕТ СН'!$G$12+СВЦЭМ!$D$10+'СЕТ СН'!$G$5-'СЕТ СН'!$G$20</f>
        <v>3970.2656042199997</v>
      </c>
      <c r="I59" s="36">
        <f>SUMIFS(СВЦЭМ!$C$33:$C$776,СВЦЭМ!$A$33:$A$776,$A59,СВЦЭМ!$B$33:$B$776,I$47)+'СЕТ СН'!$G$12+СВЦЭМ!$D$10+'СЕТ СН'!$G$5-'СЕТ СН'!$G$20</f>
        <v>3879.1668956000003</v>
      </c>
      <c r="J59" s="36">
        <f>SUMIFS(СВЦЭМ!$C$33:$C$776,СВЦЭМ!$A$33:$A$776,$A59,СВЦЭМ!$B$33:$B$776,J$47)+'СЕТ СН'!$G$12+СВЦЭМ!$D$10+'СЕТ СН'!$G$5-'СЕТ СН'!$G$20</f>
        <v>3825.0781351200003</v>
      </c>
      <c r="K59" s="36">
        <f>SUMIFS(СВЦЭМ!$C$33:$C$776,СВЦЭМ!$A$33:$A$776,$A59,СВЦЭМ!$B$33:$B$776,K$47)+'СЕТ СН'!$G$12+СВЦЭМ!$D$10+'СЕТ СН'!$G$5-'СЕТ СН'!$G$20</f>
        <v>3778.9794062199999</v>
      </c>
      <c r="L59" s="36">
        <f>SUMIFS(СВЦЭМ!$C$33:$C$776,СВЦЭМ!$A$33:$A$776,$A59,СВЦЭМ!$B$33:$B$776,L$47)+'СЕТ СН'!$G$12+СВЦЭМ!$D$10+'СЕТ СН'!$G$5-'СЕТ СН'!$G$20</f>
        <v>3725.3587910699998</v>
      </c>
      <c r="M59" s="36">
        <f>SUMIFS(СВЦЭМ!$C$33:$C$776,СВЦЭМ!$A$33:$A$776,$A59,СВЦЭМ!$B$33:$B$776,M$47)+'СЕТ СН'!$G$12+СВЦЭМ!$D$10+'СЕТ СН'!$G$5-'СЕТ СН'!$G$20</f>
        <v>3794.54611802</v>
      </c>
      <c r="N59" s="36">
        <f>SUMIFS(СВЦЭМ!$C$33:$C$776,СВЦЭМ!$A$33:$A$776,$A59,СВЦЭМ!$B$33:$B$776,N$47)+'СЕТ СН'!$G$12+СВЦЭМ!$D$10+'СЕТ СН'!$G$5-'СЕТ СН'!$G$20</f>
        <v>3862.5351711000003</v>
      </c>
      <c r="O59" s="36">
        <f>SUMIFS(СВЦЭМ!$C$33:$C$776,СВЦЭМ!$A$33:$A$776,$A59,СВЦЭМ!$B$33:$B$776,O$47)+'СЕТ СН'!$G$12+СВЦЭМ!$D$10+'СЕТ СН'!$G$5-'СЕТ СН'!$G$20</f>
        <v>3851.6948228399997</v>
      </c>
      <c r="P59" s="36">
        <f>SUMIFS(СВЦЭМ!$C$33:$C$776,СВЦЭМ!$A$33:$A$776,$A59,СВЦЭМ!$B$33:$B$776,P$47)+'СЕТ СН'!$G$12+СВЦЭМ!$D$10+'СЕТ СН'!$G$5-'СЕТ СН'!$G$20</f>
        <v>3819.1347594099998</v>
      </c>
      <c r="Q59" s="36">
        <f>SUMIFS(СВЦЭМ!$C$33:$C$776,СВЦЭМ!$A$33:$A$776,$A59,СВЦЭМ!$B$33:$B$776,Q$47)+'СЕТ СН'!$G$12+СВЦЭМ!$D$10+'СЕТ СН'!$G$5-'СЕТ СН'!$G$20</f>
        <v>3836.9371308299997</v>
      </c>
      <c r="R59" s="36">
        <f>SUMIFS(СВЦЭМ!$C$33:$C$776,СВЦЭМ!$A$33:$A$776,$A59,СВЦЭМ!$B$33:$B$776,R$47)+'СЕТ СН'!$G$12+СВЦЭМ!$D$10+'СЕТ СН'!$G$5-'СЕТ СН'!$G$20</f>
        <v>3832.9786678299997</v>
      </c>
      <c r="S59" s="36">
        <f>SUMIFS(СВЦЭМ!$C$33:$C$776,СВЦЭМ!$A$33:$A$776,$A59,СВЦЭМ!$B$33:$B$776,S$47)+'СЕТ СН'!$G$12+СВЦЭМ!$D$10+'СЕТ СН'!$G$5-'СЕТ СН'!$G$20</f>
        <v>3798.4118340499999</v>
      </c>
      <c r="T59" s="36">
        <f>SUMIFS(СВЦЭМ!$C$33:$C$776,СВЦЭМ!$A$33:$A$776,$A59,СВЦЭМ!$B$33:$B$776,T$47)+'СЕТ СН'!$G$12+СВЦЭМ!$D$10+'СЕТ СН'!$G$5-'СЕТ СН'!$G$20</f>
        <v>3627.2664273700002</v>
      </c>
      <c r="U59" s="36">
        <f>SUMIFS(СВЦЭМ!$C$33:$C$776,СВЦЭМ!$A$33:$A$776,$A59,СВЦЭМ!$B$33:$B$776,U$47)+'СЕТ СН'!$G$12+СВЦЭМ!$D$10+'СЕТ СН'!$G$5-'СЕТ СН'!$G$20</f>
        <v>3759.5114635</v>
      </c>
      <c r="V59" s="36">
        <f>SUMIFS(СВЦЭМ!$C$33:$C$776,СВЦЭМ!$A$33:$A$776,$A59,СВЦЭМ!$B$33:$B$776,V$47)+'СЕТ СН'!$G$12+СВЦЭМ!$D$10+'СЕТ СН'!$G$5-'СЕТ СН'!$G$20</f>
        <v>3764.8184192899998</v>
      </c>
      <c r="W59" s="36">
        <f>SUMIFS(СВЦЭМ!$C$33:$C$776,СВЦЭМ!$A$33:$A$776,$A59,СВЦЭМ!$B$33:$B$776,W$47)+'СЕТ СН'!$G$12+СВЦЭМ!$D$10+'СЕТ СН'!$G$5-'СЕТ СН'!$G$20</f>
        <v>3788.3580515100002</v>
      </c>
      <c r="X59" s="36">
        <f>SUMIFS(СВЦЭМ!$C$33:$C$776,СВЦЭМ!$A$33:$A$776,$A59,СВЦЭМ!$B$33:$B$776,X$47)+'СЕТ СН'!$G$12+СВЦЭМ!$D$10+'СЕТ СН'!$G$5-'СЕТ СН'!$G$20</f>
        <v>3765.42709689</v>
      </c>
      <c r="Y59" s="36">
        <f>SUMIFS(СВЦЭМ!$C$33:$C$776,СВЦЭМ!$A$33:$A$776,$A59,СВЦЭМ!$B$33:$B$776,Y$47)+'СЕТ СН'!$G$12+СВЦЭМ!$D$10+'СЕТ СН'!$G$5-'СЕТ СН'!$G$20</f>
        <v>3839.2587892800002</v>
      </c>
    </row>
    <row r="60" spans="1:25" ht="15.75" x14ac:dyDescent="0.2">
      <c r="A60" s="35">
        <f t="shared" si="1"/>
        <v>43478</v>
      </c>
      <c r="B60" s="36">
        <f>SUMIFS(СВЦЭМ!$C$33:$C$776,СВЦЭМ!$A$33:$A$776,$A60,СВЦЭМ!$B$33:$B$776,B$47)+'СЕТ СН'!$G$12+СВЦЭМ!$D$10+'СЕТ СН'!$G$5-'СЕТ СН'!$G$20</f>
        <v>3915.8954495099997</v>
      </c>
      <c r="C60" s="36">
        <f>SUMIFS(СВЦЭМ!$C$33:$C$776,СВЦЭМ!$A$33:$A$776,$A60,СВЦЭМ!$B$33:$B$776,C$47)+'СЕТ СН'!$G$12+СВЦЭМ!$D$10+'СЕТ СН'!$G$5-'СЕТ СН'!$G$20</f>
        <v>3956.02771282</v>
      </c>
      <c r="D60" s="36">
        <f>SUMIFS(СВЦЭМ!$C$33:$C$776,СВЦЭМ!$A$33:$A$776,$A60,СВЦЭМ!$B$33:$B$776,D$47)+'СЕТ СН'!$G$12+СВЦЭМ!$D$10+'СЕТ СН'!$G$5-'СЕТ СН'!$G$20</f>
        <v>4081.1043766600001</v>
      </c>
      <c r="E60" s="36">
        <f>SUMIFS(СВЦЭМ!$C$33:$C$776,СВЦЭМ!$A$33:$A$776,$A60,СВЦЭМ!$B$33:$B$776,E$47)+'СЕТ СН'!$G$12+СВЦЭМ!$D$10+'СЕТ СН'!$G$5-'СЕТ СН'!$G$20</f>
        <v>4063.9209309899998</v>
      </c>
      <c r="F60" s="36">
        <f>SUMIFS(СВЦЭМ!$C$33:$C$776,СВЦЭМ!$A$33:$A$776,$A60,СВЦЭМ!$B$33:$B$776,F$47)+'СЕТ СН'!$G$12+СВЦЭМ!$D$10+'СЕТ СН'!$G$5-'СЕТ СН'!$G$20</f>
        <v>4054.4346718199999</v>
      </c>
      <c r="G60" s="36">
        <f>SUMIFS(СВЦЭМ!$C$33:$C$776,СВЦЭМ!$A$33:$A$776,$A60,СВЦЭМ!$B$33:$B$776,G$47)+'СЕТ СН'!$G$12+СВЦЭМ!$D$10+'СЕТ СН'!$G$5-'СЕТ СН'!$G$20</f>
        <v>4060.84573886</v>
      </c>
      <c r="H60" s="36">
        <f>SUMIFS(СВЦЭМ!$C$33:$C$776,СВЦЭМ!$A$33:$A$776,$A60,СВЦЭМ!$B$33:$B$776,H$47)+'СЕТ СН'!$G$12+СВЦЭМ!$D$10+'СЕТ СН'!$G$5-'СЕТ СН'!$G$20</f>
        <v>4003.8060029999997</v>
      </c>
      <c r="I60" s="36">
        <f>SUMIFS(СВЦЭМ!$C$33:$C$776,СВЦЭМ!$A$33:$A$776,$A60,СВЦЭМ!$B$33:$B$776,I$47)+'СЕТ СН'!$G$12+СВЦЭМ!$D$10+'СЕТ СН'!$G$5-'СЕТ СН'!$G$20</f>
        <v>3918.2106174700002</v>
      </c>
      <c r="J60" s="36">
        <f>SUMIFS(СВЦЭМ!$C$33:$C$776,СВЦЭМ!$A$33:$A$776,$A60,СВЦЭМ!$B$33:$B$776,J$47)+'СЕТ СН'!$G$12+СВЦЭМ!$D$10+'СЕТ СН'!$G$5-'СЕТ СН'!$G$20</f>
        <v>3827.5941935700002</v>
      </c>
      <c r="K60" s="36">
        <f>SUMIFS(СВЦЭМ!$C$33:$C$776,СВЦЭМ!$A$33:$A$776,$A60,СВЦЭМ!$B$33:$B$776,K$47)+'СЕТ СН'!$G$12+СВЦЭМ!$D$10+'СЕТ СН'!$G$5-'СЕТ СН'!$G$20</f>
        <v>3794.5656042400001</v>
      </c>
      <c r="L60" s="36">
        <f>SUMIFS(СВЦЭМ!$C$33:$C$776,СВЦЭМ!$A$33:$A$776,$A60,СВЦЭМ!$B$33:$B$776,L$47)+'СЕТ СН'!$G$12+СВЦЭМ!$D$10+'СЕТ СН'!$G$5-'СЕТ СН'!$G$20</f>
        <v>3752.8345836199996</v>
      </c>
      <c r="M60" s="36">
        <f>SUMIFS(СВЦЭМ!$C$33:$C$776,СВЦЭМ!$A$33:$A$776,$A60,СВЦЭМ!$B$33:$B$776,M$47)+'СЕТ СН'!$G$12+СВЦЭМ!$D$10+'СЕТ СН'!$G$5-'СЕТ СН'!$G$20</f>
        <v>3851.9019103199998</v>
      </c>
      <c r="N60" s="36">
        <f>SUMIFS(СВЦЭМ!$C$33:$C$776,СВЦЭМ!$A$33:$A$776,$A60,СВЦЭМ!$B$33:$B$776,N$47)+'СЕТ СН'!$G$12+СВЦЭМ!$D$10+'СЕТ СН'!$G$5-'СЕТ СН'!$G$20</f>
        <v>3862.8871506200003</v>
      </c>
      <c r="O60" s="36">
        <f>SUMIFS(СВЦЭМ!$C$33:$C$776,СВЦЭМ!$A$33:$A$776,$A60,СВЦЭМ!$B$33:$B$776,O$47)+'СЕТ СН'!$G$12+СВЦЭМ!$D$10+'СЕТ СН'!$G$5-'СЕТ СН'!$G$20</f>
        <v>3857.4787724899998</v>
      </c>
      <c r="P60" s="36">
        <f>SUMIFS(СВЦЭМ!$C$33:$C$776,СВЦЭМ!$A$33:$A$776,$A60,СВЦЭМ!$B$33:$B$776,P$47)+'СЕТ СН'!$G$12+СВЦЭМ!$D$10+'СЕТ СН'!$G$5-'СЕТ СН'!$G$20</f>
        <v>3824.1428245699999</v>
      </c>
      <c r="Q60" s="36">
        <f>SUMIFS(СВЦЭМ!$C$33:$C$776,СВЦЭМ!$A$33:$A$776,$A60,СВЦЭМ!$B$33:$B$776,Q$47)+'СЕТ СН'!$G$12+СВЦЭМ!$D$10+'СЕТ СН'!$G$5-'СЕТ СН'!$G$20</f>
        <v>3833.48349323</v>
      </c>
      <c r="R60" s="36">
        <f>SUMIFS(СВЦЭМ!$C$33:$C$776,СВЦЭМ!$A$33:$A$776,$A60,СВЦЭМ!$B$33:$B$776,R$47)+'СЕТ СН'!$G$12+СВЦЭМ!$D$10+'СЕТ СН'!$G$5-'СЕТ СН'!$G$20</f>
        <v>3705.02249914</v>
      </c>
      <c r="S60" s="36">
        <f>SUMIFS(СВЦЭМ!$C$33:$C$776,СВЦЭМ!$A$33:$A$776,$A60,СВЦЭМ!$B$33:$B$776,S$47)+'СЕТ СН'!$G$12+СВЦЭМ!$D$10+'СЕТ СН'!$G$5-'СЕТ СН'!$G$20</f>
        <v>3698.7553668999999</v>
      </c>
      <c r="T60" s="36">
        <f>SUMIFS(СВЦЭМ!$C$33:$C$776,СВЦЭМ!$A$33:$A$776,$A60,СВЦЭМ!$B$33:$B$776,T$47)+'СЕТ СН'!$G$12+СВЦЭМ!$D$10+'СЕТ СН'!$G$5-'СЕТ СН'!$G$20</f>
        <v>3645.2348173099999</v>
      </c>
      <c r="U60" s="36">
        <f>SUMIFS(СВЦЭМ!$C$33:$C$776,СВЦЭМ!$A$33:$A$776,$A60,СВЦЭМ!$B$33:$B$776,U$47)+'СЕТ СН'!$G$12+СВЦЭМ!$D$10+'СЕТ СН'!$G$5-'СЕТ СН'!$G$20</f>
        <v>3645.6817698499999</v>
      </c>
      <c r="V60" s="36">
        <f>SUMIFS(СВЦЭМ!$C$33:$C$776,СВЦЭМ!$A$33:$A$776,$A60,СВЦЭМ!$B$33:$B$776,V$47)+'СЕТ СН'!$G$12+СВЦЭМ!$D$10+'СЕТ СН'!$G$5-'СЕТ СН'!$G$20</f>
        <v>3774.0127905700001</v>
      </c>
      <c r="W60" s="36">
        <f>SUMIFS(СВЦЭМ!$C$33:$C$776,СВЦЭМ!$A$33:$A$776,$A60,СВЦЭМ!$B$33:$B$776,W$47)+'СЕТ СН'!$G$12+СВЦЭМ!$D$10+'СЕТ СН'!$G$5-'СЕТ СН'!$G$20</f>
        <v>3768.7836401599998</v>
      </c>
      <c r="X60" s="36">
        <f>SUMIFS(СВЦЭМ!$C$33:$C$776,СВЦЭМ!$A$33:$A$776,$A60,СВЦЭМ!$B$33:$B$776,X$47)+'СЕТ СН'!$G$12+СВЦЭМ!$D$10+'СЕТ СН'!$G$5-'СЕТ СН'!$G$20</f>
        <v>3770.0643390599998</v>
      </c>
      <c r="Y60" s="36">
        <f>SUMIFS(СВЦЭМ!$C$33:$C$776,СВЦЭМ!$A$33:$A$776,$A60,СВЦЭМ!$B$33:$B$776,Y$47)+'СЕТ СН'!$G$12+СВЦЭМ!$D$10+'СЕТ СН'!$G$5-'СЕТ СН'!$G$20</f>
        <v>3868.3532938600001</v>
      </c>
    </row>
    <row r="61" spans="1:25" ht="15.75" x14ac:dyDescent="0.2">
      <c r="A61" s="35">
        <f t="shared" si="1"/>
        <v>43479</v>
      </c>
      <c r="B61" s="36">
        <f>SUMIFS(СВЦЭМ!$C$33:$C$776,СВЦЭМ!$A$33:$A$776,$A61,СВЦЭМ!$B$33:$B$776,B$47)+'СЕТ СН'!$G$12+СВЦЭМ!$D$10+'СЕТ СН'!$G$5-'СЕТ СН'!$G$20</f>
        <v>3991.3462226900001</v>
      </c>
      <c r="C61" s="36">
        <f>SUMIFS(СВЦЭМ!$C$33:$C$776,СВЦЭМ!$A$33:$A$776,$A61,СВЦЭМ!$B$33:$B$776,C$47)+'СЕТ СН'!$G$12+СВЦЭМ!$D$10+'СЕТ СН'!$G$5-'СЕТ СН'!$G$20</f>
        <v>4018.1563114099999</v>
      </c>
      <c r="D61" s="36">
        <f>SUMIFS(СВЦЭМ!$C$33:$C$776,СВЦЭМ!$A$33:$A$776,$A61,СВЦЭМ!$B$33:$B$776,D$47)+'СЕТ СН'!$G$12+СВЦЭМ!$D$10+'СЕТ СН'!$G$5-'СЕТ СН'!$G$20</f>
        <v>3982.22396678</v>
      </c>
      <c r="E61" s="36">
        <f>SUMIFS(СВЦЭМ!$C$33:$C$776,СВЦЭМ!$A$33:$A$776,$A61,СВЦЭМ!$B$33:$B$776,E$47)+'СЕТ СН'!$G$12+СВЦЭМ!$D$10+'СЕТ СН'!$G$5-'СЕТ СН'!$G$20</f>
        <v>4005.0017309300001</v>
      </c>
      <c r="F61" s="36">
        <f>SUMIFS(СВЦЭМ!$C$33:$C$776,СВЦЭМ!$A$33:$A$776,$A61,СВЦЭМ!$B$33:$B$776,F$47)+'СЕТ СН'!$G$12+СВЦЭМ!$D$10+'СЕТ СН'!$G$5-'СЕТ СН'!$G$20</f>
        <v>3969.65345252</v>
      </c>
      <c r="G61" s="36">
        <f>SUMIFS(СВЦЭМ!$C$33:$C$776,СВЦЭМ!$A$33:$A$776,$A61,СВЦЭМ!$B$33:$B$776,G$47)+'СЕТ СН'!$G$12+СВЦЭМ!$D$10+'СЕТ СН'!$G$5-'СЕТ СН'!$G$20</f>
        <v>3943.7895993100001</v>
      </c>
      <c r="H61" s="36">
        <f>SUMIFS(СВЦЭМ!$C$33:$C$776,СВЦЭМ!$A$33:$A$776,$A61,СВЦЭМ!$B$33:$B$776,H$47)+'СЕТ СН'!$G$12+СВЦЭМ!$D$10+'СЕТ СН'!$G$5-'СЕТ СН'!$G$20</f>
        <v>3889.99403751</v>
      </c>
      <c r="I61" s="36">
        <f>SUMIFS(СВЦЭМ!$C$33:$C$776,СВЦЭМ!$A$33:$A$776,$A61,СВЦЭМ!$B$33:$B$776,I$47)+'СЕТ СН'!$G$12+СВЦЭМ!$D$10+'СЕТ СН'!$G$5-'СЕТ СН'!$G$20</f>
        <v>3787.3008510999998</v>
      </c>
      <c r="J61" s="36">
        <f>SUMIFS(СВЦЭМ!$C$33:$C$776,СВЦЭМ!$A$33:$A$776,$A61,СВЦЭМ!$B$33:$B$776,J$47)+'СЕТ СН'!$G$12+СВЦЭМ!$D$10+'СЕТ СН'!$G$5-'СЕТ СН'!$G$20</f>
        <v>3740.1297133400003</v>
      </c>
      <c r="K61" s="36">
        <f>SUMIFS(СВЦЭМ!$C$33:$C$776,СВЦЭМ!$A$33:$A$776,$A61,СВЦЭМ!$B$33:$B$776,K$47)+'СЕТ СН'!$G$12+СВЦЭМ!$D$10+'СЕТ СН'!$G$5-'СЕТ СН'!$G$20</f>
        <v>3638.5544432400002</v>
      </c>
      <c r="L61" s="36">
        <f>SUMIFS(СВЦЭМ!$C$33:$C$776,СВЦЭМ!$A$33:$A$776,$A61,СВЦЭМ!$B$33:$B$776,L$47)+'СЕТ СН'!$G$12+СВЦЭМ!$D$10+'СЕТ СН'!$G$5-'СЕТ СН'!$G$20</f>
        <v>3617.2023750200001</v>
      </c>
      <c r="M61" s="36">
        <f>SUMIFS(СВЦЭМ!$C$33:$C$776,СВЦЭМ!$A$33:$A$776,$A61,СВЦЭМ!$B$33:$B$776,M$47)+'СЕТ СН'!$G$12+СВЦЭМ!$D$10+'СЕТ СН'!$G$5-'СЕТ СН'!$G$20</f>
        <v>3829.9423165400003</v>
      </c>
      <c r="N61" s="36">
        <f>SUMIFS(СВЦЭМ!$C$33:$C$776,СВЦЭМ!$A$33:$A$776,$A61,СВЦЭМ!$B$33:$B$776,N$47)+'СЕТ СН'!$G$12+СВЦЭМ!$D$10+'СЕТ СН'!$G$5-'СЕТ СН'!$G$20</f>
        <v>3857.1129011000003</v>
      </c>
      <c r="O61" s="36">
        <f>SUMIFS(СВЦЭМ!$C$33:$C$776,СВЦЭМ!$A$33:$A$776,$A61,СВЦЭМ!$B$33:$B$776,O$47)+'СЕТ СН'!$G$12+СВЦЭМ!$D$10+'СЕТ СН'!$G$5-'СЕТ СН'!$G$20</f>
        <v>3841.6660707299998</v>
      </c>
      <c r="P61" s="36">
        <f>SUMIFS(СВЦЭМ!$C$33:$C$776,СВЦЭМ!$A$33:$A$776,$A61,СВЦЭМ!$B$33:$B$776,P$47)+'СЕТ СН'!$G$12+СВЦЭМ!$D$10+'СЕТ СН'!$G$5-'СЕТ СН'!$G$20</f>
        <v>3850.6480209900001</v>
      </c>
      <c r="Q61" s="36">
        <f>SUMIFS(СВЦЭМ!$C$33:$C$776,СВЦЭМ!$A$33:$A$776,$A61,СВЦЭМ!$B$33:$B$776,Q$47)+'СЕТ СН'!$G$12+СВЦЭМ!$D$10+'СЕТ СН'!$G$5-'СЕТ СН'!$G$20</f>
        <v>3813.02084315</v>
      </c>
      <c r="R61" s="36">
        <f>SUMIFS(СВЦЭМ!$C$33:$C$776,СВЦЭМ!$A$33:$A$776,$A61,СВЦЭМ!$B$33:$B$776,R$47)+'СЕТ СН'!$G$12+СВЦЭМ!$D$10+'СЕТ СН'!$G$5-'СЕТ СН'!$G$20</f>
        <v>3844.9584226500001</v>
      </c>
      <c r="S61" s="36">
        <f>SUMIFS(СВЦЭМ!$C$33:$C$776,СВЦЭМ!$A$33:$A$776,$A61,СВЦЭМ!$B$33:$B$776,S$47)+'СЕТ СН'!$G$12+СВЦЭМ!$D$10+'СЕТ СН'!$G$5-'СЕТ СН'!$G$20</f>
        <v>3863.9610650699997</v>
      </c>
      <c r="T61" s="36">
        <f>SUMIFS(СВЦЭМ!$C$33:$C$776,СВЦЭМ!$A$33:$A$776,$A61,СВЦЭМ!$B$33:$B$776,T$47)+'СЕТ СН'!$G$12+СВЦЭМ!$D$10+'СЕТ СН'!$G$5-'СЕТ СН'!$G$20</f>
        <v>3807.4990824699998</v>
      </c>
      <c r="U61" s="36">
        <f>SUMIFS(СВЦЭМ!$C$33:$C$776,СВЦЭМ!$A$33:$A$776,$A61,СВЦЭМ!$B$33:$B$776,U$47)+'СЕТ СН'!$G$12+СВЦЭМ!$D$10+'СЕТ СН'!$G$5-'СЕТ СН'!$G$20</f>
        <v>3753.3648332600001</v>
      </c>
      <c r="V61" s="36">
        <f>SUMIFS(СВЦЭМ!$C$33:$C$776,СВЦЭМ!$A$33:$A$776,$A61,СВЦЭМ!$B$33:$B$776,V$47)+'СЕТ СН'!$G$12+СВЦЭМ!$D$10+'СЕТ СН'!$G$5-'СЕТ СН'!$G$20</f>
        <v>3760.9268574099997</v>
      </c>
      <c r="W61" s="36">
        <f>SUMIFS(СВЦЭМ!$C$33:$C$776,СВЦЭМ!$A$33:$A$776,$A61,СВЦЭМ!$B$33:$B$776,W$47)+'СЕТ СН'!$G$12+СВЦЭМ!$D$10+'СЕТ СН'!$G$5-'СЕТ СН'!$G$20</f>
        <v>3781.9700392100003</v>
      </c>
      <c r="X61" s="36">
        <f>SUMIFS(СВЦЭМ!$C$33:$C$776,СВЦЭМ!$A$33:$A$776,$A61,СВЦЭМ!$B$33:$B$776,X$47)+'СЕТ СН'!$G$12+СВЦЭМ!$D$10+'СЕТ СН'!$G$5-'СЕТ СН'!$G$20</f>
        <v>3766.4330147999999</v>
      </c>
      <c r="Y61" s="36">
        <f>SUMIFS(СВЦЭМ!$C$33:$C$776,СВЦЭМ!$A$33:$A$776,$A61,СВЦЭМ!$B$33:$B$776,Y$47)+'СЕТ СН'!$G$12+СВЦЭМ!$D$10+'СЕТ СН'!$G$5-'СЕТ СН'!$G$20</f>
        <v>3857.9867597299999</v>
      </c>
    </row>
    <row r="62" spans="1:25" ht="15.75" x14ac:dyDescent="0.2">
      <c r="A62" s="35">
        <f t="shared" si="1"/>
        <v>43480</v>
      </c>
      <c r="B62" s="36">
        <f>SUMIFS(СВЦЭМ!$C$33:$C$776,СВЦЭМ!$A$33:$A$776,$A62,СВЦЭМ!$B$33:$B$776,B$47)+'СЕТ СН'!$G$12+СВЦЭМ!$D$10+'СЕТ СН'!$G$5-'СЕТ СН'!$G$20</f>
        <v>3972.7844626799997</v>
      </c>
      <c r="C62" s="36">
        <f>SUMIFS(СВЦЭМ!$C$33:$C$776,СВЦЭМ!$A$33:$A$776,$A62,СВЦЭМ!$B$33:$B$776,C$47)+'СЕТ СН'!$G$12+СВЦЭМ!$D$10+'СЕТ СН'!$G$5-'СЕТ СН'!$G$20</f>
        <v>4006.3850995100001</v>
      </c>
      <c r="D62" s="36">
        <f>SUMIFS(СВЦЭМ!$C$33:$C$776,СВЦЭМ!$A$33:$A$776,$A62,СВЦЭМ!$B$33:$B$776,D$47)+'СЕТ СН'!$G$12+СВЦЭМ!$D$10+'СЕТ СН'!$G$5-'СЕТ СН'!$G$20</f>
        <v>4040.7094282200001</v>
      </c>
      <c r="E62" s="36">
        <f>SUMIFS(СВЦЭМ!$C$33:$C$776,СВЦЭМ!$A$33:$A$776,$A62,СВЦЭМ!$B$33:$B$776,E$47)+'СЕТ СН'!$G$12+СВЦЭМ!$D$10+'СЕТ СН'!$G$5-'СЕТ СН'!$G$20</f>
        <v>4051.2867473699998</v>
      </c>
      <c r="F62" s="36">
        <f>SUMIFS(СВЦЭМ!$C$33:$C$776,СВЦЭМ!$A$33:$A$776,$A62,СВЦЭМ!$B$33:$B$776,F$47)+'СЕТ СН'!$G$12+СВЦЭМ!$D$10+'СЕТ СН'!$G$5-'СЕТ СН'!$G$20</f>
        <v>4036.7719906699999</v>
      </c>
      <c r="G62" s="36">
        <f>SUMIFS(СВЦЭМ!$C$33:$C$776,СВЦЭМ!$A$33:$A$776,$A62,СВЦЭМ!$B$33:$B$776,G$47)+'СЕТ СН'!$G$12+СВЦЭМ!$D$10+'СЕТ СН'!$G$5-'СЕТ СН'!$G$20</f>
        <v>4015.26412291</v>
      </c>
      <c r="H62" s="36">
        <f>SUMIFS(СВЦЭМ!$C$33:$C$776,СВЦЭМ!$A$33:$A$776,$A62,СВЦЭМ!$B$33:$B$776,H$47)+'СЕТ СН'!$G$12+СВЦЭМ!$D$10+'СЕТ СН'!$G$5-'СЕТ СН'!$G$20</f>
        <v>3952.8030728499998</v>
      </c>
      <c r="I62" s="36">
        <f>SUMIFS(СВЦЭМ!$C$33:$C$776,СВЦЭМ!$A$33:$A$776,$A62,СВЦЭМ!$B$33:$B$776,I$47)+'СЕТ СН'!$G$12+СВЦЭМ!$D$10+'СЕТ СН'!$G$5-'СЕТ СН'!$G$20</f>
        <v>3840.1242066300001</v>
      </c>
      <c r="J62" s="36">
        <f>SUMIFS(СВЦЭМ!$C$33:$C$776,СВЦЭМ!$A$33:$A$776,$A62,СВЦЭМ!$B$33:$B$776,J$47)+'СЕТ СН'!$G$12+СВЦЭМ!$D$10+'СЕТ СН'!$G$5-'СЕТ СН'!$G$20</f>
        <v>3799.1298705300001</v>
      </c>
      <c r="K62" s="36">
        <f>SUMIFS(СВЦЭМ!$C$33:$C$776,СВЦЭМ!$A$33:$A$776,$A62,СВЦЭМ!$B$33:$B$776,K$47)+'СЕТ СН'!$G$12+СВЦЭМ!$D$10+'СЕТ СН'!$G$5-'СЕТ СН'!$G$20</f>
        <v>3668.65357756</v>
      </c>
      <c r="L62" s="36">
        <f>SUMIFS(СВЦЭМ!$C$33:$C$776,СВЦЭМ!$A$33:$A$776,$A62,СВЦЭМ!$B$33:$B$776,L$47)+'СЕТ СН'!$G$12+СВЦЭМ!$D$10+'СЕТ СН'!$G$5-'СЕТ СН'!$G$20</f>
        <v>3639.46001716</v>
      </c>
      <c r="M62" s="36">
        <f>SUMIFS(СВЦЭМ!$C$33:$C$776,СВЦЭМ!$A$33:$A$776,$A62,СВЦЭМ!$B$33:$B$776,M$47)+'СЕТ СН'!$G$12+СВЦЭМ!$D$10+'СЕТ СН'!$G$5-'СЕТ СН'!$G$20</f>
        <v>3663.1557537799999</v>
      </c>
      <c r="N62" s="36">
        <f>SUMIFS(СВЦЭМ!$C$33:$C$776,СВЦЭМ!$A$33:$A$776,$A62,СВЦЭМ!$B$33:$B$776,N$47)+'СЕТ СН'!$G$12+СВЦЭМ!$D$10+'СЕТ СН'!$G$5-'СЕТ СН'!$G$20</f>
        <v>3678.0393878499999</v>
      </c>
      <c r="O62" s="36">
        <f>SUMIFS(СВЦЭМ!$C$33:$C$776,СВЦЭМ!$A$33:$A$776,$A62,СВЦЭМ!$B$33:$B$776,O$47)+'СЕТ СН'!$G$12+СВЦЭМ!$D$10+'СЕТ СН'!$G$5-'СЕТ СН'!$G$20</f>
        <v>3670.5027064300002</v>
      </c>
      <c r="P62" s="36">
        <f>SUMIFS(СВЦЭМ!$C$33:$C$776,СВЦЭМ!$A$33:$A$776,$A62,СВЦЭМ!$B$33:$B$776,P$47)+'СЕТ СН'!$G$12+СВЦЭМ!$D$10+'СЕТ СН'!$G$5-'СЕТ СН'!$G$20</f>
        <v>3666.8672477499999</v>
      </c>
      <c r="Q62" s="36">
        <f>SUMIFS(СВЦЭМ!$C$33:$C$776,СВЦЭМ!$A$33:$A$776,$A62,СВЦЭМ!$B$33:$B$776,Q$47)+'СЕТ СН'!$G$12+СВЦЭМ!$D$10+'СЕТ СН'!$G$5-'СЕТ СН'!$G$20</f>
        <v>3665.7953816700001</v>
      </c>
      <c r="R62" s="36">
        <f>SUMIFS(СВЦЭМ!$C$33:$C$776,СВЦЭМ!$A$33:$A$776,$A62,СВЦЭМ!$B$33:$B$776,R$47)+'СЕТ СН'!$G$12+СВЦЭМ!$D$10+'СЕТ СН'!$G$5-'СЕТ СН'!$G$20</f>
        <v>3661.1867326399997</v>
      </c>
      <c r="S62" s="36">
        <f>SUMIFS(СВЦЭМ!$C$33:$C$776,СВЦЭМ!$A$33:$A$776,$A62,СВЦЭМ!$B$33:$B$776,S$47)+'СЕТ СН'!$G$12+СВЦЭМ!$D$10+'СЕТ СН'!$G$5-'СЕТ СН'!$G$20</f>
        <v>3670.6121106000001</v>
      </c>
      <c r="T62" s="36">
        <f>SUMIFS(СВЦЭМ!$C$33:$C$776,СВЦЭМ!$A$33:$A$776,$A62,СВЦЭМ!$B$33:$B$776,T$47)+'СЕТ СН'!$G$12+СВЦЭМ!$D$10+'СЕТ СН'!$G$5-'СЕТ СН'!$G$20</f>
        <v>3641.1357521099999</v>
      </c>
      <c r="U62" s="36">
        <f>SUMIFS(СВЦЭМ!$C$33:$C$776,СВЦЭМ!$A$33:$A$776,$A62,СВЦЭМ!$B$33:$B$776,U$47)+'СЕТ СН'!$G$12+СВЦЭМ!$D$10+'СЕТ СН'!$G$5-'СЕТ СН'!$G$20</f>
        <v>3645.56944157</v>
      </c>
      <c r="V62" s="36">
        <f>SUMIFS(СВЦЭМ!$C$33:$C$776,СВЦЭМ!$A$33:$A$776,$A62,СВЦЭМ!$B$33:$B$776,V$47)+'СЕТ СН'!$G$12+СВЦЭМ!$D$10+'СЕТ СН'!$G$5-'СЕТ СН'!$G$20</f>
        <v>3656.13387358</v>
      </c>
      <c r="W62" s="36">
        <f>SUMIFS(СВЦЭМ!$C$33:$C$776,СВЦЭМ!$A$33:$A$776,$A62,СВЦЭМ!$B$33:$B$776,W$47)+'СЕТ СН'!$G$12+СВЦЭМ!$D$10+'СЕТ СН'!$G$5-'СЕТ СН'!$G$20</f>
        <v>3797.7565829099999</v>
      </c>
      <c r="X62" s="36">
        <f>SUMIFS(СВЦЭМ!$C$33:$C$776,СВЦЭМ!$A$33:$A$776,$A62,СВЦЭМ!$B$33:$B$776,X$47)+'СЕТ СН'!$G$12+СВЦЭМ!$D$10+'СЕТ СН'!$G$5-'СЕТ СН'!$G$20</f>
        <v>3801.5162524899997</v>
      </c>
      <c r="Y62" s="36">
        <f>SUMIFS(СВЦЭМ!$C$33:$C$776,СВЦЭМ!$A$33:$A$776,$A62,СВЦЭМ!$B$33:$B$776,Y$47)+'СЕТ СН'!$G$12+СВЦЭМ!$D$10+'СЕТ СН'!$G$5-'СЕТ СН'!$G$20</f>
        <v>3860.1631519600001</v>
      </c>
    </row>
    <row r="63" spans="1:25" ht="15.75" x14ac:dyDescent="0.2">
      <c r="A63" s="35">
        <f t="shared" si="1"/>
        <v>43481</v>
      </c>
      <c r="B63" s="36">
        <f>SUMIFS(СВЦЭМ!$C$33:$C$776,СВЦЭМ!$A$33:$A$776,$A63,СВЦЭМ!$B$33:$B$776,B$47)+'СЕТ СН'!$G$12+СВЦЭМ!$D$10+'СЕТ СН'!$G$5-'СЕТ СН'!$G$20</f>
        <v>3951.2784402699999</v>
      </c>
      <c r="C63" s="36">
        <f>SUMIFS(СВЦЭМ!$C$33:$C$776,СВЦЭМ!$A$33:$A$776,$A63,СВЦЭМ!$B$33:$B$776,C$47)+'СЕТ СН'!$G$12+СВЦЭМ!$D$10+'СЕТ СН'!$G$5-'СЕТ СН'!$G$20</f>
        <v>3989.58335102</v>
      </c>
      <c r="D63" s="36">
        <f>SUMIFS(СВЦЭМ!$C$33:$C$776,СВЦЭМ!$A$33:$A$776,$A63,СВЦЭМ!$B$33:$B$776,D$47)+'СЕТ СН'!$G$12+СВЦЭМ!$D$10+'СЕТ СН'!$G$5-'СЕТ СН'!$G$20</f>
        <v>4014.53511725</v>
      </c>
      <c r="E63" s="36">
        <f>SUMIFS(СВЦЭМ!$C$33:$C$776,СВЦЭМ!$A$33:$A$776,$A63,СВЦЭМ!$B$33:$B$776,E$47)+'СЕТ СН'!$G$12+СВЦЭМ!$D$10+'СЕТ СН'!$G$5-'СЕТ СН'!$G$20</f>
        <v>4012.7512804500002</v>
      </c>
      <c r="F63" s="36">
        <f>SUMIFS(СВЦЭМ!$C$33:$C$776,СВЦЭМ!$A$33:$A$776,$A63,СВЦЭМ!$B$33:$B$776,F$47)+'СЕТ СН'!$G$12+СВЦЭМ!$D$10+'СЕТ СН'!$G$5-'СЕТ СН'!$G$20</f>
        <v>3999.76258112</v>
      </c>
      <c r="G63" s="36">
        <f>SUMIFS(СВЦЭМ!$C$33:$C$776,СВЦЭМ!$A$33:$A$776,$A63,СВЦЭМ!$B$33:$B$776,G$47)+'СЕТ СН'!$G$12+СВЦЭМ!$D$10+'СЕТ СН'!$G$5-'СЕТ СН'!$G$20</f>
        <v>3990.96620472</v>
      </c>
      <c r="H63" s="36">
        <f>SUMIFS(СВЦЭМ!$C$33:$C$776,СВЦЭМ!$A$33:$A$776,$A63,СВЦЭМ!$B$33:$B$776,H$47)+'СЕТ СН'!$G$12+СВЦЭМ!$D$10+'СЕТ СН'!$G$5-'СЕТ СН'!$G$20</f>
        <v>3960.6568010800002</v>
      </c>
      <c r="I63" s="36">
        <f>SUMIFS(СВЦЭМ!$C$33:$C$776,СВЦЭМ!$A$33:$A$776,$A63,СВЦЭМ!$B$33:$B$776,I$47)+'СЕТ СН'!$G$12+СВЦЭМ!$D$10+'СЕТ СН'!$G$5-'СЕТ СН'!$G$20</f>
        <v>3845.1552087299997</v>
      </c>
      <c r="J63" s="36">
        <f>SUMIFS(СВЦЭМ!$C$33:$C$776,СВЦЭМ!$A$33:$A$776,$A63,СВЦЭМ!$B$33:$B$776,J$47)+'СЕТ СН'!$G$12+СВЦЭМ!$D$10+'СЕТ СН'!$G$5-'СЕТ СН'!$G$20</f>
        <v>3791.9868735600003</v>
      </c>
      <c r="K63" s="36">
        <f>SUMIFS(СВЦЭМ!$C$33:$C$776,СВЦЭМ!$A$33:$A$776,$A63,СВЦЭМ!$B$33:$B$776,K$47)+'СЕТ СН'!$G$12+СВЦЭМ!$D$10+'СЕТ СН'!$G$5-'СЕТ СН'!$G$20</f>
        <v>3671.3626355300003</v>
      </c>
      <c r="L63" s="36">
        <f>SUMIFS(СВЦЭМ!$C$33:$C$776,СВЦЭМ!$A$33:$A$776,$A63,СВЦЭМ!$B$33:$B$776,L$47)+'СЕТ СН'!$G$12+СВЦЭМ!$D$10+'СЕТ СН'!$G$5-'СЕТ СН'!$G$20</f>
        <v>3668.1652806699999</v>
      </c>
      <c r="M63" s="36">
        <f>SUMIFS(СВЦЭМ!$C$33:$C$776,СВЦЭМ!$A$33:$A$776,$A63,СВЦЭМ!$B$33:$B$776,M$47)+'СЕТ СН'!$G$12+СВЦЭМ!$D$10+'СЕТ СН'!$G$5-'СЕТ СН'!$G$20</f>
        <v>3689.6384079500003</v>
      </c>
      <c r="N63" s="36">
        <f>SUMIFS(СВЦЭМ!$C$33:$C$776,СВЦЭМ!$A$33:$A$776,$A63,СВЦЭМ!$B$33:$B$776,N$47)+'СЕТ СН'!$G$12+СВЦЭМ!$D$10+'СЕТ СН'!$G$5-'СЕТ СН'!$G$20</f>
        <v>3708.0579216599999</v>
      </c>
      <c r="O63" s="36">
        <f>SUMIFS(СВЦЭМ!$C$33:$C$776,СВЦЭМ!$A$33:$A$776,$A63,СВЦЭМ!$B$33:$B$776,O$47)+'СЕТ СН'!$G$12+СВЦЭМ!$D$10+'СЕТ СН'!$G$5-'СЕТ СН'!$G$20</f>
        <v>3704.77116974</v>
      </c>
      <c r="P63" s="36">
        <f>SUMIFS(СВЦЭМ!$C$33:$C$776,СВЦЭМ!$A$33:$A$776,$A63,СВЦЭМ!$B$33:$B$776,P$47)+'СЕТ СН'!$G$12+СВЦЭМ!$D$10+'СЕТ СН'!$G$5-'СЕТ СН'!$G$20</f>
        <v>3739.4707642799999</v>
      </c>
      <c r="Q63" s="36">
        <f>SUMIFS(СВЦЭМ!$C$33:$C$776,СВЦЭМ!$A$33:$A$776,$A63,СВЦЭМ!$B$33:$B$776,Q$47)+'СЕТ СН'!$G$12+СВЦЭМ!$D$10+'СЕТ СН'!$G$5-'СЕТ СН'!$G$20</f>
        <v>3719.3352976300002</v>
      </c>
      <c r="R63" s="36">
        <f>SUMIFS(СВЦЭМ!$C$33:$C$776,СВЦЭМ!$A$33:$A$776,$A63,СВЦЭМ!$B$33:$B$776,R$47)+'СЕТ СН'!$G$12+СВЦЭМ!$D$10+'СЕТ СН'!$G$5-'СЕТ СН'!$G$20</f>
        <v>3732.2965359</v>
      </c>
      <c r="S63" s="36">
        <f>SUMIFS(СВЦЭМ!$C$33:$C$776,СВЦЭМ!$A$33:$A$776,$A63,СВЦЭМ!$B$33:$B$776,S$47)+'СЕТ СН'!$G$12+СВЦЭМ!$D$10+'СЕТ СН'!$G$5-'СЕТ СН'!$G$20</f>
        <v>3713.6747307400001</v>
      </c>
      <c r="T63" s="36">
        <f>SUMIFS(СВЦЭМ!$C$33:$C$776,СВЦЭМ!$A$33:$A$776,$A63,СВЦЭМ!$B$33:$B$776,T$47)+'СЕТ СН'!$G$12+СВЦЭМ!$D$10+'СЕТ СН'!$G$5-'СЕТ СН'!$G$20</f>
        <v>3699.6857065300001</v>
      </c>
      <c r="U63" s="36">
        <f>SUMIFS(СВЦЭМ!$C$33:$C$776,СВЦЭМ!$A$33:$A$776,$A63,СВЦЭМ!$B$33:$B$776,U$47)+'СЕТ СН'!$G$12+СВЦЭМ!$D$10+'СЕТ СН'!$G$5-'СЕТ СН'!$G$20</f>
        <v>3701.4647858500002</v>
      </c>
      <c r="V63" s="36">
        <f>SUMIFS(СВЦЭМ!$C$33:$C$776,СВЦЭМ!$A$33:$A$776,$A63,СВЦЭМ!$B$33:$B$776,V$47)+'СЕТ СН'!$G$12+СВЦЭМ!$D$10+'СЕТ СН'!$G$5-'СЕТ СН'!$G$20</f>
        <v>3717.6698026100003</v>
      </c>
      <c r="W63" s="36">
        <f>SUMIFS(СВЦЭМ!$C$33:$C$776,СВЦЭМ!$A$33:$A$776,$A63,СВЦЭМ!$B$33:$B$776,W$47)+'СЕТ СН'!$G$12+СВЦЭМ!$D$10+'СЕТ СН'!$G$5-'СЕТ СН'!$G$20</f>
        <v>3843.6288233</v>
      </c>
      <c r="X63" s="36">
        <f>SUMIFS(СВЦЭМ!$C$33:$C$776,СВЦЭМ!$A$33:$A$776,$A63,СВЦЭМ!$B$33:$B$776,X$47)+'СЕТ СН'!$G$12+СВЦЭМ!$D$10+'СЕТ СН'!$G$5-'СЕТ СН'!$G$20</f>
        <v>3723.1783491400001</v>
      </c>
      <c r="Y63" s="36">
        <f>SUMIFS(СВЦЭМ!$C$33:$C$776,СВЦЭМ!$A$33:$A$776,$A63,СВЦЭМ!$B$33:$B$776,Y$47)+'СЕТ СН'!$G$12+СВЦЭМ!$D$10+'СЕТ СН'!$G$5-'СЕТ СН'!$G$20</f>
        <v>3909.9664459999999</v>
      </c>
    </row>
    <row r="64" spans="1:25" ht="15.75" x14ac:dyDescent="0.2">
      <c r="A64" s="35">
        <f t="shared" si="1"/>
        <v>43482</v>
      </c>
      <c r="B64" s="36">
        <f>SUMIFS(СВЦЭМ!$C$33:$C$776,СВЦЭМ!$A$33:$A$776,$A64,СВЦЭМ!$B$33:$B$776,B$47)+'СЕТ СН'!$G$12+СВЦЭМ!$D$10+'СЕТ СН'!$G$5-'СЕТ СН'!$G$20</f>
        <v>3974.8863498700002</v>
      </c>
      <c r="C64" s="36">
        <f>SUMIFS(СВЦЭМ!$C$33:$C$776,СВЦЭМ!$A$33:$A$776,$A64,СВЦЭМ!$B$33:$B$776,C$47)+'СЕТ СН'!$G$12+СВЦЭМ!$D$10+'СЕТ СН'!$G$5-'СЕТ СН'!$G$20</f>
        <v>4000.00638536</v>
      </c>
      <c r="D64" s="36">
        <f>SUMIFS(СВЦЭМ!$C$33:$C$776,СВЦЭМ!$A$33:$A$776,$A64,СВЦЭМ!$B$33:$B$776,D$47)+'СЕТ СН'!$G$12+СВЦЭМ!$D$10+'СЕТ СН'!$G$5-'СЕТ СН'!$G$20</f>
        <v>4016.7496227900001</v>
      </c>
      <c r="E64" s="36">
        <f>SUMIFS(СВЦЭМ!$C$33:$C$776,СВЦЭМ!$A$33:$A$776,$A64,СВЦЭМ!$B$33:$B$776,E$47)+'СЕТ СН'!$G$12+СВЦЭМ!$D$10+'СЕТ СН'!$G$5-'СЕТ СН'!$G$20</f>
        <v>4011.41915414</v>
      </c>
      <c r="F64" s="36">
        <f>SUMIFS(СВЦЭМ!$C$33:$C$776,СВЦЭМ!$A$33:$A$776,$A64,СВЦЭМ!$B$33:$B$776,F$47)+'СЕТ СН'!$G$12+СВЦЭМ!$D$10+'СЕТ СН'!$G$5-'СЕТ СН'!$G$20</f>
        <v>4013.5751524400002</v>
      </c>
      <c r="G64" s="36">
        <f>SUMIFS(СВЦЭМ!$C$33:$C$776,СВЦЭМ!$A$33:$A$776,$A64,СВЦЭМ!$B$33:$B$776,G$47)+'СЕТ СН'!$G$12+СВЦЭМ!$D$10+'СЕТ СН'!$G$5-'СЕТ СН'!$G$20</f>
        <v>4002.4820221099999</v>
      </c>
      <c r="H64" s="36">
        <f>SUMIFS(СВЦЭМ!$C$33:$C$776,СВЦЭМ!$A$33:$A$776,$A64,СВЦЭМ!$B$33:$B$776,H$47)+'СЕТ СН'!$G$12+СВЦЭМ!$D$10+'СЕТ СН'!$G$5-'СЕТ СН'!$G$20</f>
        <v>3942.26193315</v>
      </c>
      <c r="I64" s="36">
        <f>SUMIFS(СВЦЭМ!$C$33:$C$776,СВЦЭМ!$A$33:$A$776,$A64,СВЦЭМ!$B$33:$B$776,I$47)+'СЕТ СН'!$G$12+СВЦЭМ!$D$10+'СЕТ СН'!$G$5-'СЕТ СН'!$G$20</f>
        <v>3845.6231139000001</v>
      </c>
      <c r="J64" s="36">
        <f>SUMIFS(СВЦЭМ!$C$33:$C$776,СВЦЭМ!$A$33:$A$776,$A64,СВЦЭМ!$B$33:$B$776,J$47)+'СЕТ СН'!$G$12+СВЦЭМ!$D$10+'СЕТ СН'!$G$5-'СЕТ СН'!$G$20</f>
        <v>3791.20132375</v>
      </c>
      <c r="K64" s="36">
        <f>SUMIFS(СВЦЭМ!$C$33:$C$776,СВЦЭМ!$A$33:$A$776,$A64,СВЦЭМ!$B$33:$B$776,K$47)+'СЕТ СН'!$G$12+СВЦЭМ!$D$10+'СЕТ СН'!$G$5-'СЕТ СН'!$G$20</f>
        <v>3778.0593124300003</v>
      </c>
      <c r="L64" s="36">
        <f>SUMIFS(СВЦЭМ!$C$33:$C$776,СВЦЭМ!$A$33:$A$776,$A64,СВЦЭМ!$B$33:$B$776,L$47)+'СЕТ СН'!$G$12+СВЦЭМ!$D$10+'СЕТ СН'!$G$5-'СЕТ СН'!$G$20</f>
        <v>3815.8142716900002</v>
      </c>
      <c r="M64" s="36">
        <f>SUMIFS(СВЦЭМ!$C$33:$C$776,СВЦЭМ!$A$33:$A$776,$A64,СВЦЭМ!$B$33:$B$776,M$47)+'СЕТ СН'!$G$12+СВЦЭМ!$D$10+'СЕТ СН'!$G$5-'СЕТ СН'!$G$20</f>
        <v>3846.2716042900001</v>
      </c>
      <c r="N64" s="36">
        <f>SUMIFS(СВЦЭМ!$C$33:$C$776,СВЦЭМ!$A$33:$A$776,$A64,СВЦЭМ!$B$33:$B$776,N$47)+'СЕТ СН'!$G$12+СВЦЭМ!$D$10+'СЕТ СН'!$G$5-'СЕТ СН'!$G$20</f>
        <v>3841.17553963</v>
      </c>
      <c r="O64" s="36">
        <f>SUMIFS(СВЦЭМ!$C$33:$C$776,СВЦЭМ!$A$33:$A$776,$A64,СВЦЭМ!$B$33:$B$776,O$47)+'СЕТ СН'!$G$12+СВЦЭМ!$D$10+'СЕТ СН'!$G$5-'СЕТ СН'!$G$20</f>
        <v>3770.1520224999999</v>
      </c>
      <c r="P64" s="36">
        <f>SUMIFS(СВЦЭМ!$C$33:$C$776,СВЦЭМ!$A$33:$A$776,$A64,СВЦЭМ!$B$33:$B$776,P$47)+'СЕТ СН'!$G$12+СВЦЭМ!$D$10+'СЕТ СН'!$G$5-'СЕТ СН'!$G$20</f>
        <v>3857.3885616600001</v>
      </c>
      <c r="Q64" s="36">
        <f>SUMIFS(СВЦЭМ!$C$33:$C$776,СВЦЭМ!$A$33:$A$776,$A64,СВЦЭМ!$B$33:$B$776,Q$47)+'СЕТ СН'!$G$12+СВЦЭМ!$D$10+'СЕТ СН'!$G$5-'СЕТ СН'!$G$20</f>
        <v>3877.36744641</v>
      </c>
      <c r="R64" s="36">
        <f>SUMIFS(СВЦЭМ!$C$33:$C$776,СВЦЭМ!$A$33:$A$776,$A64,СВЦЭМ!$B$33:$B$776,R$47)+'СЕТ СН'!$G$12+СВЦЭМ!$D$10+'СЕТ СН'!$G$5-'СЕТ СН'!$G$20</f>
        <v>3916.7264233400001</v>
      </c>
      <c r="S64" s="36">
        <f>SUMIFS(СВЦЭМ!$C$33:$C$776,СВЦЭМ!$A$33:$A$776,$A64,СВЦЭМ!$B$33:$B$776,S$47)+'СЕТ СН'!$G$12+СВЦЭМ!$D$10+'СЕТ СН'!$G$5-'СЕТ СН'!$G$20</f>
        <v>3904.0592589899998</v>
      </c>
      <c r="T64" s="36">
        <f>SUMIFS(СВЦЭМ!$C$33:$C$776,СВЦЭМ!$A$33:$A$776,$A64,СВЦЭМ!$B$33:$B$776,T$47)+'СЕТ СН'!$G$12+СВЦЭМ!$D$10+'СЕТ СН'!$G$5-'СЕТ СН'!$G$20</f>
        <v>3859.83938519</v>
      </c>
      <c r="U64" s="36">
        <f>SUMIFS(СВЦЭМ!$C$33:$C$776,СВЦЭМ!$A$33:$A$776,$A64,СВЦЭМ!$B$33:$B$776,U$47)+'СЕТ СН'!$G$12+СВЦЭМ!$D$10+'СЕТ СН'!$G$5-'СЕТ СН'!$G$20</f>
        <v>3896.1649970099998</v>
      </c>
      <c r="V64" s="36">
        <f>SUMIFS(СВЦЭМ!$C$33:$C$776,СВЦЭМ!$A$33:$A$776,$A64,СВЦЭМ!$B$33:$B$776,V$47)+'СЕТ СН'!$G$12+СВЦЭМ!$D$10+'СЕТ СН'!$G$5-'СЕТ СН'!$G$20</f>
        <v>3914.91328673</v>
      </c>
      <c r="W64" s="36">
        <f>SUMIFS(СВЦЭМ!$C$33:$C$776,СВЦЭМ!$A$33:$A$776,$A64,СВЦЭМ!$B$33:$B$776,W$47)+'СЕТ СН'!$G$12+СВЦЭМ!$D$10+'СЕТ СН'!$G$5-'СЕТ СН'!$G$20</f>
        <v>3906.2793241500003</v>
      </c>
      <c r="X64" s="36">
        <f>SUMIFS(СВЦЭМ!$C$33:$C$776,СВЦЭМ!$A$33:$A$776,$A64,СВЦЭМ!$B$33:$B$776,X$47)+'СЕТ СН'!$G$12+СВЦЭМ!$D$10+'СЕТ СН'!$G$5-'СЕТ СН'!$G$20</f>
        <v>3887.5524281600001</v>
      </c>
      <c r="Y64" s="36">
        <f>SUMIFS(СВЦЭМ!$C$33:$C$776,СВЦЭМ!$A$33:$A$776,$A64,СВЦЭМ!$B$33:$B$776,Y$47)+'СЕТ СН'!$G$12+СВЦЭМ!$D$10+'СЕТ СН'!$G$5-'СЕТ СН'!$G$20</f>
        <v>3962.1046542900003</v>
      </c>
    </row>
    <row r="65" spans="1:27" ht="15.75" x14ac:dyDescent="0.2">
      <c r="A65" s="35">
        <f t="shared" si="1"/>
        <v>43483</v>
      </c>
      <c r="B65" s="36">
        <f>SUMIFS(СВЦЭМ!$C$33:$C$776,СВЦЭМ!$A$33:$A$776,$A65,СВЦЭМ!$B$33:$B$776,B$47)+'СЕТ СН'!$G$12+СВЦЭМ!$D$10+'СЕТ СН'!$G$5-'СЕТ СН'!$G$20</f>
        <v>3973.1323125700001</v>
      </c>
      <c r="C65" s="36">
        <f>SUMIFS(СВЦЭМ!$C$33:$C$776,СВЦЭМ!$A$33:$A$776,$A65,СВЦЭМ!$B$33:$B$776,C$47)+'СЕТ СН'!$G$12+СВЦЭМ!$D$10+'СЕТ СН'!$G$5-'СЕТ СН'!$G$20</f>
        <v>3952.4292987700001</v>
      </c>
      <c r="D65" s="36">
        <f>SUMIFS(СВЦЭМ!$C$33:$C$776,СВЦЭМ!$A$33:$A$776,$A65,СВЦЭМ!$B$33:$B$776,D$47)+'СЕТ СН'!$G$12+СВЦЭМ!$D$10+'СЕТ СН'!$G$5-'СЕТ СН'!$G$20</f>
        <v>4020.8166519300003</v>
      </c>
      <c r="E65" s="36">
        <f>SUMIFS(СВЦЭМ!$C$33:$C$776,СВЦЭМ!$A$33:$A$776,$A65,СВЦЭМ!$B$33:$B$776,E$47)+'СЕТ СН'!$G$12+СВЦЭМ!$D$10+'СЕТ СН'!$G$5-'СЕТ СН'!$G$20</f>
        <v>4077.2391071499997</v>
      </c>
      <c r="F65" s="36">
        <f>SUMIFS(СВЦЭМ!$C$33:$C$776,СВЦЭМ!$A$33:$A$776,$A65,СВЦЭМ!$B$33:$B$776,F$47)+'СЕТ СН'!$G$12+СВЦЭМ!$D$10+'СЕТ СН'!$G$5-'СЕТ СН'!$G$20</f>
        <v>4001.3549366100001</v>
      </c>
      <c r="G65" s="36">
        <f>SUMIFS(СВЦЭМ!$C$33:$C$776,СВЦЭМ!$A$33:$A$776,$A65,СВЦЭМ!$B$33:$B$776,G$47)+'СЕТ СН'!$G$12+СВЦЭМ!$D$10+'СЕТ СН'!$G$5-'СЕТ СН'!$G$20</f>
        <v>4015.4354049599997</v>
      </c>
      <c r="H65" s="36">
        <f>SUMIFS(СВЦЭМ!$C$33:$C$776,СВЦЭМ!$A$33:$A$776,$A65,СВЦЭМ!$B$33:$B$776,H$47)+'СЕТ СН'!$G$12+СВЦЭМ!$D$10+'СЕТ СН'!$G$5-'СЕТ СН'!$G$20</f>
        <v>3983.9901189499997</v>
      </c>
      <c r="I65" s="36">
        <f>SUMIFS(СВЦЭМ!$C$33:$C$776,СВЦЭМ!$A$33:$A$776,$A65,СВЦЭМ!$B$33:$B$776,I$47)+'СЕТ СН'!$G$12+СВЦЭМ!$D$10+'СЕТ СН'!$G$5-'СЕТ СН'!$G$20</f>
        <v>3911.74481221</v>
      </c>
      <c r="J65" s="36">
        <f>SUMIFS(СВЦЭМ!$C$33:$C$776,СВЦЭМ!$A$33:$A$776,$A65,СВЦЭМ!$B$33:$B$776,J$47)+'СЕТ СН'!$G$12+СВЦЭМ!$D$10+'СЕТ СН'!$G$5-'СЕТ СН'!$G$20</f>
        <v>3859.0424762800003</v>
      </c>
      <c r="K65" s="36">
        <f>SUMIFS(СВЦЭМ!$C$33:$C$776,СВЦЭМ!$A$33:$A$776,$A65,СВЦЭМ!$B$33:$B$776,K$47)+'СЕТ СН'!$G$12+СВЦЭМ!$D$10+'СЕТ СН'!$G$5-'СЕТ СН'!$G$20</f>
        <v>3899.89078806</v>
      </c>
      <c r="L65" s="36">
        <f>SUMIFS(СВЦЭМ!$C$33:$C$776,СВЦЭМ!$A$33:$A$776,$A65,СВЦЭМ!$B$33:$B$776,L$47)+'СЕТ СН'!$G$12+СВЦЭМ!$D$10+'СЕТ СН'!$G$5-'СЕТ СН'!$G$20</f>
        <v>3878.5176405000002</v>
      </c>
      <c r="M65" s="36">
        <f>SUMIFS(СВЦЭМ!$C$33:$C$776,СВЦЭМ!$A$33:$A$776,$A65,СВЦЭМ!$B$33:$B$776,M$47)+'СЕТ СН'!$G$12+СВЦЭМ!$D$10+'СЕТ СН'!$G$5-'СЕТ СН'!$G$20</f>
        <v>3890.7745517200001</v>
      </c>
      <c r="N65" s="36">
        <f>SUMIFS(СВЦЭМ!$C$33:$C$776,СВЦЭМ!$A$33:$A$776,$A65,СВЦЭМ!$B$33:$B$776,N$47)+'СЕТ СН'!$G$12+СВЦЭМ!$D$10+'СЕТ СН'!$G$5-'СЕТ СН'!$G$20</f>
        <v>3937.6702598500001</v>
      </c>
      <c r="O65" s="36">
        <f>SUMIFS(СВЦЭМ!$C$33:$C$776,СВЦЭМ!$A$33:$A$776,$A65,СВЦЭМ!$B$33:$B$776,O$47)+'СЕТ СН'!$G$12+СВЦЭМ!$D$10+'СЕТ СН'!$G$5-'СЕТ СН'!$G$20</f>
        <v>3962.0633494200001</v>
      </c>
      <c r="P65" s="36">
        <f>SUMIFS(СВЦЭМ!$C$33:$C$776,СВЦЭМ!$A$33:$A$776,$A65,СВЦЭМ!$B$33:$B$776,P$47)+'СЕТ СН'!$G$12+СВЦЭМ!$D$10+'СЕТ СН'!$G$5-'СЕТ СН'!$G$20</f>
        <v>3982.0209768899999</v>
      </c>
      <c r="Q65" s="36">
        <f>SUMIFS(СВЦЭМ!$C$33:$C$776,СВЦЭМ!$A$33:$A$776,$A65,СВЦЭМ!$B$33:$B$776,Q$47)+'СЕТ СН'!$G$12+СВЦЭМ!$D$10+'СЕТ СН'!$G$5-'СЕТ СН'!$G$20</f>
        <v>3960.66234872</v>
      </c>
      <c r="R65" s="36">
        <f>SUMIFS(СВЦЭМ!$C$33:$C$776,СВЦЭМ!$A$33:$A$776,$A65,СВЦЭМ!$B$33:$B$776,R$47)+'СЕТ СН'!$G$12+СВЦЭМ!$D$10+'СЕТ СН'!$G$5-'СЕТ СН'!$G$20</f>
        <v>3944.3994211099998</v>
      </c>
      <c r="S65" s="36">
        <f>SUMIFS(СВЦЭМ!$C$33:$C$776,СВЦЭМ!$A$33:$A$776,$A65,СВЦЭМ!$B$33:$B$776,S$47)+'СЕТ СН'!$G$12+СВЦЭМ!$D$10+'СЕТ СН'!$G$5-'СЕТ СН'!$G$20</f>
        <v>3935.8572725499998</v>
      </c>
      <c r="T65" s="36">
        <f>SUMIFS(СВЦЭМ!$C$33:$C$776,СВЦЭМ!$A$33:$A$776,$A65,СВЦЭМ!$B$33:$B$776,T$47)+'СЕТ СН'!$G$12+СВЦЭМ!$D$10+'СЕТ СН'!$G$5-'СЕТ СН'!$G$20</f>
        <v>3934.9447159800002</v>
      </c>
      <c r="U65" s="36">
        <f>SUMIFS(СВЦЭМ!$C$33:$C$776,СВЦЭМ!$A$33:$A$776,$A65,СВЦЭМ!$B$33:$B$776,U$47)+'СЕТ СН'!$G$12+СВЦЭМ!$D$10+'СЕТ СН'!$G$5-'СЕТ СН'!$G$20</f>
        <v>3875.5539583999998</v>
      </c>
      <c r="V65" s="36">
        <f>SUMIFS(СВЦЭМ!$C$33:$C$776,СВЦЭМ!$A$33:$A$776,$A65,СВЦЭМ!$B$33:$B$776,V$47)+'СЕТ СН'!$G$12+СВЦЭМ!$D$10+'СЕТ СН'!$G$5-'СЕТ СН'!$G$20</f>
        <v>3851.4924515000002</v>
      </c>
      <c r="W65" s="36">
        <f>SUMIFS(СВЦЭМ!$C$33:$C$776,СВЦЭМ!$A$33:$A$776,$A65,СВЦЭМ!$B$33:$B$776,W$47)+'СЕТ СН'!$G$12+СВЦЭМ!$D$10+'СЕТ СН'!$G$5-'СЕТ СН'!$G$20</f>
        <v>3857.8540422799997</v>
      </c>
      <c r="X65" s="36">
        <f>SUMIFS(СВЦЭМ!$C$33:$C$776,СВЦЭМ!$A$33:$A$776,$A65,СВЦЭМ!$B$33:$B$776,X$47)+'СЕТ СН'!$G$12+СВЦЭМ!$D$10+'СЕТ СН'!$G$5-'СЕТ СН'!$G$20</f>
        <v>3857.6607706100003</v>
      </c>
      <c r="Y65" s="36">
        <f>SUMIFS(СВЦЭМ!$C$33:$C$776,СВЦЭМ!$A$33:$A$776,$A65,СВЦЭМ!$B$33:$B$776,Y$47)+'СЕТ СН'!$G$12+СВЦЭМ!$D$10+'СЕТ СН'!$G$5-'СЕТ СН'!$G$20</f>
        <v>3897.4682054800001</v>
      </c>
    </row>
    <row r="66" spans="1:27" ht="15.75" x14ac:dyDescent="0.2">
      <c r="A66" s="35">
        <f t="shared" si="1"/>
        <v>43484</v>
      </c>
      <c r="B66" s="36">
        <f>SUMIFS(СВЦЭМ!$C$33:$C$776,СВЦЭМ!$A$33:$A$776,$A66,СВЦЭМ!$B$33:$B$776,B$47)+'СЕТ СН'!$G$12+СВЦЭМ!$D$10+'СЕТ СН'!$G$5-'СЕТ СН'!$G$20</f>
        <v>3953.0148641799997</v>
      </c>
      <c r="C66" s="36">
        <f>SUMIFS(СВЦЭМ!$C$33:$C$776,СВЦЭМ!$A$33:$A$776,$A66,СВЦЭМ!$B$33:$B$776,C$47)+'СЕТ СН'!$G$12+СВЦЭМ!$D$10+'СЕТ СН'!$G$5-'СЕТ СН'!$G$20</f>
        <v>3949.2951013000002</v>
      </c>
      <c r="D66" s="36">
        <f>SUMIFS(СВЦЭМ!$C$33:$C$776,СВЦЭМ!$A$33:$A$776,$A66,СВЦЭМ!$B$33:$B$776,D$47)+'СЕТ СН'!$G$12+СВЦЭМ!$D$10+'СЕТ СН'!$G$5-'СЕТ СН'!$G$20</f>
        <v>3949.3173843300001</v>
      </c>
      <c r="E66" s="36">
        <f>SUMIFS(СВЦЭМ!$C$33:$C$776,СВЦЭМ!$A$33:$A$776,$A66,СВЦЭМ!$B$33:$B$776,E$47)+'СЕТ СН'!$G$12+СВЦЭМ!$D$10+'СЕТ СН'!$G$5-'СЕТ СН'!$G$20</f>
        <v>3945.0858086099997</v>
      </c>
      <c r="F66" s="36">
        <f>SUMIFS(СВЦЭМ!$C$33:$C$776,СВЦЭМ!$A$33:$A$776,$A66,СВЦЭМ!$B$33:$B$776,F$47)+'СЕТ СН'!$G$12+СВЦЭМ!$D$10+'СЕТ СН'!$G$5-'СЕТ СН'!$G$20</f>
        <v>4001.5292726899997</v>
      </c>
      <c r="G66" s="36">
        <f>SUMIFS(СВЦЭМ!$C$33:$C$776,СВЦЭМ!$A$33:$A$776,$A66,СВЦЭМ!$B$33:$B$776,G$47)+'СЕТ СН'!$G$12+СВЦЭМ!$D$10+'СЕТ СН'!$G$5-'СЕТ СН'!$G$20</f>
        <v>4001.9893208799999</v>
      </c>
      <c r="H66" s="36">
        <f>SUMIFS(СВЦЭМ!$C$33:$C$776,СВЦЭМ!$A$33:$A$776,$A66,СВЦЭМ!$B$33:$B$776,H$47)+'СЕТ СН'!$G$12+СВЦЭМ!$D$10+'СЕТ СН'!$G$5-'СЕТ СН'!$G$20</f>
        <v>3965.2291288900001</v>
      </c>
      <c r="I66" s="36">
        <f>SUMIFS(СВЦЭМ!$C$33:$C$776,СВЦЭМ!$A$33:$A$776,$A66,СВЦЭМ!$B$33:$B$776,I$47)+'СЕТ СН'!$G$12+СВЦЭМ!$D$10+'СЕТ СН'!$G$5-'СЕТ СН'!$G$20</f>
        <v>3914.1280926999998</v>
      </c>
      <c r="J66" s="36">
        <f>SUMIFS(СВЦЭМ!$C$33:$C$776,СВЦЭМ!$A$33:$A$776,$A66,СВЦЭМ!$B$33:$B$776,J$47)+'СЕТ СН'!$G$12+СВЦЭМ!$D$10+'СЕТ СН'!$G$5-'СЕТ СН'!$G$20</f>
        <v>3864.32274035</v>
      </c>
      <c r="K66" s="36">
        <f>SUMIFS(СВЦЭМ!$C$33:$C$776,СВЦЭМ!$A$33:$A$776,$A66,СВЦЭМ!$B$33:$B$776,K$47)+'СЕТ СН'!$G$12+СВЦЭМ!$D$10+'СЕТ СН'!$G$5-'СЕТ СН'!$G$20</f>
        <v>3815.33003745</v>
      </c>
      <c r="L66" s="36">
        <f>SUMIFS(СВЦЭМ!$C$33:$C$776,СВЦЭМ!$A$33:$A$776,$A66,СВЦЭМ!$B$33:$B$776,L$47)+'СЕТ СН'!$G$12+СВЦЭМ!$D$10+'СЕТ СН'!$G$5-'СЕТ СН'!$G$20</f>
        <v>3760.2199848199998</v>
      </c>
      <c r="M66" s="36">
        <f>SUMIFS(СВЦЭМ!$C$33:$C$776,СВЦЭМ!$A$33:$A$776,$A66,СВЦЭМ!$B$33:$B$776,M$47)+'СЕТ СН'!$G$12+СВЦЭМ!$D$10+'СЕТ СН'!$G$5-'СЕТ СН'!$G$20</f>
        <v>3817.8917782199997</v>
      </c>
      <c r="N66" s="36">
        <f>SUMIFS(СВЦЭМ!$C$33:$C$776,СВЦЭМ!$A$33:$A$776,$A66,СВЦЭМ!$B$33:$B$776,N$47)+'СЕТ СН'!$G$12+СВЦЭМ!$D$10+'СЕТ СН'!$G$5-'СЕТ СН'!$G$20</f>
        <v>3851.6030650800003</v>
      </c>
      <c r="O66" s="36">
        <f>SUMIFS(СВЦЭМ!$C$33:$C$776,СВЦЭМ!$A$33:$A$776,$A66,СВЦЭМ!$B$33:$B$776,O$47)+'СЕТ СН'!$G$12+СВЦЭМ!$D$10+'СЕТ СН'!$G$5-'СЕТ СН'!$G$20</f>
        <v>3945.7633557999998</v>
      </c>
      <c r="P66" s="36">
        <f>SUMIFS(СВЦЭМ!$C$33:$C$776,СВЦЭМ!$A$33:$A$776,$A66,СВЦЭМ!$B$33:$B$776,P$47)+'СЕТ СН'!$G$12+СВЦЭМ!$D$10+'СЕТ СН'!$G$5-'СЕТ СН'!$G$20</f>
        <v>3918.6842527399999</v>
      </c>
      <c r="Q66" s="36">
        <f>SUMIFS(СВЦЭМ!$C$33:$C$776,СВЦЭМ!$A$33:$A$776,$A66,СВЦЭМ!$B$33:$B$776,Q$47)+'СЕТ СН'!$G$12+СВЦЭМ!$D$10+'СЕТ СН'!$G$5-'СЕТ СН'!$G$20</f>
        <v>3901.1240602999997</v>
      </c>
      <c r="R66" s="36">
        <f>SUMIFS(СВЦЭМ!$C$33:$C$776,СВЦЭМ!$A$33:$A$776,$A66,СВЦЭМ!$B$33:$B$776,R$47)+'СЕТ СН'!$G$12+СВЦЭМ!$D$10+'СЕТ СН'!$G$5-'СЕТ СН'!$G$20</f>
        <v>3917.9399434500001</v>
      </c>
      <c r="S66" s="36">
        <f>SUMIFS(СВЦЭМ!$C$33:$C$776,СВЦЭМ!$A$33:$A$776,$A66,СВЦЭМ!$B$33:$B$776,S$47)+'СЕТ СН'!$G$12+СВЦЭМ!$D$10+'СЕТ СН'!$G$5-'СЕТ СН'!$G$20</f>
        <v>3875.32341352</v>
      </c>
      <c r="T66" s="36">
        <f>SUMIFS(СВЦЭМ!$C$33:$C$776,СВЦЭМ!$A$33:$A$776,$A66,СВЦЭМ!$B$33:$B$776,T$47)+'СЕТ СН'!$G$12+СВЦЭМ!$D$10+'СЕТ СН'!$G$5-'СЕТ СН'!$G$20</f>
        <v>3817.3924453700001</v>
      </c>
      <c r="U66" s="36">
        <f>SUMIFS(СВЦЭМ!$C$33:$C$776,СВЦЭМ!$A$33:$A$776,$A66,СВЦЭМ!$B$33:$B$776,U$47)+'СЕТ СН'!$G$12+СВЦЭМ!$D$10+'СЕТ СН'!$G$5-'СЕТ СН'!$G$20</f>
        <v>3846.7059696900001</v>
      </c>
      <c r="V66" s="36">
        <f>SUMIFS(СВЦЭМ!$C$33:$C$776,СВЦЭМ!$A$33:$A$776,$A66,СВЦЭМ!$B$33:$B$776,V$47)+'СЕТ СН'!$G$12+СВЦЭМ!$D$10+'СЕТ СН'!$G$5-'СЕТ СН'!$G$20</f>
        <v>3810.0818863200002</v>
      </c>
      <c r="W66" s="36">
        <f>SUMIFS(СВЦЭМ!$C$33:$C$776,СВЦЭМ!$A$33:$A$776,$A66,СВЦЭМ!$B$33:$B$776,W$47)+'СЕТ СН'!$G$12+СВЦЭМ!$D$10+'СЕТ СН'!$G$5-'СЕТ СН'!$G$20</f>
        <v>3823.9632590399997</v>
      </c>
      <c r="X66" s="36">
        <f>SUMIFS(СВЦЭМ!$C$33:$C$776,СВЦЭМ!$A$33:$A$776,$A66,СВЦЭМ!$B$33:$B$776,X$47)+'СЕТ СН'!$G$12+СВЦЭМ!$D$10+'СЕТ СН'!$G$5-'СЕТ СН'!$G$20</f>
        <v>3821.16022733</v>
      </c>
      <c r="Y66" s="36">
        <f>SUMIFS(СВЦЭМ!$C$33:$C$776,СВЦЭМ!$A$33:$A$776,$A66,СВЦЭМ!$B$33:$B$776,Y$47)+'СЕТ СН'!$G$12+СВЦЭМ!$D$10+'СЕТ СН'!$G$5-'СЕТ СН'!$G$20</f>
        <v>3878.5638219900002</v>
      </c>
    </row>
    <row r="67" spans="1:27" ht="15.75" x14ac:dyDescent="0.2">
      <c r="A67" s="35">
        <f t="shared" si="1"/>
        <v>43485</v>
      </c>
      <c r="B67" s="36">
        <f>SUMIFS(СВЦЭМ!$C$33:$C$776,СВЦЭМ!$A$33:$A$776,$A67,СВЦЭМ!$B$33:$B$776,B$47)+'СЕТ СН'!$G$12+СВЦЭМ!$D$10+'СЕТ СН'!$G$5-'СЕТ СН'!$G$20</f>
        <v>3939.9750307899999</v>
      </c>
      <c r="C67" s="36">
        <f>SUMIFS(СВЦЭМ!$C$33:$C$776,СВЦЭМ!$A$33:$A$776,$A67,СВЦЭМ!$B$33:$B$776,C$47)+'СЕТ СН'!$G$12+СВЦЭМ!$D$10+'СЕТ СН'!$G$5-'СЕТ СН'!$G$20</f>
        <v>3942.1751192500001</v>
      </c>
      <c r="D67" s="36">
        <f>SUMIFS(СВЦЭМ!$C$33:$C$776,СВЦЭМ!$A$33:$A$776,$A67,СВЦЭМ!$B$33:$B$776,D$47)+'СЕТ СН'!$G$12+СВЦЭМ!$D$10+'СЕТ СН'!$G$5-'СЕТ СН'!$G$20</f>
        <v>3956.2660014399999</v>
      </c>
      <c r="E67" s="36">
        <f>SUMIFS(СВЦЭМ!$C$33:$C$776,СВЦЭМ!$A$33:$A$776,$A67,СВЦЭМ!$B$33:$B$776,E$47)+'СЕТ СН'!$G$12+СВЦЭМ!$D$10+'СЕТ СН'!$G$5-'СЕТ СН'!$G$20</f>
        <v>3995.0004690300002</v>
      </c>
      <c r="F67" s="36">
        <f>SUMIFS(СВЦЭМ!$C$33:$C$776,СВЦЭМ!$A$33:$A$776,$A67,СВЦЭМ!$B$33:$B$776,F$47)+'СЕТ СН'!$G$12+СВЦЭМ!$D$10+'СЕТ СН'!$G$5-'СЕТ СН'!$G$20</f>
        <v>4046.6615452199999</v>
      </c>
      <c r="G67" s="36">
        <f>SUMIFS(СВЦЭМ!$C$33:$C$776,СВЦЭМ!$A$33:$A$776,$A67,СВЦЭМ!$B$33:$B$776,G$47)+'СЕТ СН'!$G$12+СВЦЭМ!$D$10+'СЕТ СН'!$G$5-'СЕТ СН'!$G$20</f>
        <v>4034.8571709299999</v>
      </c>
      <c r="H67" s="36">
        <f>SUMIFS(СВЦЭМ!$C$33:$C$776,СВЦЭМ!$A$33:$A$776,$A67,СВЦЭМ!$B$33:$B$776,H$47)+'СЕТ СН'!$G$12+СВЦЭМ!$D$10+'СЕТ СН'!$G$5-'СЕТ СН'!$G$20</f>
        <v>4025.8591313699999</v>
      </c>
      <c r="I67" s="36">
        <f>SUMIFS(СВЦЭМ!$C$33:$C$776,СВЦЭМ!$A$33:$A$776,$A67,СВЦЭМ!$B$33:$B$776,I$47)+'СЕТ СН'!$G$12+СВЦЭМ!$D$10+'СЕТ СН'!$G$5-'СЕТ СН'!$G$20</f>
        <v>3950.0229873899998</v>
      </c>
      <c r="J67" s="36">
        <f>SUMIFS(СВЦЭМ!$C$33:$C$776,СВЦЭМ!$A$33:$A$776,$A67,СВЦЭМ!$B$33:$B$776,J$47)+'СЕТ СН'!$G$12+СВЦЭМ!$D$10+'СЕТ СН'!$G$5-'СЕТ СН'!$G$20</f>
        <v>3876.4913332699998</v>
      </c>
      <c r="K67" s="36">
        <f>SUMIFS(СВЦЭМ!$C$33:$C$776,СВЦЭМ!$A$33:$A$776,$A67,СВЦЭМ!$B$33:$B$776,K$47)+'СЕТ СН'!$G$12+СВЦЭМ!$D$10+'СЕТ СН'!$G$5-'СЕТ СН'!$G$20</f>
        <v>3815.6459096999997</v>
      </c>
      <c r="L67" s="36">
        <f>SUMIFS(СВЦЭМ!$C$33:$C$776,СВЦЭМ!$A$33:$A$776,$A67,СВЦЭМ!$B$33:$B$776,L$47)+'СЕТ СН'!$G$12+СВЦЭМ!$D$10+'СЕТ СН'!$G$5-'СЕТ СН'!$G$20</f>
        <v>3802.83769803</v>
      </c>
      <c r="M67" s="36">
        <f>SUMIFS(СВЦЭМ!$C$33:$C$776,СВЦЭМ!$A$33:$A$776,$A67,СВЦЭМ!$B$33:$B$776,M$47)+'СЕТ СН'!$G$12+СВЦЭМ!$D$10+'СЕТ СН'!$G$5-'СЕТ СН'!$G$20</f>
        <v>3845.3954544099997</v>
      </c>
      <c r="N67" s="36">
        <f>SUMIFS(СВЦЭМ!$C$33:$C$776,СВЦЭМ!$A$33:$A$776,$A67,СВЦЭМ!$B$33:$B$776,N$47)+'СЕТ СН'!$G$12+СВЦЭМ!$D$10+'СЕТ СН'!$G$5-'СЕТ СН'!$G$20</f>
        <v>3872.87438514</v>
      </c>
      <c r="O67" s="36">
        <f>SUMIFS(СВЦЭМ!$C$33:$C$776,СВЦЭМ!$A$33:$A$776,$A67,СВЦЭМ!$B$33:$B$776,O$47)+'СЕТ СН'!$G$12+СВЦЭМ!$D$10+'СЕТ СН'!$G$5-'СЕТ СН'!$G$20</f>
        <v>3908.3254361700001</v>
      </c>
      <c r="P67" s="36">
        <f>SUMIFS(СВЦЭМ!$C$33:$C$776,СВЦЭМ!$A$33:$A$776,$A67,СВЦЭМ!$B$33:$B$776,P$47)+'СЕТ СН'!$G$12+СВЦЭМ!$D$10+'СЕТ СН'!$G$5-'СЕТ СН'!$G$20</f>
        <v>3874.8760327800001</v>
      </c>
      <c r="Q67" s="36">
        <f>SUMIFS(СВЦЭМ!$C$33:$C$776,СВЦЭМ!$A$33:$A$776,$A67,СВЦЭМ!$B$33:$B$776,Q$47)+'СЕТ СН'!$G$12+СВЦЭМ!$D$10+'СЕТ СН'!$G$5-'СЕТ СН'!$G$20</f>
        <v>3817.7791405899998</v>
      </c>
      <c r="R67" s="36">
        <f>SUMIFS(СВЦЭМ!$C$33:$C$776,СВЦЭМ!$A$33:$A$776,$A67,СВЦЭМ!$B$33:$B$776,R$47)+'СЕТ СН'!$G$12+СВЦЭМ!$D$10+'СЕТ СН'!$G$5-'СЕТ СН'!$G$20</f>
        <v>3869.3927708599999</v>
      </c>
      <c r="S67" s="36">
        <f>SUMIFS(СВЦЭМ!$C$33:$C$776,СВЦЭМ!$A$33:$A$776,$A67,СВЦЭМ!$B$33:$B$776,S$47)+'СЕТ СН'!$G$12+СВЦЭМ!$D$10+'СЕТ СН'!$G$5-'СЕТ СН'!$G$20</f>
        <v>3850.1347666000001</v>
      </c>
      <c r="T67" s="36">
        <f>SUMIFS(СВЦЭМ!$C$33:$C$776,СВЦЭМ!$A$33:$A$776,$A67,СВЦЭМ!$B$33:$B$776,T$47)+'СЕТ СН'!$G$12+СВЦЭМ!$D$10+'СЕТ СН'!$G$5-'СЕТ СН'!$G$20</f>
        <v>3792.1908817000003</v>
      </c>
      <c r="U67" s="36">
        <f>SUMIFS(СВЦЭМ!$C$33:$C$776,СВЦЭМ!$A$33:$A$776,$A67,СВЦЭМ!$B$33:$B$776,U$47)+'СЕТ СН'!$G$12+СВЦЭМ!$D$10+'СЕТ СН'!$G$5-'СЕТ СН'!$G$20</f>
        <v>3784.9662732100001</v>
      </c>
      <c r="V67" s="36">
        <f>SUMIFS(СВЦЭМ!$C$33:$C$776,СВЦЭМ!$A$33:$A$776,$A67,СВЦЭМ!$B$33:$B$776,V$47)+'СЕТ СН'!$G$12+СВЦЭМ!$D$10+'СЕТ СН'!$G$5-'СЕТ СН'!$G$20</f>
        <v>3795.19499606</v>
      </c>
      <c r="W67" s="36">
        <f>SUMIFS(СВЦЭМ!$C$33:$C$776,СВЦЭМ!$A$33:$A$776,$A67,СВЦЭМ!$B$33:$B$776,W$47)+'СЕТ СН'!$G$12+СВЦЭМ!$D$10+'СЕТ СН'!$G$5-'СЕТ СН'!$G$20</f>
        <v>3800.0469130199999</v>
      </c>
      <c r="X67" s="36">
        <f>SUMIFS(СВЦЭМ!$C$33:$C$776,СВЦЭМ!$A$33:$A$776,$A67,СВЦЭМ!$B$33:$B$776,X$47)+'СЕТ СН'!$G$12+СВЦЭМ!$D$10+'СЕТ СН'!$G$5-'СЕТ СН'!$G$20</f>
        <v>3778.0822662099999</v>
      </c>
      <c r="Y67" s="36">
        <f>SUMIFS(СВЦЭМ!$C$33:$C$776,СВЦЭМ!$A$33:$A$776,$A67,СВЦЭМ!$B$33:$B$776,Y$47)+'СЕТ СН'!$G$12+СВЦЭМ!$D$10+'СЕТ СН'!$G$5-'СЕТ СН'!$G$20</f>
        <v>3880.99776552</v>
      </c>
    </row>
    <row r="68" spans="1:27" ht="15.75" x14ac:dyDescent="0.2">
      <c r="A68" s="35">
        <f t="shared" si="1"/>
        <v>43486</v>
      </c>
      <c r="B68" s="36">
        <f>SUMIFS(СВЦЭМ!$C$33:$C$776,СВЦЭМ!$A$33:$A$776,$A68,СВЦЭМ!$B$33:$B$776,B$47)+'СЕТ СН'!$G$12+СВЦЭМ!$D$10+'СЕТ СН'!$G$5-'СЕТ СН'!$G$20</f>
        <v>3973.9757834100001</v>
      </c>
      <c r="C68" s="36">
        <f>SUMIFS(СВЦЭМ!$C$33:$C$776,СВЦЭМ!$A$33:$A$776,$A68,СВЦЭМ!$B$33:$B$776,C$47)+'СЕТ СН'!$G$12+СВЦЭМ!$D$10+'СЕТ СН'!$G$5-'СЕТ СН'!$G$20</f>
        <v>4017.78500459</v>
      </c>
      <c r="D68" s="36">
        <f>SUMIFS(СВЦЭМ!$C$33:$C$776,СВЦЭМ!$A$33:$A$776,$A68,СВЦЭМ!$B$33:$B$776,D$47)+'СЕТ СН'!$G$12+СВЦЭМ!$D$10+'СЕТ СН'!$G$5-'СЕТ СН'!$G$20</f>
        <v>4066.0578381200003</v>
      </c>
      <c r="E68" s="36">
        <f>SUMIFS(СВЦЭМ!$C$33:$C$776,СВЦЭМ!$A$33:$A$776,$A68,СВЦЭМ!$B$33:$B$776,E$47)+'СЕТ СН'!$G$12+СВЦЭМ!$D$10+'СЕТ СН'!$G$5-'СЕТ СН'!$G$20</f>
        <v>4067.5858395699997</v>
      </c>
      <c r="F68" s="36">
        <f>SUMIFS(СВЦЭМ!$C$33:$C$776,СВЦЭМ!$A$33:$A$776,$A68,СВЦЭМ!$B$33:$B$776,F$47)+'СЕТ СН'!$G$12+СВЦЭМ!$D$10+'СЕТ СН'!$G$5-'СЕТ СН'!$G$20</f>
        <v>4049.1415840199998</v>
      </c>
      <c r="G68" s="36">
        <f>SUMIFS(СВЦЭМ!$C$33:$C$776,СВЦЭМ!$A$33:$A$776,$A68,СВЦЭМ!$B$33:$B$776,G$47)+'СЕТ СН'!$G$12+СВЦЭМ!$D$10+'СЕТ СН'!$G$5-'СЕТ СН'!$G$20</f>
        <v>4029.4856996899998</v>
      </c>
      <c r="H68" s="36">
        <f>SUMIFS(СВЦЭМ!$C$33:$C$776,СВЦЭМ!$A$33:$A$776,$A68,СВЦЭМ!$B$33:$B$776,H$47)+'СЕТ СН'!$G$12+СВЦЭМ!$D$10+'СЕТ СН'!$G$5-'СЕТ СН'!$G$20</f>
        <v>3923.8401609699999</v>
      </c>
      <c r="I68" s="36">
        <f>SUMIFS(СВЦЭМ!$C$33:$C$776,СВЦЭМ!$A$33:$A$776,$A68,СВЦЭМ!$B$33:$B$776,I$47)+'СЕТ СН'!$G$12+СВЦЭМ!$D$10+'СЕТ СН'!$G$5-'СЕТ СН'!$G$20</f>
        <v>3829.6263264700001</v>
      </c>
      <c r="J68" s="36">
        <f>SUMIFS(СВЦЭМ!$C$33:$C$776,СВЦЭМ!$A$33:$A$776,$A68,СВЦЭМ!$B$33:$B$776,J$47)+'СЕТ СН'!$G$12+СВЦЭМ!$D$10+'СЕТ СН'!$G$5-'СЕТ СН'!$G$20</f>
        <v>3812.9297316800003</v>
      </c>
      <c r="K68" s="36">
        <f>SUMIFS(СВЦЭМ!$C$33:$C$776,СВЦЭМ!$A$33:$A$776,$A68,СВЦЭМ!$B$33:$B$776,K$47)+'СЕТ СН'!$G$12+СВЦЭМ!$D$10+'СЕТ СН'!$G$5-'СЕТ СН'!$G$20</f>
        <v>3812.7174207200001</v>
      </c>
      <c r="L68" s="36">
        <f>SUMIFS(СВЦЭМ!$C$33:$C$776,СВЦЭМ!$A$33:$A$776,$A68,СВЦЭМ!$B$33:$B$776,L$47)+'СЕТ СН'!$G$12+СВЦЭМ!$D$10+'СЕТ СН'!$G$5-'СЕТ СН'!$G$20</f>
        <v>3787.0872527199999</v>
      </c>
      <c r="M68" s="36">
        <f>SUMIFS(СВЦЭМ!$C$33:$C$776,СВЦЭМ!$A$33:$A$776,$A68,СВЦЭМ!$B$33:$B$776,M$47)+'СЕТ СН'!$G$12+СВЦЭМ!$D$10+'СЕТ СН'!$G$5-'СЕТ СН'!$G$20</f>
        <v>3801.7512779899998</v>
      </c>
      <c r="N68" s="36">
        <f>SUMIFS(СВЦЭМ!$C$33:$C$776,СВЦЭМ!$A$33:$A$776,$A68,СВЦЭМ!$B$33:$B$776,N$47)+'СЕТ СН'!$G$12+СВЦЭМ!$D$10+'СЕТ СН'!$G$5-'СЕТ СН'!$G$20</f>
        <v>3829.8989520699997</v>
      </c>
      <c r="O68" s="36">
        <f>SUMIFS(СВЦЭМ!$C$33:$C$776,СВЦЭМ!$A$33:$A$776,$A68,СВЦЭМ!$B$33:$B$776,O$47)+'СЕТ СН'!$G$12+СВЦЭМ!$D$10+'СЕТ СН'!$G$5-'СЕТ СН'!$G$20</f>
        <v>3889.1925741099999</v>
      </c>
      <c r="P68" s="36">
        <f>SUMIFS(СВЦЭМ!$C$33:$C$776,СВЦЭМ!$A$33:$A$776,$A68,СВЦЭМ!$B$33:$B$776,P$47)+'СЕТ СН'!$G$12+СВЦЭМ!$D$10+'СЕТ СН'!$G$5-'СЕТ СН'!$G$20</f>
        <v>3871.3379524800002</v>
      </c>
      <c r="Q68" s="36">
        <f>SUMIFS(СВЦЭМ!$C$33:$C$776,СВЦЭМ!$A$33:$A$776,$A68,СВЦЭМ!$B$33:$B$776,Q$47)+'СЕТ СН'!$G$12+СВЦЭМ!$D$10+'СЕТ СН'!$G$5-'СЕТ СН'!$G$20</f>
        <v>3863.4750631799998</v>
      </c>
      <c r="R68" s="36">
        <f>SUMIFS(СВЦЭМ!$C$33:$C$776,СВЦЭМ!$A$33:$A$776,$A68,СВЦЭМ!$B$33:$B$776,R$47)+'СЕТ СН'!$G$12+СВЦЭМ!$D$10+'СЕТ СН'!$G$5-'СЕТ СН'!$G$20</f>
        <v>3868.4753434499999</v>
      </c>
      <c r="S68" s="36">
        <f>SUMIFS(СВЦЭМ!$C$33:$C$776,СВЦЭМ!$A$33:$A$776,$A68,СВЦЭМ!$B$33:$B$776,S$47)+'СЕТ СН'!$G$12+СВЦЭМ!$D$10+'СЕТ СН'!$G$5-'СЕТ СН'!$G$20</f>
        <v>3818.3340109299997</v>
      </c>
      <c r="T68" s="36">
        <f>SUMIFS(СВЦЭМ!$C$33:$C$776,СВЦЭМ!$A$33:$A$776,$A68,СВЦЭМ!$B$33:$B$776,T$47)+'СЕТ СН'!$G$12+СВЦЭМ!$D$10+'СЕТ СН'!$G$5-'СЕТ СН'!$G$20</f>
        <v>3771.7553653699997</v>
      </c>
      <c r="U68" s="36">
        <f>SUMIFS(СВЦЭМ!$C$33:$C$776,СВЦЭМ!$A$33:$A$776,$A68,СВЦЭМ!$B$33:$B$776,U$47)+'СЕТ СН'!$G$12+СВЦЭМ!$D$10+'СЕТ СН'!$G$5-'СЕТ СН'!$G$20</f>
        <v>3819.7526015799999</v>
      </c>
      <c r="V68" s="36">
        <f>SUMIFS(СВЦЭМ!$C$33:$C$776,СВЦЭМ!$A$33:$A$776,$A68,СВЦЭМ!$B$33:$B$776,V$47)+'СЕТ СН'!$G$12+СВЦЭМ!$D$10+'СЕТ СН'!$G$5-'СЕТ СН'!$G$20</f>
        <v>3844.9996098299998</v>
      </c>
      <c r="W68" s="36">
        <f>SUMIFS(СВЦЭМ!$C$33:$C$776,СВЦЭМ!$A$33:$A$776,$A68,СВЦЭМ!$B$33:$B$776,W$47)+'СЕТ СН'!$G$12+СВЦЭМ!$D$10+'СЕТ СН'!$G$5-'СЕТ СН'!$G$20</f>
        <v>3832.94945822</v>
      </c>
      <c r="X68" s="36">
        <f>SUMIFS(СВЦЭМ!$C$33:$C$776,СВЦЭМ!$A$33:$A$776,$A68,СВЦЭМ!$B$33:$B$776,X$47)+'СЕТ СН'!$G$12+СВЦЭМ!$D$10+'СЕТ СН'!$G$5-'СЕТ СН'!$G$20</f>
        <v>3851.30613662</v>
      </c>
      <c r="Y68" s="36">
        <f>SUMIFS(СВЦЭМ!$C$33:$C$776,СВЦЭМ!$A$33:$A$776,$A68,СВЦЭМ!$B$33:$B$776,Y$47)+'СЕТ СН'!$G$12+СВЦЭМ!$D$10+'СЕТ СН'!$G$5-'СЕТ СН'!$G$20</f>
        <v>3923.9207012699999</v>
      </c>
    </row>
    <row r="69" spans="1:27" ht="15.75" x14ac:dyDescent="0.2">
      <c r="A69" s="35">
        <f t="shared" si="1"/>
        <v>43487</v>
      </c>
      <c r="B69" s="36">
        <f>SUMIFS(СВЦЭМ!$C$33:$C$776,СВЦЭМ!$A$33:$A$776,$A69,СВЦЭМ!$B$33:$B$776,B$47)+'СЕТ СН'!$G$12+СВЦЭМ!$D$10+'СЕТ СН'!$G$5-'СЕТ СН'!$G$20</f>
        <v>4006.27905332</v>
      </c>
      <c r="C69" s="36">
        <f>SUMIFS(СВЦЭМ!$C$33:$C$776,СВЦЭМ!$A$33:$A$776,$A69,СВЦЭМ!$B$33:$B$776,C$47)+'СЕТ СН'!$G$12+СВЦЭМ!$D$10+'СЕТ СН'!$G$5-'СЕТ СН'!$G$20</f>
        <v>4052.2931021599998</v>
      </c>
      <c r="D69" s="36">
        <f>SUMIFS(СВЦЭМ!$C$33:$C$776,СВЦЭМ!$A$33:$A$776,$A69,СВЦЭМ!$B$33:$B$776,D$47)+'СЕТ СН'!$G$12+СВЦЭМ!$D$10+'СЕТ СН'!$G$5-'СЕТ СН'!$G$20</f>
        <v>4065.0030923200002</v>
      </c>
      <c r="E69" s="36">
        <f>SUMIFS(СВЦЭМ!$C$33:$C$776,СВЦЭМ!$A$33:$A$776,$A69,СВЦЭМ!$B$33:$B$776,E$47)+'СЕТ СН'!$G$12+СВЦЭМ!$D$10+'СЕТ СН'!$G$5-'СЕТ СН'!$G$20</f>
        <v>4003.7224808599999</v>
      </c>
      <c r="F69" s="36">
        <f>SUMIFS(СВЦЭМ!$C$33:$C$776,СВЦЭМ!$A$33:$A$776,$A69,СВЦЭМ!$B$33:$B$776,F$47)+'СЕТ СН'!$G$12+СВЦЭМ!$D$10+'СЕТ СН'!$G$5-'СЕТ СН'!$G$20</f>
        <v>3981.2933691500002</v>
      </c>
      <c r="G69" s="36">
        <f>SUMIFS(СВЦЭМ!$C$33:$C$776,СВЦЭМ!$A$33:$A$776,$A69,СВЦЭМ!$B$33:$B$776,G$47)+'СЕТ СН'!$G$12+СВЦЭМ!$D$10+'СЕТ СН'!$G$5-'СЕТ СН'!$G$20</f>
        <v>4028.1381404399999</v>
      </c>
      <c r="H69" s="36">
        <f>SUMIFS(СВЦЭМ!$C$33:$C$776,СВЦЭМ!$A$33:$A$776,$A69,СВЦЭМ!$B$33:$B$776,H$47)+'СЕТ СН'!$G$12+СВЦЭМ!$D$10+'СЕТ СН'!$G$5-'СЕТ СН'!$G$20</f>
        <v>3950.9366320300001</v>
      </c>
      <c r="I69" s="36">
        <f>SUMIFS(СВЦЭМ!$C$33:$C$776,СВЦЭМ!$A$33:$A$776,$A69,СВЦЭМ!$B$33:$B$776,I$47)+'СЕТ СН'!$G$12+СВЦЭМ!$D$10+'СЕТ СН'!$G$5-'СЕТ СН'!$G$20</f>
        <v>3858.9993575799999</v>
      </c>
      <c r="J69" s="36">
        <f>SUMIFS(СВЦЭМ!$C$33:$C$776,СВЦЭМ!$A$33:$A$776,$A69,СВЦЭМ!$B$33:$B$776,J$47)+'СЕТ СН'!$G$12+СВЦЭМ!$D$10+'СЕТ СН'!$G$5-'СЕТ СН'!$G$20</f>
        <v>3827.3916244900001</v>
      </c>
      <c r="K69" s="36">
        <f>SUMIFS(СВЦЭМ!$C$33:$C$776,СВЦЭМ!$A$33:$A$776,$A69,СВЦЭМ!$B$33:$B$776,K$47)+'СЕТ СН'!$G$12+СВЦЭМ!$D$10+'СЕТ СН'!$G$5-'СЕТ СН'!$G$20</f>
        <v>3832.8679306100003</v>
      </c>
      <c r="L69" s="36">
        <f>SUMIFS(СВЦЭМ!$C$33:$C$776,СВЦЭМ!$A$33:$A$776,$A69,СВЦЭМ!$B$33:$B$776,L$47)+'СЕТ СН'!$G$12+СВЦЭМ!$D$10+'СЕТ СН'!$G$5-'СЕТ СН'!$G$20</f>
        <v>3827.0477512500001</v>
      </c>
      <c r="M69" s="36">
        <f>SUMIFS(СВЦЭМ!$C$33:$C$776,СВЦЭМ!$A$33:$A$776,$A69,СВЦЭМ!$B$33:$B$776,M$47)+'СЕТ СН'!$G$12+СВЦЭМ!$D$10+'СЕТ СН'!$G$5-'СЕТ СН'!$G$20</f>
        <v>3881.3975012800001</v>
      </c>
      <c r="N69" s="36">
        <f>SUMIFS(СВЦЭМ!$C$33:$C$776,СВЦЭМ!$A$33:$A$776,$A69,СВЦЭМ!$B$33:$B$776,N$47)+'СЕТ СН'!$G$12+СВЦЭМ!$D$10+'СЕТ СН'!$G$5-'СЕТ СН'!$G$20</f>
        <v>3906.98420979</v>
      </c>
      <c r="O69" s="36">
        <f>SUMIFS(СВЦЭМ!$C$33:$C$776,СВЦЭМ!$A$33:$A$776,$A69,СВЦЭМ!$B$33:$B$776,O$47)+'СЕТ СН'!$G$12+СВЦЭМ!$D$10+'СЕТ СН'!$G$5-'СЕТ СН'!$G$20</f>
        <v>3920.2966960200001</v>
      </c>
      <c r="P69" s="36">
        <f>SUMIFS(СВЦЭМ!$C$33:$C$776,СВЦЭМ!$A$33:$A$776,$A69,СВЦЭМ!$B$33:$B$776,P$47)+'СЕТ СН'!$G$12+СВЦЭМ!$D$10+'СЕТ СН'!$G$5-'СЕТ СН'!$G$20</f>
        <v>3920.29953841</v>
      </c>
      <c r="Q69" s="36">
        <f>SUMIFS(СВЦЭМ!$C$33:$C$776,СВЦЭМ!$A$33:$A$776,$A69,СВЦЭМ!$B$33:$B$776,Q$47)+'СЕТ СН'!$G$12+СВЦЭМ!$D$10+'СЕТ СН'!$G$5-'СЕТ СН'!$G$20</f>
        <v>3888.6824018400002</v>
      </c>
      <c r="R69" s="36">
        <f>SUMIFS(СВЦЭМ!$C$33:$C$776,СВЦЭМ!$A$33:$A$776,$A69,СВЦЭМ!$B$33:$B$776,R$47)+'СЕТ СН'!$G$12+СВЦЭМ!$D$10+'СЕТ СН'!$G$5-'СЕТ СН'!$G$20</f>
        <v>3884.7956700499999</v>
      </c>
      <c r="S69" s="36">
        <f>SUMIFS(СВЦЭМ!$C$33:$C$776,СВЦЭМ!$A$33:$A$776,$A69,СВЦЭМ!$B$33:$B$776,S$47)+'СЕТ СН'!$G$12+СВЦЭМ!$D$10+'СЕТ СН'!$G$5-'СЕТ СН'!$G$20</f>
        <v>3867.3872388600003</v>
      </c>
      <c r="T69" s="36">
        <f>SUMIFS(СВЦЭМ!$C$33:$C$776,СВЦЭМ!$A$33:$A$776,$A69,СВЦЭМ!$B$33:$B$776,T$47)+'СЕТ СН'!$G$12+СВЦЭМ!$D$10+'СЕТ СН'!$G$5-'СЕТ СН'!$G$20</f>
        <v>3839.96514179</v>
      </c>
      <c r="U69" s="36">
        <f>SUMIFS(СВЦЭМ!$C$33:$C$776,СВЦЭМ!$A$33:$A$776,$A69,СВЦЭМ!$B$33:$B$776,U$47)+'СЕТ СН'!$G$12+СВЦЭМ!$D$10+'СЕТ СН'!$G$5-'СЕТ СН'!$G$20</f>
        <v>3844.8150267999999</v>
      </c>
      <c r="V69" s="36">
        <f>SUMIFS(СВЦЭМ!$C$33:$C$776,СВЦЭМ!$A$33:$A$776,$A69,СВЦЭМ!$B$33:$B$776,V$47)+'СЕТ СН'!$G$12+СВЦЭМ!$D$10+'СЕТ СН'!$G$5-'СЕТ СН'!$G$20</f>
        <v>3866.88174342</v>
      </c>
      <c r="W69" s="36">
        <f>SUMIFS(СВЦЭМ!$C$33:$C$776,СВЦЭМ!$A$33:$A$776,$A69,СВЦЭМ!$B$33:$B$776,W$47)+'СЕТ СН'!$G$12+СВЦЭМ!$D$10+'СЕТ СН'!$G$5-'СЕТ СН'!$G$20</f>
        <v>3857.50347646</v>
      </c>
      <c r="X69" s="36">
        <f>SUMIFS(СВЦЭМ!$C$33:$C$776,СВЦЭМ!$A$33:$A$776,$A69,СВЦЭМ!$B$33:$B$776,X$47)+'СЕТ СН'!$G$12+СВЦЭМ!$D$10+'СЕТ СН'!$G$5-'СЕТ СН'!$G$20</f>
        <v>3864.0962503999999</v>
      </c>
      <c r="Y69" s="36">
        <f>SUMIFS(СВЦЭМ!$C$33:$C$776,СВЦЭМ!$A$33:$A$776,$A69,СВЦЭМ!$B$33:$B$776,Y$47)+'СЕТ СН'!$G$12+СВЦЭМ!$D$10+'СЕТ СН'!$G$5-'СЕТ СН'!$G$20</f>
        <v>3924.84674709</v>
      </c>
    </row>
    <row r="70" spans="1:27" ht="15.75" x14ac:dyDescent="0.2">
      <c r="A70" s="35">
        <f t="shared" si="1"/>
        <v>43488</v>
      </c>
      <c r="B70" s="36">
        <f>SUMIFS(СВЦЭМ!$C$33:$C$776,СВЦЭМ!$A$33:$A$776,$A70,СВЦЭМ!$B$33:$B$776,B$47)+'СЕТ СН'!$G$12+СВЦЭМ!$D$10+'СЕТ СН'!$G$5-'СЕТ СН'!$G$20</f>
        <v>3995.1442717999998</v>
      </c>
      <c r="C70" s="36">
        <f>SUMIFS(СВЦЭМ!$C$33:$C$776,СВЦЭМ!$A$33:$A$776,$A70,СВЦЭМ!$B$33:$B$776,C$47)+'СЕТ СН'!$G$12+СВЦЭМ!$D$10+'СЕТ СН'!$G$5-'СЕТ СН'!$G$20</f>
        <v>4059.4002861999998</v>
      </c>
      <c r="D70" s="36">
        <f>SUMIFS(СВЦЭМ!$C$33:$C$776,СВЦЭМ!$A$33:$A$776,$A70,СВЦЭМ!$B$33:$B$776,D$47)+'СЕТ СН'!$G$12+СВЦЭМ!$D$10+'СЕТ СН'!$G$5-'СЕТ СН'!$G$20</f>
        <v>4093.0969334500001</v>
      </c>
      <c r="E70" s="36">
        <f>SUMIFS(СВЦЭМ!$C$33:$C$776,СВЦЭМ!$A$33:$A$776,$A70,СВЦЭМ!$B$33:$B$776,E$47)+'СЕТ СН'!$G$12+СВЦЭМ!$D$10+'СЕТ СН'!$G$5-'СЕТ СН'!$G$20</f>
        <v>4093.2997566100003</v>
      </c>
      <c r="F70" s="36">
        <f>SUMIFS(СВЦЭМ!$C$33:$C$776,СВЦЭМ!$A$33:$A$776,$A70,СВЦЭМ!$B$33:$B$776,F$47)+'СЕТ СН'!$G$12+СВЦЭМ!$D$10+'СЕТ СН'!$G$5-'СЕТ СН'!$G$20</f>
        <v>4086.5901798300001</v>
      </c>
      <c r="G70" s="36">
        <f>SUMIFS(СВЦЭМ!$C$33:$C$776,СВЦЭМ!$A$33:$A$776,$A70,СВЦЭМ!$B$33:$B$776,G$47)+'СЕТ СН'!$G$12+СВЦЭМ!$D$10+'СЕТ СН'!$G$5-'СЕТ СН'!$G$20</f>
        <v>4030.8627298000001</v>
      </c>
      <c r="H70" s="36">
        <f>SUMIFS(СВЦЭМ!$C$33:$C$776,СВЦЭМ!$A$33:$A$776,$A70,СВЦЭМ!$B$33:$B$776,H$47)+'СЕТ СН'!$G$12+СВЦЭМ!$D$10+'СЕТ СН'!$G$5-'СЕТ СН'!$G$20</f>
        <v>3946.9772686599999</v>
      </c>
      <c r="I70" s="36">
        <f>SUMIFS(СВЦЭМ!$C$33:$C$776,СВЦЭМ!$A$33:$A$776,$A70,СВЦЭМ!$B$33:$B$776,I$47)+'СЕТ СН'!$G$12+СВЦЭМ!$D$10+'СЕТ СН'!$G$5-'СЕТ СН'!$G$20</f>
        <v>3867.0452972100002</v>
      </c>
      <c r="J70" s="36">
        <f>SUMIFS(СВЦЭМ!$C$33:$C$776,СВЦЭМ!$A$33:$A$776,$A70,СВЦЭМ!$B$33:$B$776,J$47)+'СЕТ СН'!$G$12+СВЦЭМ!$D$10+'СЕТ СН'!$G$5-'СЕТ СН'!$G$20</f>
        <v>3815.5775458400003</v>
      </c>
      <c r="K70" s="36">
        <f>SUMIFS(СВЦЭМ!$C$33:$C$776,СВЦЭМ!$A$33:$A$776,$A70,СВЦЭМ!$B$33:$B$776,K$47)+'СЕТ СН'!$G$12+СВЦЭМ!$D$10+'СЕТ СН'!$G$5-'СЕТ СН'!$G$20</f>
        <v>3805.2657727400001</v>
      </c>
      <c r="L70" s="36">
        <f>SUMIFS(СВЦЭМ!$C$33:$C$776,СВЦЭМ!$A$33:$A$776,$A70,СВЦЭМ!$B$33:$B$776,L$47)+'СЕТ СН'!$G$12+СВЦЭМ!$D$10+'СЕТ СН'!$G$5-'СЕТ СН'!$G$20</f>
        <v>3805.84210149</v>
      </c>
      <c r="M70" s="36">
        <f>SUMIFS(СВЦЭМ!$C$33:$C$776,СВЦЭМ!$A$33:$A$776,$A70,СВЦЭМ!$B$33:$B$776,M$47)+'СЕТ СН'!$G$12+СВЦЭМ!$D$10+'СЕТ СН'!$G$5-'СЕТ СН'!$G$20</f>
        <v>3868.14531597</v>
      </c>
      <c r="N70" s="36">
        <f>SUMIFS(СВЦЭМ!$C$33:$C$776,СВЦЭМ!$A$33:$A$776,$A70,СВЦЭМ!$B$33:$B$776,N$47)+'СЕТ СН'!$G$12+СВЦЭМ!$D$10+'СЕТ СН'!$G$5-'СЕТ СН'!$G$20</f>
        <v>3702.4219485399999</v>
      </c>
      <c r="O70" s="36">
        <f>SUMIFS(СВЦЭМ!$C$33:$C$776,СВЦЭМ!$A$33:$A$776,$A70,СВЦЭМ!$B$33:$B$776,O$47)+'СЕТ СН'!$G$12+СВЦЭМ!$D$10+'СЕТ СН'!$G$5-'СЕТ СН'!$G$20</f>
        <v>3712.1958776700003</v>
      </c>
      <c r="P70" s="36">
        <f>SUMIFS(СВЦЭМ!$C$33:$C$776,СВЦЭМ!$A$33:$A$776,$A70,СВЦЭМ!$B$33:$B$776,P$47)+'СЕТ СН'!$G$12+СВЦЭМ!$D$10+'СЕТ СН'!$G$5-'СЕТ СН'!$G$20</f>
        <v>3708.7758968400003</v>
      </c>
      <c r="Q70" s="36">
        <f>SUMIFS(СВЦЭМ!$C$33:$C$776,СВЦЭМ!$A$33:$A$776,$A70,СВЦЭМ!$B$33:$B$776,Q$47)+'СЕТ СН'!$G$12+СВЦЭМ!$D$10+'СЕТ СН'!$G$5-'СЕТ СН'!$G$20</f>
        <v>3696.4115838899997</v>
      </c>
      <c r="R70" s="36">
        <f>SUMIFS(СВЦЭМ!$C$33:$C$776,СВЦЭМ!$A$33:$A$776,$A70,СВЦЭМ!$B$33:$B$776,R$47)+'СЕТ СН'!$G$12+СВЦЭМ!$D$10+'СЕТ СН'!$G$5-'СЕТ СН'!$G$20</f>
        <v>3855.70962349</v>
      </c>
      <c r="S70" s="36">
        <f>SUMIFS(СВЦЭМ!$C$33:$C$776,СВЦЭМ!$A$33:$A$776,$A70,СВЦЭМ!$B$33:$B$776,S$47)+'СЕТ СН'!$G$12+СВЦЭМ!$D$10+'СЕТ СН'!$G$5-'СЕТ СН'!$G$20</f>
        <v>3823.0565437800001</v>
      </c>
      <c r="T70" s="36">
        <f>SUMIFS(СВЦЭМ!$C$33:$C$776,СВЦЭМ!$A$33:$A$776,$A70,СВЦЭМ!$B$33:$B$776,T$47)+'СЕТ СН'!$G$12+СВЦЭМ!$D$10+'СЕТ СН'!$G$5-'СЕТ СН'!$G$20</f>
        <v>3799.5896631200003</v>
      </c>
      <c r="U70" s="36">
        <f>SUMIFS(СВЦЭМ!$C$33:$C$776,СВЦЭМ!$A$33:$A$776,$A70,СВЦЭМ!$B$33:$B$776,U$47)+'СЕТ СН'!$G$12+СВЦЭМ!$D$10+'СЕТ СН'!$G$5-'СЕТ СН'!$G$20</f>
        <v>3801.7003598199999</v>
      </c>
      <c r="V70" s="36">
        <f>SUMIFS(СВЦЭМ!$C$33:$C$776,СВЦЭМ!$A$33:$A$776,$A70,СВЦЭМ!$B$33:$B$776,V$47)+'СЕТ СН'!$G$12+СВЦЭМ!$D$10+'СЕТ СН'!$G$5-'СЕТ СН'!$G$20</f>
        <v>3832.0761600799997</v>
      </c>
      <c r="W70" s="36">
        <f>SUMIFS(СВЦЭМ!$C$33:$C$776,СВЦЭМ!$A$33:$A$776,$A70,СВЦЭМ!$B$33:$B$776,W$47)+'СЕТ СН'!$G$12+СВЦЭМ!$D$10+'СЕТ СН'!$G$5-'СЕТ СН'!$G$20</f>
        <v>3887.6384781899997</v>
      </c>
      <c r="X70" s="36">
        <f>SUMIFS(СВЦЭМ!$C$33:$C$776,СВЦЭМ!$A$33:$A$776,$A70,СВЦЭМ!$B$33:$B$776,X$47)+'СЕТ СН'!$G$12+СВЦЭМ!$D$10+'СЕТ СН'!$G$5-'СЕТ СН'!$G$20</f>
        <v>3842.26499074</v>
      </c>
      <c r="Y70" s="36">
        <f>SUMIFS(СВЦЭМ!$C$33:$C$776,СВЦЭМ!$A$33:$A$776,$A70,СВЦЭМ!$B$33:$B$776,Y$47)+'СЕТ СН'!$G$12+СВЦЭМ!$D$10+'СЕТ СН'!$G$5-'СЕТ СН'!$G$20</f>
        <v>3876.7364987000001</v>
      </c>
    </row>
    <row r="71" spans="1:27" ht="15.75" x14ac:dyDescent="0.2">
      <c r="A71" s="35">
        <f t="shared" si="1"/>
        <v>43489</v>
      </c>
      <c r="B71" s="36">
        <f>SUMIFS(СВЦЭМ!$C$33:$C$776,СВЦЭМ!$A$33:$A$776,$A71,СВЦЭМ!$B$33:$B$776,B$47)+'СЕТ СН'!$G$12+СВЦЭМ!$D$10+'СЕТ СН'!$G$5-'СЕТ СН'!$G$20</f>
        <v>3971.2413162800003</v>
      </c>
      <c r="C71" s="36">
        <f>SUMIFS(СВЦЭМ!$C$33:$C$776,СВЦЭМ!$A$33:$A$776,$A71,СВЦЭМ!$B$33:$B$776,C$47)+'СЕТ СН'!$G$12+СВЦЭМ!$D$10+'СЕТ СН'!$G$5-'СЕТ СН'!$G$20</f>
        <v>3978.3489186400002</v>
      </c>
      <c r="D71" s="36">
        <f>SUMIFS(СВЦЭМ!$C$33:$C$776,СВЦЭМ!$A$33:$A$776,$A71,СВЦЭМ!$B$33:$B$776,D$47)+'СЕТ СН'!$G$12+СВЦЭМ!$D$10+'СЕТ СН'!$G$5-'СЕТ СН'!$G$20</f>
        <v>4008.5404176100001</v>
      </c>
      <c r="E71" s="36">
        <f>SUMIFS(СВЦЭМ!$C$33:$C$776,СВЦЭМ!$A$33:$A$776,$A71,СВЦЭМ!$B$33:$B$776,E$47)+'СЕТ СН'!$G$12+СВЦЭМ!$D$10+'СЕТ СН'!$G$5-'СЕТ СН'!$G$20</f>
        <v>4023.6213712500003</v>
      </c>
      <c r="F71" s="36">
        <f>SUMIFS(СВЦЭМ!$C$33:$C$776,СВЦЭМ!$A$33:$A$776,$A71,СВЦЭМ!$B$33:$B$776,F$47)+'СЕТ СН'!$G$12+СВЦЭМ!$D$10+'СЕТ СН'!$G$5-'СЕТ СН'!$G$20</f>
        <v>4003.3814846499999</v>
      </c>
      <c r="G71" s="36">
        <f>SUMIFS(СВЦЭМ!$C$33:$C$776,СВЦЭМ!$A$33:$A$776,$A71,СВЦЭМ!$B$33:$B$776,G$47)+'СЕТ СН'!$G$12+СВЦЭМ!$D$10+'СЕТ СН'!$G$5-'СЕТ СН'!$G$20</f>
        <v>3973.5947778600002</v>
      </c>
      <c r="H71" s="36">
        <f>SUMIFS(СВЦЭМ!$C$33:$C$776,СВЦЭМ!$A$33:$A$776,$A71,СВЦЭМ!$B$33:$B$776,H$47)+'СЕТ СН'!$G$12+СВЦЭМ!$D$10+'СЕТ СН'!$G$5-'СЕТ СН'!$G$20</f>
        <v>3992.9300112599999</v>
      </c>
      <c r="I71" s="36">
        <f>SUMIFS(СВЦЭМ!$C$33:$C$776,СВЦЭМ!$A$33:$A$776,$A71,СВЦЭМ!$B$33:$B$776,I$47)+'СЕТ СН'!$G$12+СВЦЭМ!$D$10+'СЕТ СН'!$G$5-'СЕТ СН'!$G$20</f>
        <v>3895.6514236399998</v>
      </c>
      <c r="J71" s="36">
        <f>SUMIFS(СВЦЭМ!$C$33:$C$776,СВЦЭМ!$A$33:$A$776,$A71,СВЦЭМ!$B$33:$B$776,J$47)+'СЕТ СН'!$G$12+СВЦЭМ!$D$10+'СЕТ СН'!$G$5-'СЕТ СН'!$G$20</f>
        <v>3833.1787894300001</v>
      </c>
      <c r="K71" s="36">
        <f>SUMIFS(СВЦЭМ!$C$33:$C$776,СВЦЭМ!$A$33:$A$776,$A71,СВЦЭМ!$B$33:$B$776,K$47)+'СЕТ СН'!$G$12+СВЦЭМ!$D$10+'СЕТ СН'!$G$5-'СЕТ СН'!$G$20</f>
        <v>3828.5578277300001</v>
      </c>
      <c r="L71" s="36">
        <f>SUMIFS(СВЦЭМ!$C$33:$C$776,СВЦЭМ!$A$33:$A$776,$A71,СВЦЭМ!$B$33:$B$776,L$47)+'СЕТ СН'!$G$12+СВЦЭМ!$D$10+'СЕТ СН'!$G$5-'СЕТ СН'!$G$20</f>
        <v>3924.5249849399997</v>
      </c>
      <c r="M71" s="36">
        <f>SUMIFS(СВЦЭМ!$C$33:$C$776,СВЦЭМ!$A$33:$A$776,$A71,СВЦЭМ!$B$33:$B$776,M$47)+'СЕТ СН'!$G$12+СВЦЭМ!$D$10+'СЕТ СН'!$G$5-'СЕТ СН'!$G$20</f>
        <v>3948.5506354199997</v>
      </c>
      <c r="N71" s="36">
        <f>SUMIFS(СВЦЭМ!$C$33:$C$776,СВЦЭМ!$A$33:$A$776,$A71,СВЦЭМ!$B$33:$B$776,N$47)+'СЕТ СН'!$G$12+СВЦЭМ!$D$10+'СЕТ СН'!$G$5-'СЕТ СН'!$G$20</f>
        <v>3962.3773496100002</v>
      </c>
      <c r="O71" s="36">
        <f>SUMIFS(СВЦЭМ!$C$33:$C$776,СВЦЭМ!$A$33:$A$776,$A71,СВЦЭМ!$B$33:$B$776,O$47)+'СЕТ СН'!$G$12+СВЦЭМ!$D$10+'СЕТ СН'!$G$5-'СЕТ СН'!$G$20</f>
        <v>3902.22563206</v>
      </c>
      <c r="P71" s="36">
        <f>SUMIFS(СВЦЭМ!$C$33:$C$776,СВЦЭМ!$A$33:$A$776,$A71,СВЦЭМ!$B$33:$B$776,P$47)+'СЕТ СН'!$G$12+СВЦЭМ!$D$10+'СЕТ СН'!$G$5-'СЕТ СН'!$G$20</f>
        <v>3833.4067345200001</v>
      </c>
      <c r="Q71" s="36">
        <f>SUMIFS(СВЦЭМ!$C$33:$C$776,СВЦЭМ!$A$33:$A$776,$A71,СВЦЭМ!$B$33:$B$776,Q$47)+'СЕТ СН'!$G$12+СВЦЭМ!$D$10+'СЕТ СН'!$G$5-'СЕТ СН'!$G$20</f>
        <v>3819.5198644800003</v>
      </c>
      <c r="R71" s="36">
        <f>SUMIFS(СВЦЭМ!$C$33:$C$776,СВЦЭМ!$A$33:$A$776,$A71,СВЦЭМ!$B$33:$B$776,R$47)+'СЕТ СН'!$G$12+СВЦЭМ!$D$10+'СЕТ СН'!$G$5-'СЕТ СН'!$G$20</f>
        <v>3852.2101142000001</v>
      </c>
      <c r="S71" s="36">
        <f>SUMIFS(СВЦЭМ!$C$33:$C$776,СВЦЭМ!$A$33:$A$776,$A71,СВЦЭМ!$B$33:$B$776,S$47)+'СЕТ СН'!$G$12+СВЦЭМ!$D$10+'СЕТ СН'!$G$5-'СЕТ СН'!$G$20</f>
        <v>3733.2128023099999</v>
      </c>
      <c r="T71" s="36">
        <f>SUMIFS(СВЦЭМ!$C$33:$C$776,СВЦЭМ!$A$33:$A$776,$A71,СВЦЭМ!$B$33:$B$776,T$47)+'СЕТ СН'!$G$12+СВЦЭМ!$D$10+'СЕТ СН'!$G$5-'СЕТ СН'!$G$20</f>
        <v>3719.8249842300002</v>
      </c>
      <c r="U71" s="36">
        <f>SUMIFS(СВЦЭМ!$C$33:$C$776,СВЦЭМ!$A$33:$A$776,$A71,СВЦЭМ!$B$33:$B$776,U$47)+'СЕТ СН'!$G$12+СВЦЭМ!$D$10+'СЕТ СН'!$G$5-'СЕТ СН'!$G$20</f>
        <v>3744.4408912700001</v>
      </c>
      <c r="V71" s="36">
        <f>SUMIFS(СВЦЭМ!$C$33:$C$776,СВЦЭМ!$A$33:$A$776,$A71,СВЦЭМ!$B$33:$B$776,V$47)+'СЕТ СН'!$G$12+СВЦЭМ!$D$10+'СЕТ СН'!$G$5-'СЕТ СН'!$G$20</f>
        <v>3917.4483570699999</v>
      </c>
      <c r="W71" s="36">
        <f>SUMIFS(СВЦЭМ!$C$33:$C$776,СВЦЭМ!$A$33:$A$776,$A71,СВЦЭМ!$B$33:$B$776,W$47)+'СЕТ СН'!$G$12+СВЦЭМ!$D$10+'СЕТ СН'!$G$5-'СЕТ СН'!$G$20</f>
        <v>3951.4223979399999</v>
      </c>
      <c r="X71" s="36">
        <f>SUMIFS(СВЦЭМ!$C$33:$C$776,СВЦЭМ!$A$33:$A$776,$A71,СВЦЭМ!$B$33:$B$776,X$47)+'СЕТ СН'!$G$12+СВЦЭМ!$D$10+'СЕТ СН'!$G$5-'СЕТ СН'!$G$20</f>
        <v>3904.2659916299999</v>
      </c>
      <c r="Y71" s="36">
        <f>SUMIFS(СВЦЭМ!$C$33:$C$776,СВЦЭМ!$A$33:$A$776,$A71,СВЦЭМ!$B$33:$B$776,Y$47)+'СЕТ СН'!$G$12+СВЦЭМ!$D$10+'СЕТ СН'!$G$5-'СЕТ СН'!$G$20</f>
        <v>3936.4887118500001</v>
      </c>
    </row>
    <row r="72" spans="1:27" ht="15.75" x14ac:dyDescent="0.2">
      <c r="A72" s="35">
        <f t="shared" si="1"/>
        <v>43490</v>
      </c>
      <c r="B72" s="36">
        <f>SUMIFS(СВЦЭМ!$C$33:$C$776,СВЦЭМ!$A$33:$A$776,$A72,СВЦЭМ!$B$33:$B$776,B$47)+'СЕТ СН'!$G$12+СВЦЭМ!$D$10+'СЕТ СН'!$G$5-'СЕТ СН'!$G$20</f>
        <v>4049.55081212</v>
      </c>
      <c r="C72" s="36">
        <f>SUMIFS(СВЦЭМ!$C$33:$C$776,СВЦЭМ!$A$33:$A$776,$A72,СВЦЭМ!$B$33:$B$776,C$47)+'СЕТ СН'!$G$12+СВЦЭМ!$D$10+'СЕТ СН'!$G$5-'СЕТ СН'!$G$20</f>
        <v>4015.5020303299998</v>
      </c>
      <c r="D72" s="36">
        <f>SUMIFS(СВЦЭМ!$C$33:$C$776,СВЦЭМ!$A$33:$A$776,$A72,СВЦЭМ!$B$33:$B$776,D$47)+'СЕТ СН'!$G$12+СВЦЭМ!$D$10+'СЕТ СН'!$G$5-'СЕТ СН'!$G$20</f>
        <v>4044.2875399200002</v>
      </c>
      <c r="E72" s="36">
        <f>SUMIFS(СВЦЭМ!$C$33:$C$776,СВЦЭМ!$A$33:$A$776,$A72,СВЦЭМ!$B$33:$B$776,E$47)+'СЕТ СН'!$G$12+СВЦЭМ!$D$10+'СЕТ СН'!$G$5-'СЕТ СН'!$G$20</f>
        <v>4044.5731104400002</v>
      </c>
      <c r="F72" s="36">
        <f>SUMIFS(СВЦЭМ!$C$33:$C$776,СВЦЭМ!$A$33:$A$776,$A72,СВЦЭМ!$B$33:$B$776,F$47)+'СЕТ СН'!$G$12+СВЦЭМ!$D$10+'СЕТ СН'!$G$5-'СЕТ СН'!$G$20</f>
        <v>4038.2385613799997</v>
      </c>
      <c r="G72" s="36">
        <f>SUMIFS(СВЦЭМ!$C$33:$C$776,СВЦЭМ!$A$33:$A$776,$A72,СВЦЭМ!$B$33:$B$776,G$47)+'СЕТ СН'!$G$12+СВЦЭМ!$D$10+'СЕТ СН'!$G$5-'СЕТ СН'!$G$20</f>
        <v>4024.3102780600002</v>
      </c>
      <c r="H72" s="36">
        <f>SUMIFS(СВЦЭМ!$C$33:$C$776,СВЦЭМ!$A$33:$A$776,$A72,СВЦЭМ!$B$33:$B$776,H$47)+'СЕТ СН'!$G$12+СВЦЭМ!$D$10+'СЕТ СН'!$G$5-'СЕТ СН'!$G$20</f>
        <v>3935.1399447200001</v>
      </c>
      <c r="I72" s="36">
        <f>SUMIFS(СВЦЭМ!$C$33:$C$776,СВЦЭМ!$A$33:$A$776,$A72,СВЦЭМ!$B$33:$B$776,I$47)+'СЕТ СН'!$G$12+СВЦЭМ!$D$10+'СЕТ СН'!$G$5-'СЕТ СН'!$G$20</f>
        <v>3853.31805639</v>
      </c>
      <c r="J72" s="36">
        <f>SUMIFS(СВЦЭМ!$C$33:$C$776,СВЦЭМ!$A$33:$A$776,$A72,СВЦЭМ!$B$33:$B$776,J$47)+'СЕТ СН'!$G$12+СВЦЭМ!$D$10+'СЕТ СН'!$G$5-'СЕТ СН'!$G$20</f>
        <v>3779.0134691000003</v>
      </c>
      <c r="K72" s="36">
        <f>SUMIFS(СВЦЭМ!$C$33:$C$776,СВЦЭМ!$A$33:$A$776,$A72,СВЦЭМ!$B$33:$B$776,K$47)+'СЕТ СН'!$G$12+СВЦЭМ!$D$10+'СЕТ СН'!$G$5-'СЕТ СН'!$G$20</f>
        <v>3791.78609465</v>
      </c>
      <c r="L72" s="36">
        <f>SUMIFS(СВЦЭМ!$C$33:$C$776,СВЦЭМ!$A$33:$A$776,$A72,СВЦЭМ!$B$33:$B$776,L$47)+'СЕТ СН'!$G$12+СВЦЭМ!$D$10+'СЕТ СН'!$G$5-'СЕТ СН'!$G$20</f>
        <v>3783.3633387299997</v>
      </c>
      <c r="M72" s="36">
        <f>SUMIFS(СВЦЭМ!$C$33:$C$776,СВЦЭМ!$A$33:$A$776,$A72,СВЦЭМ!$B$33:$B$776,M$47)+'СЕТ СН'!$G$12+СВЦЭМ!$D$10+'СЕТ СН'!$G$5-'СЕТ СН'!$G$20</f>
        <v>3793.7369377099999</v>
      </c>
      <c r="N72" s="36">
        <f>SUMIFS(СВЦЭМ!$C$33:$C$776,СВЦЭМ!$A$33:$A$776,$A72,СВЦЭМ!$B$33:$B$776,N$47)+'СЕТ СН'!$G$12+СВЦЭМ!$D$10+'СЕТ СН'!$G$5-'СЕТ СН'!$G$20</f>
        <v>3814.87027597</v>
      </c>
      <c r="O72" s="36">
        <f>SUMIFS(СВЦЭМ!$C$33:$C$776,СВЦЭМ!$A$33:$A$776,$A72,СВЦЭМ!$B$33:$B$776,O$47)+'СЕТ СН'!$G$12+СВЦЭМ!$D$10+'СЕТ СН'!$G$5-'СЕТ СН'!$G$20</f>
        <v>3838.78727587</v>
      </c>
      <c r="P72" s="36">
        <f>SUMIFS(СВЦЭМ!$C$33:$C$776,СВЦЭМ!$A$33:$A$776,$A72,СВЦЭМ!$B$33:$B$776,P$47)+'СЕТ СН'!$G$12+СВЦЭМ!$D$10+'СЕТ СН'!$G$5-'СЕТ СН'!$G$20</f>
        <v>3804.4427115600001</v>
      </c>
      <c r="Q72" s="36">
        <f>SUMIFS(СВЦЭМ!$C$33:$C$776,СВЦЭМ!$A$33:$A$776,$A72,СВЦЭМ!$B$33:$B$776,Q$47)+'СЕТ СН'!$G$12+СВЦЭМ!$D$10+'СЕТ СН'!$G$5-'СЕТ СН'!$G$20</f>
        <v>3809.3607169899997</v>
      </c>
      <c r="R72" s="36">
        <f>SUMIFS(СВЦЭМ!$C$33:$C$776,СВЦЭМ!$A$33:$A$776,$A72,СВЦЭМ!$B$33:$B$776,R$47)+'СЕТ СН'!$G$12+СВЦЭМ!$D$10+'СЕТ СН'!$G$5-'СЕТ СН'!$G$20</f>
        <v>3809.4839553500001</v>
      </c>
      <c r="S72" s="36">
        <f>SUMIFS(СВЦЭМ!$C$33:$C$776,СВЦЭМ!$A$33:$A$776,$A72,СВЦЭМ!$B$33:$B$776,S$47)+'СЕТ СН'!$G$12+СВЦЭМ!$D$10+'СЕТ СН'!$G$5-'СЕТ СН'!$G$20</f>
        <v>3819.3606407400002</v>
      </c>
      <c r="T72" s="36">
        <f>SUMIFS(СВЦЭМ!$C$33:$C$776,СВЦЭМ!$A$33:$A$776,$A72,СВЦЭМ!$B$33:$B$776,T$47)+'СЕТ СН'!$G$12+СВЦЭМ!$D$10+'СЕТ СН'!$G$5-'СЕТ СН'!$G$20</f>
        <v>3793.5528997900001</v>
      </c>
      <c r="U72" s="36">
        <f>SUMIFS(СВЦЭМ!$C$33:$C$776,СВЦЭМ!$A$33:$A$776,$A72,СВЦЭМ!$B$33:$B$776,U$47)+'СЕТ СН'!$G$12+СВЦЭМ!$D$10+'СЕТ СН'!$G$5-'СЕТ СН'!$G$20</f>
        <v>3822.8599554299999</v>
      </c>
      <c r="V72" s="36">
        <f>SUMIFS(СВЦЭМ!$C$33:$C$776,СВЦЭМ!$A$33:$A$776,$A72,СВЦЭМ!$B$33:$B$776,V$47)+'СЕТ СН'!$G$12+СВЦЭМ!$D$10+'СЕТ СН'!$G$5-'СЕТ СН'!$G$20</f>
        <v>3808.2845946299999</v>
      </c>
      <c r="W72" s="36">
        <f>SUMIFS(СВЦЭМ!$C$33:$C$776,СВЦЭМ!$A$33:$A$776,$A72,СВЦЭМ!$B$33:$B$776,W$47)+'СЕТ СН'!$G$12+СВЦЭМ!$D$10+'СЕТ СН'!$G$5-'СЕТ СН'!$G$20</f>
        <v>3795.0352352099999</v>
      </c>
      <c r="X72" s="36">
        <f>SUMIFS(СВЦЭМ!$C$33:$C$776,СВЦЭМ!$A$33:$A$776,$A72,СВЦЭМ!$B$33:$B$776,X$47)+'СЕТ СН'!$G$12+СВЦЭМ!$D$10+'СЕТ СН'!$G$5-'СЕТ СН'!$G$20</f>
        <v>3819.1677457200003</v>
      </c>
      <c r="Y72" s="36">
        <f>SUMIFS(СВЦЭМ!$C$33:$C$776,СВЦЭМ!$A$33:$A$776,$A72,СВЦЭМ!$B$33:$B$776,Y$47)+'СЕТ СН'!$G$12+СВЦЭМ!$D$10+'СЕТ СН'!$G$5-'СЕТ СН'!$G$20</f>
        <v>3879.35100835</v>
      </c>
    </row>
    <row r="73" spans="1:27" ht="15.75" x14ac:dyDescent="0.2">
      <c r="A73" s="35">
        <f t="shared" si="1"/>
        <v>43491</v>
      </c>
      <c r="B73" s="36">
        <f>SUMIFS(СВЦЭМ!$C$33:$C$776,СВЦЭМ!$A$33:$A$776,$A73,СВЦЭМ!$B$33:$B$776,B$47)+'СЕТ СН'!$G$12+СВЦЭМ!$D$10+'СЕТ СН'!$G$5-'СЕТ СН'!$G$20</f>
        <v>3994.6125996599999</v>
      </c>
      <c r="C73" s="36">
        <f>SUMIFS(СВЦЭМ!$C$33:$C$776,СВЦЭМ!$A$33:$A$776,$A73,СВЦЭМ!$B$33:$B$776,C$47)+'СЕТ СН'!$G$12+СВЦЭМ!$D$10+'СЕТ СН'!$G$5-'СЕТ СН'!$G$20</f>
        <v>3997.0962140800002</v>
      </c>
      <c r="D73" s="36">
        <f>SUMIFS(СВЦЭМ!$C$33:$C$776,СВЦЭМ!$A$33:$A$776,$A73,СВЦЭМ!$B$33:$B$776,D$47)+'СЕТ СН'!$G$12+СВЦЭМ!$D$10+'СЕТ СН'!$G$5-'СЕТ СН'!$G$20</f>
        <v>3977.6769611199998</v>
      </c>
      <c r="E73" s="36">
        <f>SUMIFS(СВЦЭМ!$C$33:$C$776,СВЦЭМ!$A$33:$A$776,$A73,СВЦЭМ!$B$33:$B$776,E$47)+'СЕТ СН'!$G$12+СВЦЭМ!$D$10+'СЕТ СН'!$G$5-'СЕТ СН'!$G$20</f>
        <v>3971.8323745299999</v>
      </c>
      <c r="F73" s="36">
        <f>SUMIFS(СВЦЭМ!$C$33:$C$776,СВЦЭМ!$A$33:$A$776,$A73,СВЦЭМ!$B$33:$B$776,F$47)+'СЕТ СН'!$G$12+СВЦЭМ!$D$10+'СЕТ СН'!$G$5-'СЕТ СН'!$G$20</f>
        <v>3974.3136491400001</v>
      </c>
      <c r="G73" s="36">
        <f>SUMIFS(СВЦЭМ!$C$33:$C$776,СВЦЭМ!$A$33:$A$776,$A73,СВЦЭМ!$B$33:$B$776,G$47)+'СЕТ СН'!$G$12+СВЦЭМ!$D$10+'СЕТ СН'!$G$5-'СЕТ СН'!$G$20</f>
        <v>3952.1201638499997</v>
      </c>
      <c r="H73" s="36">
        <f>SUMIFS(СВЦЭМ!$C$33:$C$776,СВЦЭМ!$A$33:$A$776,$A73,СВЦЭМ!$B$33:$B$776,H$47)+'СЕТ СН'!$G$12+СВЦЭМ!$D$10+'СЕТ СН'!$G$5-'СЕТ СН'!$G$20</f>
        <v>3930.4429502100002</v>
      </c>
      <c r="I73" s="36">
        <f>SUMIFS(СВЦЭМ!$C$33:$C$776,СВЦЭМ!$A$33:$A$776,$A73,СВЦЭМ!$B$33:$B$776,I$47)+'СЕТ СН'!$G$12+СВЦЭМ!$D$10+'СЕТ СН'!$G$5-'СЕТ СН'!$G$20</f>
        <v>3865.5616610799998</v>
      </c>
      <c r="J73" s="36">
        <f>SUMIFS(СВЦЭМ!$C$33:$C$776,СВЦЭМ!$A$33:$A$776,$A73,СВЦЭМ!$B$33:$B$776,J$47)+'СЕТ СН'!$G$12+СВЦЭМ!$D$10+'СЕТ СН'!$G$5-'СЕТ СН'!$G$20</f>
        <v>3854.58300654</v>
      </c>
      <c r="K73" s="36">
        <f>SUMIFS(СВЦЭМ!$C$33:$C$776,СВЦЭМ!$A$33:$A$776,$A73,СВЦЭМ!$B$33:$B$776,K$47)+'СЕТ СН'!$G$12+СВЦЭМ!$D$10+'СЕТ СН'!$G$5-'СЕТ СН'!$G$20</f>
        <v>3795.8668378399998</v>
      </c>
      <c r="L73" s="36">
        <f>SUMIFS(СВЦЭМ!$C$33:$C$776,СВЦЭМ!$A$33:$A$776,$A73,СВЦЭМ!$B$33:$B$776,L$47)+'СЕТ СН'!$G$12+СВЦЭМ!$D$10+'СЕТ СН'!$G$5-'СЕТ СН'!$G$20</f>
        <v>3819.30050764</v>
      </c>
      <c r="M73" s="36">
        <f>SUMIFS(СВЦЭМ!$C$33:$C$776,СВЦЭМ!$A$33:$A$776,$A73,СВЦЭМ!$B$33:$B$776,M$47)+'СЕТ СН'!$G$12+СВЦЭМ!$D$10+'СЕТ СН'!$G$5-'СЕТ СН'!$G$20</f>
        <v>3771.5007521899997</v>
      </c>
      <c r="N73" s="36">
        <f>SUMIFS(СВЦЭМ!$C$33:$C$776,СВЦЭМ!$A$33:$A$776,$A73,СВЦЭМ!$B$33:$B$776,N$47)+'СЕТ СН'!$G$12+СВЦЭМ!$D$10+'СЕТ СН'!$G$5-'СЕТ СН'!$G$20</f>
        <v>3781.7731746500003</v>
      </c>
      <c r="O73" s="36">
        <f>SUMIFS(СВЦЭМ!$C$33:$C$776,СВЦЭМ!$A$33:$A$776,$A73,СВЦЭМ!$B$33:$B$776,O$47)+'СЕТ СН'!$G$12+СВЦЭМ!$D$10+'СЕТ СН'!$G$5-'СЕТ СН'!$G$20</f>
        <v>3877.7255578599998</v>
      </c>
      <c r="P73" s="36">
        <f>SUMIFS(СВЦЭМ!$C$33:$C$776,СВЦЭМ!$A$33:$A$776,$A73,СВЦЭМ!$B$33:$B$776,P$47)+'СЕТ СН'!$G$12+СВЦЭМ!$D$10+'СЕТ СН'!$G$5-'СЕТ СН'!$G$20</f>
        <v>3864.37629302</v>
      </c>
      <c r="Q73" s="36">
        <f>SUMIFS(СВЦЭМ!$C$33:$C$776,СВЦЭМ!$A$33:$A$776,$A73,СВЦЭМ!$B$33:$B$776,Q$47)+'СЕТ СН'!$G$12+СВЦЭМ!$D$10+'СЕТ СН'!$G$5-'СЕТ СН'!$G$20</f>
        <v>3831.7448841800001</v>
      </c>
      <c r="R73" s="36">
        <f>SUMIFS(СВЦЭМ!$C$33:$C$776,СВЦЭМ!$A$33:$A$776,$A73,СВЦЭМ!$B$33:$B$776,R$47)+'СЕТ СН'!$G$12+СВЦЭМ!$D$10+'СЕТ СН'!$G$5-'СЕТ СН'!$G$20</f>
        <v>3833.1079966799998</v>
      </c>
      <c r="S73" s="36">
        <f>SUMIFS(СВЦЭМ!$C$33:$C$776,СВЦЭМ!$A$33:$A$776,$A73,СВЦЭМ!$B$33:$B$776,S$47)+'СЕТ СН'!$G$12+СВЦЭМ!$D$10+'СЕТ СН'!$G$5-'СЕТ СН'!$G$20</f>
        <v>3814.2361139300001</v>
      </c>
      <c r="T73" s="36">
        <f>SUMIFS(СВЦЭМ!$C$33:$C$776,СВЦЭМ!$A$33:$A$776,$A73,СВЦЭМ!$B$33:$B$776,T$47)+'СЕТ СН'!$G$12+СВЦЭМ!$D$10+'СЕТ СН'!$G$5-'СЕТ СН'!$G$20</f>
        <v>3759.21044467</v>
      </c>
      <c r="U73" s="36">
        <f>SUMIFS(СВЦЭМ!$C$33:$C$776,СВЦЭМ!$A$33:$A$776,$A73,СВЦЭМ!$B$33:$B$776,U$47)+'СЕТ СН'!$G$12+СВЦЭМ!$D$10+'СЕТ СН'!$G$5-'СЕТ СН'!$G$20</f>
        <v>3745.8173653200001</v>
      </c>
      <c r="V73" s="36">
        <f>SUMIFS(СВЦЭМ!$C$33:$C$776,СВЦЭМ!$A$33:$A$776,$A73,СВЦЭМ!$B$33:$B$776,V$47)+'СЕТ СН'!$G$12+СВЦЭМ!$D$10+'СЕТ СН'!$G$5-'СЕТ СН'!$G$20</f>
        <v>3755.9742478600001</v>
      </c>
      <c r="W73" s="36">
        <f>SUMIFS(СВЦЭМ!$C$33:$C$776,СВЦЭМ!$A$33:$A$776,$A73,СВЦЭМ!$B$33:$B$776,W$47)+'СЕТ СН'!$G$12+СВЦЭМ!$D$10+'СЕТ СН'!$G$5-'СЕТ СН'!$G$20</f>
        <v>3757.5027035000003</v>
      </c>
      <c r="X73" s="36">
        <f>SUMIFS(СВЦЭМ!$C$33:$C$776,СВЦЭМ!$A$33:$A$776,$A73,СВЦЭМ!$B$33:$B$776,X$47)+'СЕТ СН'!$G$12+СВЦЭМ!$D$10+'СЕТ СН'!$G$5-'СЕТ СН'!$G$20</f>
        <v>3769.9609936799998</v>
      </c>
      <c r="Y73" s="36">
        <f>SUMIFS(СВЦЭМ!$C$33:$C$776,СВЦЭМ!$A$33:$A$776,$A73,СВЦЭМ!$B$33:$B$776,Y$47)+'СЕТ СН'!$G$12+СВЦЭМ!$D$10+'СЕТ СН'!$G$5-'СЕТ СН'!$G$20</f>
        <v>3846.72295214</v>
      </c>
    </row>
    <row r="74" spans="1:27" ht="15.75" x14ac:dyDescent="0.2">
      <c r="A74" s="35">
        <f t="shared" si="1"/>
        <v>43492</v>
      </c>
      <c r="B74" s="36">
        <f>SUMIFS(СВЦЭМ!$C$33:$C$776,СВЦЭМ!$A$33:$A$776,$A74,СВЦЭМ!$B$33:$B$776,B$47)+'СЕТ СН'!$G$12+СВЦЭМ!$D$10+'СЕТ СН'!$G$5-'СЕТ СН'!$G$20</f>
        <v>3920.1873380899997</v>
      </c>
      <c r="C74" s="36">
        <f>SUMIFS(СВЦЭМ!$C$33:$C$776,СВЦЭМ!$A$33:$A$776,$A74,СВЦЭМ!$B$33:$B$776,C$47)+'СЕТ СН'!$G$12+СВЦЭМ!$D$10+'СЕТ СН'!$G$5-'СЕТ СН'!$G$20</f>
        <v>3947.5033360400002</v>
      </c>
      <c r="D74" s="36">
        <f>SUMIFS(СВЦЭМ!$C$33:$C$776,СВЦЭМ!$A$33:$A$776,$A74,СВЦЭМ!$B$33:$B$776,D$47)+'СЕТ СН'!$G$12+СВЦЭМ!$D$10+'СЕТ СН'!$G$5-'СЕТ СН'!$G$20</f>
        <v>3978.6713874100001</v>
      </c>
      <c r="E74" s="36">
        <f>SUMIFS(СВЦЭМ!$C$33:$C$776,СВЦЭМ!$A$33:$A$776,$A74,СВЦЭМ!$B$33:$B$776,E$47)+'СЕТ СН'!$G$12+СВЦЭМ!$D$10+'СЕТ СН'!$G$5-'СЕТ СН'!$G$20</f>
        <v>3974.1062299</v>
      </c>
      <c r="F74" s="36">
        <f>SUMIFS(СВЦЭМ!$C$33:$C$776,СВЦЭМ!$A$33:$A$776,$A74,СВЦЭМ!$B$33:$B$776,F$47)+'СЕТ СН'!$G$12+СВЦЭМ!$D$10+'СЕТ СН'!$G$5-'СЕТ СН'!$G$20</f>
        <v>3993.51119294</v>
      </c>
      <c r="G74" s="36">
        <f>SUMIFS(СВЦЭМ!$C$33:$C$776,СВЦЭМ!$A$33:$A$776,$A74,СВЦЭМ!$B$33:$B$776,G$47)+'СЕТ СН'!$G$12+СВЦЭМ!$D$10+'СЕТ СН'!$G$5-'СЕТ СН'!$G$20</f>
        <v>3992.91194344</v>
      </c>
      <c r="H74" s="36">
        <f>SUMIFS(СВЦЭМ!$C$33:$C$776,СВЦЭМ!$A$33:$A$776,$A74,СВЦЭМ!$B$33:$B$776,H$47)+'СЕТ СН'!$G$12+СВЦЭМ!$D$10+'СЕТ СН'!$G$5-'СЕТ СН'!$G$20</f>
        <v>3957.9751478400003</v>
      </c>
      <c r="I74" s="36">
        <f>SUMIFS(СВЦЭМ!$C$33:$C$776,СВЦЭМ!$A$33:$A$776,$A74,СВЦЭМ!$B$33:$B$776,I$47)+'СЕТ СН'!$G$12+СВЦЭМ!$D$10+'СЕТ СН'!$G$5-'СЕТ СН'!$G$20</f>
        <v>3874.6736292000001</v>
      </c>
      <c r="J74" s="36">
        <f>SUMIFS(СВЦЭМ!$C$33:$C$776,СВЦЭМ!$A$33:$A$776,$A74,СВЦЭМ!$B$33:$B$776,J$47)+'СЕТ СН'!$G$12+СВЦЭМ!$D$10+'СЕТ СН'!$G$5-'СЕТ СН'!$G$20</f>
        <v>3826.4713946399997</v>
      </c>
      <c r="K74" s="36">
        <f>SUMIFS(СВЦЭМ!$C$33:$C$776,СВЦЭМ!$A$33:$A$776,$A74,СВЦЭМ!$B$33:$B$776,K$47)+'СЕТ СН'!$G$12+СВЦЭМ!$D$10+'СЕТ СН'!$G$5-'СЕТ СН'!$G$20</f>
        <v>3763.07958586</v>
      </c>
      <c r="L74" s="36">
        <f>SUMIFS(СВЦЭМ!$C$33:$C$776,СВЦЭМ!$A$33:$A$776,$A74,СВЦЭМ!$B$33:$B$776,L$47)+'СЕТ СН'!$G$12+СВЦЭМ!$D$10+'СЕТ СН'!$G$5-'СЕТ СН'!$G$20</f>
        <v>3754.0544425099997</v>
      </c>
      <c r="M74" s="36">
        <f>SUMIFS(СВЦЭМ!$C$33:$C$776,СВЦЭМ!$A$33:$A$776,$A74,СВЦЭМ!$B$33:$B$776,M$47)+'СЕТ СН'!$G$12+СВЦЭМ!$D$10+'СЕТ СН'!$G$5-'СЕТ СН'!$G$20</f>
        <v>3793.01352026</v>
      </c>
      <c r="N74" s="36">
        <f>SUMIFS(СВЦЭМ!$C$33:$C$776,СВЦЭМ!$A$33:$A$776,$A74,СВЦЭМ!$B$33:$B$776,N$47)+'СЕТ СН'!$G$12+СВЦЭМ!$D$10+'СЕТ СН'!$G$5-'СЕТ СН'!$G$20</f>
        <v>3835.4714308600001</v>
      </c>
      <c r="O74" s="36">
        <f>SUMIFS(СВЦЭМ!$C$33:$C$776,СВЦЭМ!$A$33:$A$776,$A74,СВЦЭМ!$B$33:$B$776,O$47)+'СЕТ СН'!$G$12+СВЦЭМ!$D$10+'СЕТ СН'!$G$5-'СЕТ СН'!$G$20</f>
        <v>3892.1523772099999</v>
      </c>
      <c r="P74" s="36">
        <f>SUMIFS(СВЦЭМ!$C$33:$C$776,СВЦЭМ!$A$33:$A$776,$A74,СВЦЭМ!$B$33:$B$776,P$47)+'СЕТ СН'!$G$12+СВЦЭМ!$D$10+'СЕТ СН'!$G$5-'СЕТ СН'!$G$20</f>
        <v>3863.30550326</v>
      </c>
      <c r="Q74" s="36">
        <f>SUMIFS(СВЦЭМ!$C$33:$C$776,СВЦЭМ!$A$33:$A$776,$A74,СВЦЭМ!$B$33:$B$776,Q$47)+'СЕТ СН'!$G$12+СВЦЭМ!$D$10+'СЕТ СН'!$G$5-'СЕТ СН'!$G$20</f>
        <v>3865.3455586600003</v>
      </c>
      <c r="R74" s="36">
        <f>SUMIFS(СВЦЭМ!$C$33:$C$776,СВЦЭМ!$A$33:$A$776,$A74,СВЦЭМ!$B$33:$B$776,R$47)+'СЕТ СН'!$G$12+СВЦЭМ!$D$10+'СЕТ СН'!$G$5-'СЕТ СН'!$G$20</f>
        <v>3854.0959383199997</v>
      </c>
      <c r="S74" s="36">
        <f>SUMIFS(СВЦЭМ!$C$33:$C$776,СВЦЭМ!$A$33:$A$776,$A74,СВЦЭМ!$B$33:$B$776,S$47)+'СЕТ СН'!$G$12+СВЦЭМ!$D$10+'СЕТ СН'!$G$5-'СЕТ СН'!$G$20</f>
        <v>3840.4699987399999</v>
      </c>
      <c r="T74" s="36">
        <f>SUMIFS(СВЦЭМ!$C$33:$C$776,СВЦЭМ!$A$33:$A$776,$A74,СВЦЭМ!$B$33:$B$776,T$47)+'СЕТ СН'!$G$12+СВЦЭМ!$D$10+'СЕТ СН'!$G$5-'СЕТ СН'!$G$20</f>
        <v>3762.7307251399998</v>
      </c>
      <c r="U74" s="36">
        <f>SUMIFS(СВЦЭМ!$C$33:$C$776,СВЦЭМ!$A$33:$A$776,$A74,СВЦЭМ!$B$33:$B$776,U$47)+'СЕТ СН'!$G$12+СВЦЭМ!$D$10+'СЕТ СН'!$G$5-'СЕТ СН'!$G$20</f>
        <v>3791.1198120899999</v>
      </c>
      <c r="V74" s="36">
        <f>SUMIFS(СВЦЭМ!$C$33:$C$776,СВЦЭМ!$A$33:$A$776,$A74,СВЦЭМ!$B$33:$B$776,V$47)+'СЕТ СН'!$G$12+СВЦЭМ!$D$10+'СЕТ СН'!$G$5-'СЕТ СН'!$G$20</f>
        <v>3901.1608881900002</v>
      </c>
      <c r="W74" s="36">
        <f>SUMIFS(СВЦЭМ!$C$33:$C$776,СВЦЭМ!$A$33:$A$776,$A74,СВЦЭМ!$B$33:$B$776,W$47)+'СЕТ СН'!$G$12+СВЦЭМ!$D$10+'СЕТ СН'!$G$5-'СЕТ СН'!$G$20</f>
        <v>3808.6093286699997</v>
      </c>
      <c r="X74" s="36">
        <f>SUMIFS(СВЦЭМ!$C$33:$C$776,СВЦЭМ!$A$33:$A$776,$A74,СВЦЭМ!$B$33:$B$776,X$47)+'СЕТ СН'!$G$12+СВЦЭМ!$D$10+'СЕТ СН'!$G$5-'СЕТ СН'!$G$20</f>
        <v>3793.05373272</v>
      </c>
      <c r="Y74" s="36">
        <f>SUMIFS(СВЦЭМ!$C$33:$C$776,СВЦЭМ!$A$33:$A$776,$A74,СВЦЭМ!$B$33:$B$776,Y$47)+'СЕТ СН'!$G$12+СВЦЭМ!$D$10+'СЕТ СН'!$G$5-'СЕТ СН'!$G$20</f>
        <v>3841.7938594100001</v>
      </c>
    </row>
    <row r="75" spans="1:27" ht="15.75" x14ac:dyDescent="0.2">
      <c r="A75" s="35">
        <f t="shared" si="1"/>
        <v>43493</v>
      </c>
      <c r="B75" s="36">
        <f>SUMIFS(СВЦЭМ!$C$33:$C$776,СВЦЭМ!$A$33:$A$776,$A75,СВЦЭМ!$B$33:$B$776,B$47)+'СЕТ СН'!$G$12+СВЦЭМ!$D$10+'СЕТ СН'!$G$5-'СЕТ СН'!$G$20</f>
        <v>3941.5897702100001</v>
      </c>
      <c r="C75" s="36">
        <f>SUMIFS(СВЦЭМ!$C$33:$C$776,СВЦЭМ!$A$33:$A$776,$A75,СВЦЭМ!$B$33:$B$776,C$47)+'СЕТ СН'!$G$12+СВЦЭМ!$D$10+'СЕТ СН'!$G$5-'СЕТ СН'!$G$20</f>
        <v>3981.3813782500001</v>
      </c>
      <c r="D75" s="36">
        <f>SUMIFS(СВЦЭМ!$C$33:$C$776,СВЦЭМ!$A$33:$A$776,$A75,СВЦЭМ!$B$33:$B$776,D$47)+'СЕТ СН'!$G$12+СВЦЭМ!$D$10+'СЕТ СН'!$G$5-'СЕТ СН'!$G$20</f>
        <v>4000.9473047199999</v>
      </c>
      <c r="E75" s="36">
        <f>SUMIFS(СВЦЭМ!$C$33:$C$776,СВЦЭМ!$A$33:$A$776,$A75,СВЦЭМ!$B$33:$B$776,E$47)+'СЕТ СН'!$G$12+СВЦЭМ!$D$10+'СЕТ СН'!$G$5-'СЕТ СН'!$G$20</f>
        <v>3982.6667563299998</v>
      </c>
      <c r="F75" s="36">
        <f>SUMIFS(СВЦЭМ!$C$33:$C$776,СВЦЭМ!$A$33:$A$776,$A75,СВЦЭМ!$B$33:$B$776,F$47)+'СЕТ СН'!$G$12+СВЦЭМ!$D$10+'СЕТ СН'!$G$5-'СЕТ СН'!$G$20</f>
        <v>3982.6556201100002</v>
      </c>
      <c r="G75" s="36">
        <f>SUMIFS(СВЦЭМ!$C$33:$C$776,СВЦЭМ!$A$33:$A$776,$A75,СВЦЭМ!$B$33:$B$776,G$47)+'СЕТ СН'!$G$12+СВЦЭМ!$D$10+'СЕТ СН'!$G$5-'СЕТ СН'!$G$20</f>
        <v>3990.47596084</v>
      </c>
      <c r="H75" s="36">
        <f>SUMIFS(СВЦЭМ!$C$33:$C$776,СВЦЭМ!$A$33:$A$776,$A75,СВЦЭМ!$B$33:$B$776,H$47)+'СЕТ СН'!$G$12+СВЦЭМ!$D$10+'СЕТ СН'!$G$5-'СЕТ СН'!$G$20</f>
        <v>3938.3923931199997</v>
      </c>
      <c r="I75" s="36">
        <f>SUMIFS(СВЦЭМ!$C$33:$C$776,СВЦЭМ!$A$33:$A$776,$A75,СВЦЭМ!$B$33:$B$776,I$47)+'СЕТ СН'!$G$12+СВЦЭМ!$D$10+'СЕТ СН'!$G$5-'СЕТ СН'!$G$20</f>
        <v>3832.0315478800003</v>
      </c>
      <c r="J75" s="36">
        <f>SUMIFS(СВЦЭМ!$C$33:$C$776,СВЦЭМ!$A$33:$A$776,$A75,СВЦЭМ!$B$33:$B$776,J$47)+'СЕТ СН'!$G$12+СВЦЭМ!$D$10+'СЕТ СН'!$G$5-'СЕТ СН'!$G$20</f>
        <v>3769.1485159900003</v>
      </c>
      <c r="K75" s="36">
        <f>SUMIFS(СВЦЭМ!$C$33:$C$776,СВЦЭМ!$A$33:$A$776,$A75,СВЦЭМ!$B$33:$B$776,K$47)+'СЕТ СН'!$G$12+СВЦЭМ!$D$10+'СЕТ СН'!$G$5-'СЕТ СН'!$G$20</f>
        <v>3767.20255645</v>
      </c>
      <c r="L75" s="36">
        <f>SUMIFS(СВЦЭМ!$C$33:$C$776,СВЦЭМ!$A$33:$A$776,$A75,СВЦЭМ!$B$33:$B$776,L$47)+'СЕТ СН'!$G$12+СВЦЭМ!$D$10+'СЕТ СН'!$G$5-'СЕТ СН'!$G$20</f>
        <v>3807.1182397900002</v>
      </c>
      <c r="M75" s="36">
        <f>SUMIFS(СВЦЭМ!$C$33:$C$776,СВЦЭМ!$A$33:$A$776,$A75,СВЦЭМ!$B$33:$B$776,M$47)+'СЕТ СН'!$G$12+СВЦЭМ!$D$10+'СЕТ СН'!$G$5-'СЕТ СН'!$G$20</f>
        <v>3844.8918689900001</v>
      </c>
      <c r="N75" s="36">
        <f>SUMIFS(СВЦЭМ!$C$33:$C$776,СВЦЭМ!$A$33:$A$776,$A75,СВЦЭМ!$B$33:$B$776,N$47)+'СЕТ СН'!$G$12+СВЦЭМ!$D$10+'СЕТ СН'!$G$5-'СЕТ СН'!$G$20</f>
        <v>3843.8284231099997</v>
      </c>
      <c r="O75" s="36">
        <f>SUMIFS(СВЦЭМ!$C$33:$C$776,СВЦЭМ!$A$33:$A$776,$A75,СВЦЭМ!$B$33:$B$776,O$47)+'СЕТ СН'!$G$12+СВЦЭМ!$D$10+'СЕТ СН'!$G$5-'СЕТ СН'!$G$20</f>
        <v>3834.3627890099997</v>
      </c>
      <c r="P75" s="36">
        <f>SUMIFS(СВЦЭМ!$C$33:$C$776,СВЦЭМ!$A$33:$A$776,$A75,СВЦЭМ!$B$33:$B$776,P$47)+'СЕТ СН'!$G$12+СВЦЭМ!$D$10+'СЕТ СН'!$G$5-'СЕТ СН'!$G$20</f>
        <v>3814.6957658199999</v>
      </c>
      <c r="Q75" s="36">
        <f>SUMIFS(СВЦЭМ!$C$33:$C$776,СВЦЭМ!$A$33:$A$776,$A75,СВЦЭМ!$B$33:$B$776,Q$47)+'СЕТ СН'!$G$12+СВЦЭМ!$D$10+'СЕТ СН'!$G$5-'СЕТ СН'!$G$20</f>
        <v>3742.90958086</v>
      </c>
      <c r="R75" s="36">
        <f>SUMIFS(СВЦЭМ!$C$33:$C$776,СВЦЭМ!$A$33:$A$776,$A75,СВЦЭМ!$B$33:$B$776,R$47)+'СЕТ СН'!$G$12+СВЦЭМ!$D$10+'СЕТ СН'!$G$5-'СЕТ СН'!$G$20</f>
        <v>3775.4005648499997</v>
      </c>
      <c r="S75" s="36">
        <f>SUMIFS(СВЦЭМ!$C$33:$C$776,СВЦЭМ!$A$33:$A$776,$A75,СВЦЭМ!$B$33:$B$776,S$47)+'СЕТ СН'!$G$12+СВЦЭМ!$D$10+'СЕТ СН'!$G$5-'СЕТ СН'!$G$20</f>
        <v>3753.4977914900001</v>
      </c>
      <c r="T75" s="36">
        <f>SUMIFS(СВЦЭМ!$C$33:$C$776,СВЦЭМ!$A$33:$A$776,$A75,СВЦЭМ!$B$33:$B$776,T$47)+'СЕТ СН'!$G$12+СВЦЭМ!$D$10+'СЕТ СН'!$G$5-'СЕТ СН'!$G$20</f>
        <v>3726.1877978900002</v>
      </c>
      <c r="U75" s="36">
        <f>SUMIFS(СВЦЭМ!$C$33:$C$776,СВЦЭМ!$A$33:$A$776,$A75,СВЦЭМ!$B$33:$B$776,U$47)+'СЕТ СН'!$G$12+СВЦЭМ!$D$10+'СЕТ СН'!$G$5-'СЕТ СН'!$G$20</f>
        <v>3764.7892136700002</v>
      </c>
      <c r="V75" s="36">
        <f>SUMIFS(СВЦЭМ!$C$33:$C$776,СВЦЭМ!$A$33:$A$776,$A75,СВЦЭМ!$B$33:$B$776,V$47)+'СЕТ СН'!$G$12+СВЦЭМ!$D$10+'СЕТ СН'!$G$5-'СЕТ СН'!$G$20</f>
        <v>3836.5668377100001</v>
      </c>
      <c r="W75" s="36">
        <f>SUMIFS(СВЦЭМ!$C$33:$C$776,СВЦЭМ!$A$33:$A$776,$A75,СВЦЭМ!$B$33:$B$776,W$47)+'СЕТ СН'!$G$12+СВЦЭМ!$D$10+'СЕТ СН'!$G$5-'СЕТ СН'!$G$20</f>
        <v>3785.98436249</v>
      </c>
      <c r="X75" s="36">
        <f>SUMIFS(СВЦЭМ!$C$33:$C$776,СВЦЭМ!$A$33:$A$776,$A75,СВЦЭМ!$B$33:$B$776,X$47)+'СЕТ СН'!$G$12+СВЦЭМ!$D$10+'СЕТ СН'!$G$5-'СЕТ СН'!$G$20</f>
        <v>3808.5193190999998</v>
      </c>
      <c r="Y75" s="36">
        <f>SUMIFS(СВЦЭМ!$C$33:$C$776,СВЦЭМ!$A$33:$A$776,$A75,СВЦЭМ!$B$33:$B$776,Y$47)+'СЕТ СН'!$G$12+СВЦЭМ!$D$10+'СЕТ СН'!$G$5-'СЕТ СН'!$G$20</f>
        <v>3872.3335375199999</v>
      </c>
    </row>
    <row r="76" spans="1:27" ht="15.75" x14ac:dyDescent="0.2">
      <c r="A76" s="35">
        <f t="shared" si="1"/>
        <v>43494</v>
      </c>
      <c r="B76" s="36">
        <f>SUMIFS(СВЦЭМ!$C$33:$C$776,СВЦЭМ!$A$33:$A$776,$A76,СВЦЭМ!$B$33:$B$776,B$47)+'СЕТ СН'!$G$12+СВЦЭМ!$D$10+'СЕТ СН'!$G$5-'СЕТ СН'!$G$20</f>
        <v>3979.5446326299998</v>
      </c>
      <c r="C76" s="36">
        <f>SUMIFS(СВЦЭМ!$C$33:$C$776,СВЦЭМ!$A$33:$A$776,$A76,СВЦЭМ!$B$33:$B$776,C$47)+'СЕТ СН'!$G$12+СВЦЭМ!$D$10+'СЕТ СН'!$G$5-'СЕТ СН'!$G$20</f>
        <v>3992.1225126300001</v>
      </c>
      <c r="D76" s="36">
        <f>SUMIFS(СВЦЭМ!$C$33:$C$776,СВЦЭМ!$A$33:$A$776,$A76,СВЦЭМ!$B$33:$B$776,D$47)+'СЕТ СН'!$G$12+СВЦЭМ!$D$10+'СЕТ СН'!$G$5-'СЕТ СН'!$G$20</f>
        <v>3976.46726687</v>
      </c>
      <c r="E76" s="36">
        <f>SUMIFS(СВЦЭМ!$C$33:$C$776,СВЦЭМ!$A$33:$A$776,$A76,СВЦЭМ!$B$33:$B$776,E$47)+'СЕТ СН'!$G$12+СВЦЭМ!$D$10+'СЕТ СН'!$G$5-'СЕТ СН'!$G$20</f>
        <v>3969.9281244100002</v>
      </c>
      <c r="F76" s="36">
        <f>SUMIFS(СВЦЭМ!$C$33:$C$776,СВЦЭМ!$A$33:$A$776,$A76,СВЦЭМ!$B$33:$B$776,F$47)+'СЕТ СН'!$G$12+СВЦЭМ!$D$10+'СЕТ СН'!$G$5-'СЕТ СН'!$G$20</f>
        <v>4004.53485688</v>
      </c>
      <c r="G76" s="36">
        <f>SUMIFS(СВЦЭМ!$C$33:$C$776,СВЦЭМ!$A$33:$A$776,$A76,СВЦЭМ!$B$33:$B$776,G$47)+'СЕТ СН'!$G$12+СВЦЭМ!$D$10+'СЕТ СН'!$G$5-'СЕТ СН'!$G$20</f>
        <v>3974.9392477299998</v>
      </c>
      <c r="H76" s="36">
        <f>SUMIFS(СВЦЭМ!$C$33:$C$776,СВЦЭМ!$A$33:$A$776,$A76,СВЦЭМ!$B$33:$B$776,H$47)+'СЕТ СН'!$G$12+СВЦЭМ!$D$10+'СЕТ СН'!$G$5-'СЕТ СН'!$G$20</f>
        <v>3887.2245378299999</v>
      </c>
      <c r="I76" s="36">
        <f>SUMIFS(СВЦЭМ!$C$33:$C$776,СВЦЭМ!$A$33:$A$776,$A76,СВЦЭМ!$B$33:$B$776,I$47)+'СЕТ СН'!$G$12+СВЦЭМ!$D$10+'СЕТ СН'!$G$5-'СЕТ СН'!$G$20</f>
        <v>3785.3155523</v>
      </c>
      <c r="J76" s="36">
        <f>SUMIFS(СВЦЭМ!$C$33:$C$776,СВЦЭМ!$A$33:$A$776,$A76,СВЦЭМ!$B$33:$B$776,J$47)+'СЕТ СН'!$G$12+СВЦЭМ!$D$10+'СЕТ СН'!$G$5-'СЕТ СН'!$G$20</f>
        <v>3736.20080925</v>
      </c>
      <c r="K76" s="36">
        <f>SUMIFS(СВЦЭМ!$C$33:$C$776,СВЦЭМ!$A$33:$A$776,$A76,СВЦЭМ!$B$33:$B$776,K$47)+'СЕТ СН'!$G$12+СВЦЭМ!$D$10+'СЕТ СН'!$G$5-'СЕТ СН'!$G$20</f>
        <v>3752.8535655999999</v>
      </c>
      <c r="L76" s="36">
        <f>SUMIFS(СВЦЭМ!$C$33:$C$776,СВЦЭМ!$A$33:$A$776,$A76,СВЦЭМ!$B$33:$B$776,L$47)+'СЕТ СН'!$G$12+СВЦЭМ!$D$10+'СЕТ СН'!$G$5-'СЕТ СН'!$G$20</f>
        <v>3744.0933490299999</v>
      </c>
      <c r="M76" s="36">
        <f>SUMIFS(СВЦЭМ!$C$33:$C$776,СВЦЭМ!$A$33:$A$776,$A76,СВЦЭМ!$B$33:$B$776,M$47)+'СЕТ СН'!$G$12+СВЦЭМ!$D$10+'СЕТ СН'!$G$5-'СЕТ СН'!$G$20</f>
        <v>3787.8853565199997</v>
      </c>
      <c r="N76" s="36">
        <f>SUMIFS(СВЦЭМ!$C$33:$C$776,СВЦЭМ!$A$33:$A$776,$A76,СВЦЭМ!$B$33:$B$776,N$47)+'СЕТ СН'!$G$12+СВЦЭМ!$D$10+'СЕТ СН'!$G$5-'СЕТ СН'!$G$20</f>
        <v>3808.1993291999997</v>
      </c>
      <c r="O76" s="36">
        <f>SUMIFS(СВЦЭМ!$C$33:$C$776,СВЦЭМ!$A$33:$A$776,$A76,СВЦЭМ!$B$33:$B$776,O$47)+'СЕТ СН'!$G$12+СВЦЭМ!$D$10+'СЕТ СН'!$G$5-'СЕТ СН'!$G$20</f>
        <v>3809.8102488300001</v>
      </c>
      <c r="P76" s="36">
        <f>SUMIFS(СВЦЭМ!$C$33:$C$776,СВЦЭМ!$A$33:$A$776,$A76,СВЦЭМ!$B$33:$B$776,P$47)+'СЕТ СН'!$G$12+СВЦЭМ!$D$10+'СЕТ СН'!$G$5-'СЕТ СН'!$G$20</f>
        <v>3791.3978480300002</v>
      </c>
      <c r="Q76" s="36">
        <f>SUMIFS(СВЦЭМ!$C$33:$C$776,СВЦЭМ!$A$33:$A$776,$A76,СВЦЭМ!$B$33:$B$776,Q$47)+'СЕТ СН'!$G$12+СВЦЭМ!$D$10+'СЕТ СН'!$G$5-'СЕТ СН'!$G$20</f>
        <v>3691.2514274</v>
      </c>
      <c r="R76" s="36">
        <f>SUMIFS(СВЦЭМ!$C$33:$C$776,СВЦЭМ!$A$33:$A$776,$A76,СВЦЭМ!$B$33:$B$776,R$47)+'СЕТ СН'!$G$12+СВЦЭМ!$D$10+'СЕТ СН'!$G$5-'СЕТ СН'!$G$20</f>
        <v>3699.4027558400003</v>
      </c>
      <c r="S76" s="36">
        <f>SUMIFS(СВЦЭМ!$C$33:$C$776,СВЦЭМ!$A$33:$A$776,$A76,СВЦЭМ!$B$33:$B$776,S$47)+'СЕТ СН'!$G$12+СВЦЭМ!$D$10+'СЕТ СН'!$G$5-'СЕТ СН'!$G$20</f>
        <v>3678.24613439</v>
      </c>
      <c r="T76" s="36">
        <f>SUMIFS(СВЦЭМ!$C$33:$C$776,СВЦЭМ!$A$33:$A$776,$A76,СВЦЭМ!$B$33:$B$776,T$47)+'СЕТ СН'!$G$12+СВЦЭМ!$D$10+'СЕТ СН'!$G$5-'СЕТ СН'!$G$20</f>
        <v>3660.9988331899999</v>
      </c>
      <c r="U76" s="36">
        <f>SUMIFS(СВЦЭМ!$C$33:$C$776,СВЦЭМ!$A$33:$A$776,$A76,СВЦЭМ!$B$33:$B$776,U$47)+'СЕТ СН'!$G$12+СВЦЭМ!$D$10+'СЕТ СН'!$G$5-'СЕТ СН'!$G$20</f>
        <v>3669.16905348</v>
      </c>
      <c r="V76" s="36">
        <f>SUMIFS(СВЦЭМ!$C$33:$C$776,СВЦЭМ!$A$33:$A$776,$A76,СВЦЭМ!$B$33:$B$776,V$47)+'СЕТ СН'!$G$12+СВЦЭМ!$D$10+'СЕТ СН'!$G$5-'СЕТ СН'!$G$20</f>
        <v>3680.61704809</v>
      </c>
      <c r="W76" s="36">
        <f>SUMIFS(СВЦЭМ!$C$33:$C$776,СВЦЭМ!$A$33:$A$776,$A76,СВЦЭМ!$B$33:$B$776,W$47)+'СЕТ СН'!$G$12+СВЦЭМ!$D$10+'СЕТ СН'!$G$5-'СЕТ СН'!$G$20</f>
        <v>3715.92675908</v>
      </c>
      <c r="X76" s="36">
        <f>SUMIFS(СВЦЭМ!$C$33:$C$776,СВЦЭМ!$A$33:$A$776,$A76,СВЦЭМ!$B$33:$B$776,X$47)+'СЕТ СН'!$G$12+СВЦЭМ!$D$10+'СЕТ СН'!$G$5-'СЕТ СН'!$G$20</f>
        <v>3716.9744280300001</v>
      </c>
      <c r="Y76" s="36">
        <f>SUMIFS(СВЦЭМ!$C$33:$C$776,СВЦЭМ!$A$33:$A$776,$A76,СВЦЭМ!$B$33:$B$776,Y$47)+'СЕТ СН'!$G$12+СВЦЭМ!$D$10+'СЕТ СН'!$G$5-'СЕТ СН'!$G$20</f>
        <v>3780.3497220600002</v>
      </c>
    </row>
    <row r="77" spans="1:27" ht="15.75" x14ac:dyDescent="0.2">
      <c r="A77" s="35">
        <f t="shared" si="1"/>
        <v>43495</v>
      </c>
      <c r="B77" s="36">
        <f>SUMIFS(СВЦЭМ!$C$33:$C$776,СВЦЭМ!$A$33:$A$776,$A77,СВЦЭМ!$B$33:$B$776,B$47)+'СЕТ СН'!$G$12+СВЦЭМ!$D$10+'СЕТ СН'!$G$5-'СЕТ СН'!$G$20</f>
        <v>3860.6488520100002</v>
      </c>
      <c r="C77" s="36">
        <f>SUMIFS(СВЦЭМ!$C$33:$C$776,СВЦЭМ!$A$33:$A$776,$A77,СВЦЭМ!$B$33:$B$776,C$47)+'СЕТ СН'!$G$12+СВЦЭМ!$D$10+'СЕТ СН'!$G$5-'СЕТ СН'!$G$20</f>
        <v>3995.1567213099997</v>
      </c>
      <c r="D77" s="36">
        <f>SUMIFS(СВЦЭМ!$C$33:$C$776,СВЦЭМ!$A$33:$A$776,$A77,СВЦЭМ!$B$33:$B$776,D$47)+'СЕТ СН'!$G$12+СВЦЭМ!$D$10+'СЕТ СН'!$G$5-'СЕТ СН'!$G$20</f>
        <v>4039.4031332200002</v>
      </c>
      <c r="E77" s="36">
        <f>SUMIFS(СВЦЭМ!$C$33:$C$776,СВЦЭМ!$A$33:$A$776,$A77,СВЦЭМ!$B$33:$B$776,E$47)+'СЕТ СН'!$G$12+СВЦЭМ!$D$10+'СЕТ СН'!$G$5-'СЕТ СН'!$G$20</f>
        <v>4000.8285595899997</v>
      </c>
      <c r="F77" s="36">
        <f>SUMIFS(СВЦЭМ!$C$33:$C$776,СВЦЭМ!$A$33:$A$776,$A77,СВЦЭМ!$B$33:$B$776,F$47)+'СЕТ СН'!$G$12+СВЦЭМ!$D$10+'СЕТ СН'!$G$5-'СЕТ СН'!$G$20</f>
        <v>3999.3825199600001</v>
      </c>
      <c r="G77" s="36">
        <f>SUMIFS(СВЦЭМ!$C$33:$C$776,СВЦЭМ!$A$33:$A$776,$A77,СВЦЭМ!$B$33:$B$776,G$47)+'СЕТ СН'!$G$12+СВЦЭМ!$D$10+'СЕТ СН'!$G$5-'СЕТ СН'!$G$20</f>
        <v>3983.6926589100003</v>
      </c>
      <c r="H77" s="36">
        <f>SUMIFS(СВЦЭМ!$C$33:$C$776,СВЦЭМ!$A$33:$A$776,$A77,СВЦЭМ!$B$33:$B$776,H$47)+'СЕТ СН'!$G$12+СВЦЭМ!$D$10+'СЕТ СН'!$G$5-'СЕТ СН'!$G$20</f>
        <v>3806.8326296800001</v>
      </c>
      <c r="I77" s="36">
        <f>SUMIFS(СВЦЭМ!$C$33:$C$776,СВЦЭМ!$A$33:$A$776,$A77,СВЦЭМ!$B$33:$B$776,I$47)+'СЕТ СН'!$G$12+СВЦЭМ!$D$10+'СЕТ СН'!$G$5-'СЕТ СН'!$G$20</f>
        <v>3727.7577360300002</v>
      </c>
      <c r="J77" s="36">
        <f>SUMIFS(СВЦЭМ!$C$33:$C$776,СВЦЭМ!$A$33:$A$776,$A77,СВЦЭМ!$B$33:$B$776,J$47)+'СЕТ СН'!$G$12+СВЦЭМ!$D$10+'СЕТ СН'!$G$5-'СЕТ СН'!$G$20</f>
        <v>3674.7387601299997</v>
      </c>
      <c r="K77" s="36">
        <f>SUMIFS(СВЦЭМ!$C$33:$C$776,СВЦЭМ!$A$33:$A$776,$A77,СВЦЭМ!$B$33:$B$776,K$47)+'СЕТ СН'!$G$12+СВЦЭМ!$D$10+'СЕТ СН'!$G$5-'СЕТ СН'!$G$20</f>
        <v>3675.9353857699998</v>
      </c>
      <c r="L77" s="36">
        <f>SUMIFS(СВЦЭМ!$C$33:$C$776,СВЦЭМ!$A$33:$A$776,$A77,СВЦЭМ!$B$33:$B$776,L$47)+'СЕТ СН'!$G$12+СВЦЭМ!$D$10+'СЕТ СН'!$G$5-'СЕТ СН'!$G$20</f>
        <v>3671.1406016299998</v>
      </c>
      <c r="M77" s="36">
        <f>SUMIFS(СВЦЭМ!$C$33:$C$776,СВЦЭМ!$A$33:$A$776,$A77,СВЦЭМ!$B$33:$B$776,M$47)+'СЕТ СН'!$G$12+СВЦЭМ!$D$10+'СЕТ СН'!$G$5-'СЕТ СН'!$G$20</f>
        <v>3697.2064912699998</v>
      </c>
      <c r="N77" s="36">
        <f>SUMIFS(СВЦЭМ!$C$33:$C$776,СВЦЭМ!$A$33:$A$776,$A77,СВЦЭМ!$B$33:$B$776,N$47)+'СЕТ СН'!$G$12+СВЦЭМ!$D$10+'СЕТ СН'!$G$5-'СЕТ СН'!$G$20</f>
        <v>3712.4751072199997</v>
      </c>
      <c r="O77" s="36">
        <f>SUMIFS(СВЦЭМ!$C$33:$C$776,СВЦЭМ!$A$33:$A$776,$A77,СВЦЭМ!$B$33:$B$776,O$47)+'СЕТ СН'!$G$12+СВЦЭМ!$D$10+'СЕТ СН'!$G$5-'СЕТ СН'!$G$20</f>
        <v>3683.9564010700001</v>
      </c>
      <c r="P77" s="36">
        <f>SUMIFS(СВЦЭМ!$C$33:$C$776,СВЦЭМ!$A$33:$A$776,$A77,СВЦЭМ!$B$33:$B$776,P$47)+'СЕТ СН'!$G$12+СВЦЭМ!$D$10+'СЕТ СН'!$G$5-'СЕТ СН'!$G$20</f>
        <v>3680.4476492100002</v>
      </c>
      <c r="Q77" s="36">
        <f>SUMIFS(СВЦЭМ!$C$33:$C$776,СВЦЭМ!$A$33:$A$776,$A77,СВЦЭМ!$B$33:$B$776,Q$47)+'СЕТ СН'!$G$12+СВЦЭМ!$D$10+'СЕТ СН'!$G$5-'СЕТ СН'!$G$20</f>
        <v>3670.0629707999997</v>
      </c>
      <c r="R77" s="36">
        <f>SUMIFS(СВЦЭМ!$C$33:$C$776,СВЦЭМ!$A$33:$A$776,$A77,СВЦЭМ!$B$33:$B$776,R$47)+'СЕТ СН'!$G$12+СВЦЭМ!$D$10+'СЕТ СН'!$G$5-'СЕТ СН'!$G$20</f>
        <v>3682.92348197</v>
      </c>
      <c r="S77" s="36">
        <f>SUMIFS(СВЦЭМ!$C$33:$C$776,СВЦЭМ!$A$33:$A$776,$A77,СВЦЭМ!$B$33:$B$776,S$47)+'СЕТ СН'!$G$12+СВЦЭМ!$D$10+'СЕТ СН'!$G$5-'СЕТ СН'!$G$20</f>
        <v>3653.6098960300001</v>
      </c>
      <c r="T77" s="36">
        <f>SUMIFS(СВЦЭМ!$C$33:$C$776,СВЦЭМ!$A$33:$A$776,$A77,СВЦЭМ!$B$33:$B$776,T$47)+'СЕТ СН'!$G$12+СВЦЭМ!$D$10+'СЕТ СН'!$G$5-'СЕТ СН'!$G$20</f>
        <v>3608.8699415700003</v>
      </c>
      <c r="U77" s="36">
        <f>SUMIFS(СВЦЭМ!$C$33:$C$776,СВЦЭМ!$A$33:$A$776,$A77,СВЦЭМ!$B$33:$B$776,U$47)+'СЕТ СН'!$G$12+СВЦЭМ!$D$10+'СЕТ СН'!$G$5-'СЕТ СН'!$G$20</f>
        <v>3635.3062970299998</v>
      </c>
      <c r="V77" s="36">
        <f>SUMIFS(СВЦЭМ!$C$33:$C$776,СВЦЭМ!$A$33:$A$776,$A77,СВЦЭМ!$B$33:$B$776,V$47)+'СЕТ СН'!$G$12+СВЦЭМ!$D$10+'СЕТ СН'!$G$5-'СЕТ СН'!$G$20</f>
        <v>3773.1790426400003</v>
      </c>
      <c r="W77" s="36">
        <f>SUMIFS(СВЦЭМ!$C$33:$C$776,СВЦЭМ!$A$33:$A$776,$A77,СВЦЭМ!$B$33:$B$776,W$47)+'СЕТ СН'!$G$12+СВЦЭМ!$D$10+'СЕТ СН'!$G$5-'СЕТ СН'!$G$20</f>
        <v>3772.3269789300002</v>
      </c>
      <c r="X77" s="36">
        <f>SUMIFS(СВЦЭМ!$C$33:$C$776,СВЦЭМ!$A$33:$A$776,$A77,СВЦЭМ!$B$33:$B$776,X$47)+'СЕТ СН'!$G$12+СВЦЭМ!$D$10+'СЕТ СН'!$G$5-'СЕТ СН'!$G$20</f>
        <v>3777.6359841599997</v>
      </c>
      <c r="Y77" s="36">
        <f>SUMIFS(СВЦЭМ!$C$33:$C$776,СВЦЭМ!$A$33:$A$776,$A77,СВЦЭМ!$B$33:$B$776,Y$47)+'СЕТ СН'!$G$12+СВЦЭМ!$D$10+'СЕТ СН'!$G$5-'СЕТ СН'!$G$20</f>
        <v>3797.4967346399999</v>
      </c>
      <c r="AA77" s="37"/>
    </row>
    <row r="78" spans="1:27" ht="15.75" x14ac:dyDescent="0.2">
      <c r="A78" s="35">
        <f t="shared" si="1"/>
        <v>43496</v>
      </c>
      <c r="B78" s="36">
        <f>SUMIFS(СВЦЭМ!$C$33:$C$776,СВЦЭМ!$A$33:$A$776,$A78,СВЦЭМ!$B$33:$B$776,B$47)+'СЕТ СН'!$G$12+СВЦЭМ!$D$10+'СЕТ СН'!$G$5-'СЕТ СН'!$G$20</f>
        <v>3895.6717220600003</v>
      </c>
      <c r="C78" s="36">
        <f>SUMIFS(СВЦЭМ!$C$33:$C$776,СВЦЭМ!$A$33:$A$776,$A78,СВЦЭМ!$B$33:$B$776,C$47)+'СЕТ СН'!$G$12+СВЦЭМ!$D$10+'СЕТ СН'!$G$5-'СЕТ СН'!$G$20</f>
        <v>3947.61380912</v>
      </c>
      <c r="D78" s="36">
        <f>SUMIFS(СВЦЭМ!$C$33:$C$776,СВЦЭМ!$A$33:$A$776,$A78,СВЦЭМ!$B$33:$B$776,D$47)+'СЕТ СН'!$G$12+СВЦЭМ!$D$10+'СЕТ СН'!$G$5-'СЕТ СН'!$G$20</f>
        <v>4008.0779191000001</v>
      </c>
      <c r="E78" s="36">
        <f>SUMIFS(СВЦЭМ!$C$33:$C$776,СВЦЭМ!$A$33:$A$776,$A78,СВЦЭМ!$B$33:$B$776,E$47)+'СЕТ СН'!$G$12+СВЦЭМ!$D$10+'СЕТ СН'!$G$5-'СЕТ СН'!$G$20</f>
        <v>4027.9324657100001</v>
      </c>
      <c r="F78" s="36">
        <f>SUMIFS(СВЦЭМ!$C$33:$C$776,СВЦЭМ!$A$33:$A$776,$A78,СВЦЭМ!$B$33:$B$776,F$47)+'СЕТ СН'!$G$12+СВЦЭМ!$D$10+'СЕТ СН'!$G$5-'СЕТ СН'!$G$20</f>
        <v>4024.80519912</v>
      </c>
      <c r="G78" s="36">
        <f>SUMIFS(СВЦЭМ!$C$33:$C$776,СВЦЭМ!$A$33:$A$776,$A78,СВЦЭМ!$B$33:$B$776,G$47)+'СЕТ СН'!$G$12+СВЦЭМ!$D$10+'СЕТ СН'!$G$5-'СЕТ СН'!$G$20</f>
        <v>3967.92911284</v>
      </c>
      <c r="H78" s="36">
        <f>SUMIFS(СВЦЭМ!$C$33:$C$776,СВЦЭМ!$A$33:$A$776,$A78,СВЦЭМ!$B$33:$B$776,H$47)+'СЕТ СН'!$G$12+СВЦЭМ!$D$10+'СЕТ СН'!$G$5-'СЕТ СН'!$G$20</f>
        <v>3907.2714821999998</v>
      </c>
      <c r="I78" s="36">
        <f>SUMIFS(СВЦЭМ!$C$33:$C$776,СВЦЭМ!$A$33:$A$776,$A78,СВЦЭМ!$B$33:$B$776,I$47)+'СЕТ СН'!$G$12+СВЦЭМ!$D$10+'СЕТ СН'!$G$5-'СЕТ СН'!$G$20</f>
        <v>3823.01073666</v>
      </c>
      <c r="J78" s="36">
        <f>SUMIFS(СВЦЭМ!$C$33:$C$776,СВЦЭМ!$A$33:$A$776,$A78,СВЦЭМ!$B$33:$B$776,J$47)+'СЕТ СН'!$G$12+СВЦЭМ!$D$10+'СЕТ СН'!$G$5-'СЕТ СН'!$G$20</f>
        <v>3762.9029589399997</v>
      </c>
      <c r="K78" s="36">
        <f>SUMIFS(СВЦЭМ!$C$33:$C$776,СВЦЭМ!$A$33:$A$776,$A78,СВЦЭМ!$B$33:$B$776,K$47)+'СЕТ СН'!$G$12+СВЦЭМ!$D$10+'СЕТ СН'!$G$5-'СЕТ СН'!$G$20</f>
        <v>3743.0498128300001</v>
      </c>
      <c r="L78" s="36">
        <f>SUMIFS(СВЦЭМ!$C$33:$C$776,СВЦЭМ!$A$33:$A$776,$A78,СВЦЭМ!$B$33:$B$776,L$47)+'СЕТ СН'!$G$12+СВЦЭМ!$D$10+'СЕТ СН'!$G$5-'СЕТ СН'!$G$20</f>
        <v>3777.60272214</v>
      </c>
      <c r="M78" s="36">
        <f>SUMIFS(СВЦЭМ!$C$33:$C$776,СВЦЭМ!$A$33:$A$776,$A78,СВЦЭМ!$B$33:$B$776,M$47)+'СЕТ СН'!$G$12+СВЦЭМ!$D$10+'СЕТ СН'!$G$5-'СЕТ СН'!$G$20</f>
        <v>3797.75074834</v>
      </c>
      <c r="N78" s="36">
        <f>SUMIFS(СВЦЭМ!$C$33:$C$776,СВЦЭМ!$A$33:$A$776,$A78,СВЦЭМ!$B$33:$B$776,N$47)+'СЕТ СН'!$G$12+СВЦЭМ!$D$10+'СЕТ СН'!$G$5-'СЕТ СН'!$G$20</f>
        <v>3808.7677902599999</v>
      </c>
      <c r="O78" s="36">
        <f>SUMIFS(СВЦЭМ!$C$33:$C$776,СВЦЭМ!$A$33:$A$776,$A78,СВЦЭМ!$B$33:$B$776,O$47)+'СЕТ СН'!$G$12+СВЦЭМ!$D$10+'СЕТ СН'!$G$5-'СЕТ СН'!$G$20</f>
        <v>3834.3935616899998</v>
      </c>
      <c r="P78" s="36">
        <f>SUMIFS(СВЦЭМ!$C$33:$C$776,СВЦЭМ!$A$33:$A$776,$A78,СВЦЭМ!$B$33:$B$776,P$47)+'СЕТ СН'!$G$12+СВЦЭМ!$D$10+'СЕТ СН'!$G$5-'СЕТ СН'!$G$20</f>
        <v>3795.2060533499998</v>
      </c>
      <c r="Q78" s="36">
        <f>SUMIFS(СВЦЭМ!$C$33:$C$776,СВЦЭМ!$A$33:$A$776,$A78,СВЦЭМ!$B$33:$B$776,Q$47)+'СЕТ СН'!$G$12+СВЦЭМ!$D$10+'СЕТ СН'!$G$5-'СЕТ СН'!$G$20</f>
        <v>3807.2026864199997</v>
      </c>
      <c r="R78" s="36">
        <f>SUMIFS(СВЦЭМ!$C$33:$C$776,СВЦЭМ!$A$33:$A$776,$A78,СВЦЭМ!$B$33:$B$776,R$47)+'СЕТ СН'!$G$12+СВЦЭМ!$D$10+'СЕТ СН'!$G$5-'СЕТ СН'!$G$20</f>
        <v>3805.0246075800001</v>
      </c>
      <c r="S78" s="36">
        <f>SUMIFS(СВЦЭМ!$C$33:$C$776,СВЦЭМ!$A$33:$A$776,$A78,СВЦЭМ!$B$33:$B$776,S$47)+'СЕТ СН'!$G$12+СВЦЭМ!$D$10+'СЕТ СН'!$G$5-'СЕТ СН'!$G$20</f>
        <v>3765.82474456</v>
      </c>
      <c r="T78" s="36">
        <f>SUMIFS(СВЦЭМ!$C$33:$C$776,СВЦЭМ!$A$33:$A$776,$A78,СВЦЭМ!$B$33:$B$776,T$47)+'СЕТ СН'!$G$12+СВЦЭМ!$D$10+'СЕТ СН'!$G$5-'СЕТ СН'!$G$20</f>
        <v>3753.5211740200002</v>
      </c>
      <c r="U78" s="36">
        <f>SUMIFS(СВЦЭМ!$C$33:$C$776,СВЦЭМ!$A$33:$A$776,$A78,СВЦЭМ!$B$33:$B$776,U$47)+'СЕТ СН'!$G$12+СВЦЭМ!$D$10+'СЕТ СН'!$G$5-'СЕТ СН'!$G$20</f>
        <v>3743.82337508</v>
      </c>
      <c r="V78" s="36">
        <f>SUMIFS(СВЦЭМ!$C$33:$C$776,СВЦЭМ!$A$33:$A$776,$A78,СВЦЭМ!$B$33:$B$776,V$47)+'СЕТ СН'!$G$12+СВЦЭМ!$D$10+'СЕТ СН'!$G$5-'СЕТ СН'!$G$20</f>
        <v>3768.6772250100003</v>
      </c>
      <c r="W78" s="36">
        <f>SUMIFS(СВЦЭМ!$C$33:$C$776,СВЦЭМ!$A$33:$A$776,$A78,СВЦЭМ!$B$33:$B$776,W$47)+'СЕТ СН'!$G$12+СВЦЭМ!$D$10+'СЕТ СН'!$G$5-'СЕТ СН'!$G$20</f>
        <v>3785.50889809</v>
      </c>
      <c r="X78" s="36">
        <f>SUMIFS(СВЦЭМ!$C$33:$C$776,СВЦЭМ!$A$33:$A$776,$A78,СВЦЭМ!$B$33:$B$776,X$47)+'СЕТ СН'!$G$12+СВЦЭМ!$D$10+'СЕТ СН'!$G$5-'СЕТ СН'!$G$20</f>
        <v>3787.7126511500001</v>
      </c>
      <c r="Y78" s="36">
        <f>SUMIFS(СВЦЭМ!$C$33:$C$776,СВЦЭМ!$A$33:$A$776,$A78,СВЦЭМ!$B$33:$B$776,Y$47)+'СЕТ СН'!$G$12+СВЦЭМ!$D$10+'СЕТ СН'!$G$5-'СЕТ СН'!$G$20</f>
        <v>3846.2720682099998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01.01.2019</v>
      </c>
      <c r="B84" s="36">
        <f>SUMIFS(СВЦЭМ!$C$33:$C$776,СВЦЭМ!$A$33:$A$776,$A84,СВЦЭМ!$B$33:$B$776,B$83)+'СЕТ СН'!$H$12+СВЦЭМ!$D$10+'СЕТ СН'!$H$5-'СЕТ СН'!$H$20</f>
        <v>3760.1236479600002</v>
      </c>
      <c r="C84" s="36">
        <f>SUMIFS(СВЦЭМ!$C$33:$C$776,СВЦЭМ!$A$33:$A$776,$A84,СВЦЭМ!$B$33:$B$776,C$83)+'СЕТ СН'!$H$12+СВЦЭМ!$D$10+'СЕТ СН'!$H$5-'СЕТ СН'!$H$20</f>
        <v>3778.5847380799996</v>
      </c>
      <c r="D84" s="36">
        <f>SUMIFS(СВЦЭМ!$C$33:$C$776,СВЦЭМ!$A$33:$A$776,$A84,СВЦЭМ!$B$33:$B$776,D$83)+'СЕТ СН'!$H$12+СВЦЭМ!$D$10+'СЕТ СН'!$H$5-'СЕТ СН'!$H$20</f>
        <v>3835.91434656</v>
      </c>
      <c r="E84" s="36">
        <f>SUMIFS(СВЦЭМ!$C$33:$C$776,СВЦЭМ!$A$33:$A$776,$A84,СВЦЭМ!$B$33:$B$776,E$83)+'СЕТ СН'!$H$12+СВЦЭМ!$D$10+'СЕТ СН'!$H$5-'СЕТ СН'!$H$20</f>
        <v>3851.1682271</v>
      </c>
      <c r="F84" s="36">
        <f>SUMIFS(СВЦЭМ!$C$33:$C$776,СВЦЭМ!$A$33:$A$776,$A84,СВЦЭМ!$B$33:$B$776,F$83)+'СЕТ СН'!$H$12+СВЦЭМ!$D$10+'СЕТ СН'!$H$5-'СЕТ СН'!$H$20</f>
        <v>3878.3765168</v>
      </c>
      <c r="G84" s="36">
        <f>SUMIFS(СВЦЭМ!$C$33:$C$776,СВЦЭМ!$A$33:$A$776,$A84,СВЦЭМ!$B$33:$B$776,G$83)+'СЕТ СН'!$H$12+СВЦЭМ!$D$10+'СЕТ СН'!$H$5-'СЕТ СН'!$H$20</f>
        <v>3876.4674081100002</v>
      </c>
      <c r="H84" s="36">
        <f>SUMIFS(СВЦЭМ!$C$33:$C$776,СВЦЭМ!$A$33:$A$776,$A84,СВЦЭМ!$B$33:$B$776,H$83)+'СЕТ СН'!$H$12+СВЦЭМ!$D$10+'СЕТ СН'!$H$5-'СЕТ СН'!$H$20</f>
        <v>3873.81039203</v>
      </c>
      <c r="I84" s="36">
        <f>SUMIFS(СВЦЭМ!$C$33:$C$776,СВЦЭМ!$A$33:$A$776,$A84,СВЦЭМ!$B$33:$B$776,I$83)+'СЕТ СН'!$H$12+СВЦЭМ!$D$10+'СЕТ СН'!$H$5-'СЕТ СН'!$H$20</f>
        <v>3887.0343173499996</v>
      </c>
      <c r="J84" s="36">
        <f>SUMIFS(СВЦЭМ!$C$33:$C$776,СВЦЭМ!$A$33:$A$776,$A84,СВЦЭМ!$B$33:$B$776,J$83)+'СЕТ СН'!$H$12+СВЦЭМ!$D$10+'СЕТ СН'!$H$5-'СЕТ СН'!$H$20</f>
        <v>3896.0227265399999</v>
      </c>
      <c r="K84" s="36">
        <f>SUMIFS(СВЦЭМ!$C$33:$C$776,СВЦЭМ!$A$33:$A$776,$A84,СВЦЭМ!$B$33:$B$776,K$83)+'СЕТ СН'!$H$12+СВЦЭМ!$D$10+'СЕТ СН'!$H$5-'СЕТ СН'!$H$20</f>
        <v>3867.3234073100002</v>
      </c>
      <c r="L84" s="36">
        <f>SUMIFS(СВЦЭМ!$C$33:$C$776,СВЦЭМ!$A$33:$A$776,$A84,СВЦЭМ!$B$33:$B$776,L$83)+'СЕТ СН'!$H$12+СВЦЭМ!$D$10+'СЕТ СН'!$H$5-'СЕТ СН'!$H$20</f>
        <v>3840.38189109</v>
      </c>
      <c r="M84" s="36">
        <f>SUMIFS(СВЦЭМ!$C$33:$C$776,СВЦЭМ!$A$33:$A$776,$A84,СВЦЭМ!$B$33:$B$776,M$83)+'СЕТ СН'!$H$12+СВЦЭМ!$D$10+'СЕТ СН'!$H$5-'СЕТ СН'!$H$20</f>
        <v>3846.1957881199996</v>
      </c>
      <c r="N84" s="36">
        <f>SUMIFS(СВЦЭМ!$C$33:$C$776,СВЦЭМ!$A$33:$A$776,$A84,СВЦЭМ!$B$33:$B$776,N$83)+'СЕТ СН'!$H$12+СВЦЭМ!$D$10+'СЕТ СН'!$H$5-'СЕТ СН'!$H$20</f>
        <v>3815.4768349699998</v>
      </c>
      <c r="O84" s="36">
        <f>SUMIFS(СВЦЭМ!$C$33:$C$776,СВЦЭМ!$A$33:$A$776,$A84,СВЦЭМ!$B$33:$B$776,O$83)+'СЕТ СН'!$H$12+СВЦЭМ!$D$10+'СЕТ СН'!$H$5-'СЕТ СН'!$H$20</f>
        <v>3806.4963784399997</v>
      </c>
      <c r="P84" s="36">
        <f>SUMIFS(СВЦЭМ!$C$33:$C$776,СВЦЭМ!$A$33:$A$776,$A84,СВЦЭМ!$B$33:$B$776,P$83)+'СЕТ СН'!$H$12+СВЦЭМ!$D$10+'СЕТ СН'!$H$5-'СЕТ СН'!$H$20</f>
        <v>3825.1263481400001</v>
      </c>
      <c r="Q84" s="36">
        <f>SUMIFS(СВЦЭМ!$C$33:$C$776,СВЦЭМ!$A$33:$A$776,$A84,СВЦЭМ!$B$33:$B$776,Q$83)+'СЕТ СН'!$H$12+СВЦЭМ!$D$10+'СЕТ СН'!$H$5-'СЕТ СН'!$H$20</f>
        <v>3779.07728688</v>
      </c>
      <c r="R84" s="36">
        <f>SUMIFS(СВЦЭМ!$C$33:$C$776,СВЦЭМ!$A$33:$A$776,$A84,СВЦЭМ!$B$33:$B$776,R$83)+'СЕТ СН'!$H$12+СВЦЭМ!$D$10+'СЕТ СН'!$H$5-'СЕТ СН'!$H$20</f>
        <v>3713.79259142</v>
      </c>
      <c r="S84" s="36">
        <f>SUMIFS(СВЦЭМ!$C$33:$C$776,СВЦЭМ!$A$33:$A$776,$A84,СВЦЭМ!$B$33:$B$776,S$83)+'СЕТ СН'!$H$12+СВЦЭМ!$D$10+'СЕТ СН'!$H$5-'СЕТ СН'!$H$20</f>
        <v>3648.1670147899999</v>
      </c>
      <c r="T84" s="36">
        <f>SUMIFS(СВЦЭМ!$C$33:$C$776,СВЦЭМ!$A$33:$A$776,$A84,СВЦЭМ!$B$33:$B$776,T$83)+'СЕТ СН'!$H$12+СВЦЭМ!$D$10+'СЕТ СН'!$H$5-'СЕТ СН'!$H$20</f>
        <v>3616.4349329000001</v>
      </c>
      <c r="U84" s="36">
        <f>SUMIFS(СВЦЭМ!$C$33:$C$776,СВЦЭМ!$A$33:$A$776,$A84,СВЦЭМ!$B$33:$B$776,U$83)+'СЕТ СН'!$H$12+СВЦЭМ!$D$10+'СЕТ СН'!$H$5-'СЕТ СН'!$H$20</f>
        <v>3609.6083664299999</v>
      </c>
      <c r="V84" s="36">
        <f>SUMIFS(СВЦЭМ!$C$33:$C$776,СВЦЭМ!$A$33:$A$776,$A84,СВЦЭМ!$B$33:$B$776,V$83)+'СЕТ СН'!$H$12+СВЦЭМ!$D$10+'СЕТ СН'!$H$5-'СЕТ СН'!$H$20</f>
        <v>3619.9653112400001</v>
      </c>
      <c r="W84" s="36">
        <f>SUMIFS(СВЦЭМ!$C$33:$C$776,СВЦЭМ!$A$33:$A$776,$A84,СВЦЭМ!$B$33:$B$776,W$83)+'СЕТ СН'!$H$12+СВЦЭМ!$D$10+'СЕТ СН'!$H$5-'СЕТ СН'!$H$20</f>
        <v>3675.71902675</v>
      </c>
      <c r="X84" s="36">
        <f>SUMIFS(СВЦЭМ!$C$33:$C$776,СВЦЭМ!$A$33:$A$776,$A84,СВЦЭМ!$B$33:$B$776,X$83)+'СЕТ СН'!$H$12+СВЦЭМ!$D$10+'СЕТ СН'!$H$5-'СЕТ СН'!$H$20</f>
        <v>3755.3078868000002</v>
      </c>
      <c r="Y84" s="36">
        <f>SUMIFS(СВЦЭМ!$C$33:$C$776,СВЦЭМ!$A$33:$A$776,$A84,СВЦЭМ!$B$33:$B$776,Y$83)+'СЕТ СН'!$H$12+СВЦЭМ!$D$10+'СЕТ СН'!$H$5-'СЕТ СН'!$H$20</f>
        <v>3795.3402794899998</v>
      </c>
    </row>
    <row r="85" spans="1:25" ht="15.75" x14ac:dyDescent="0.2">
      <c r="A85" s="35">
        <f>A84+1</f>
        <v>43467</v>
      </c>
      <c r="B85" s="36">
        <f>SUMIFS(СВЦЭМ!$C$33:$C$776,СВЦЭМ!$A$33:$A$776,$A85,СВЦЭМ!$B$33:$B$776,B$83)+'СЕТ СН'!$H$12+СВЦЭМ!$D$10+'СЕТ СН'!$H$5-'СЕТ СН'!$H$20</f>
        <v>3846.5441847699999</v>
      </c>
      <c r="C85" s="36">
        <f>SUMIFS(СВЦЭМ!$C$33:$C$776,СВЦЭМ!$A$33:$A$776,$A85,СВЦЭМ!$B$33:$B$776,C$83)+'СЕТ СН'!$H$12+СВЦЭМ!$D$10+'СЕТ СН'!$H$5-'СЕТ СН'!$H$20</f>
        <v>3854.4087571499999</v>
      </c>
      <c r="D85" s="36">
        <f>SUMIFS(СВЦЭМ!$C$33:$C$776,СВЦЭМ!$A$33:$A$776,$A85,СВЦЭМ!$B$33:$B$776,D$83)+'СЕТ СН'!$H$12+СВЦЭМ!$D$10+'СЕТ СН'!$H$5-'СЕТ СН'!$H$20</f>
        <v>3838.5417661299998</v>
      </c>
      <c r="E85" s="36">
        <f>SUMIFS(СВЦЭМ!$C$33:$C$776,СВЦЭМ!$A$33:$A$776,$A85,СВЦЭМ!$B$33:$B$776,E$83)+'СЕТ СН'!$H$12+СВЦЭМ!$D$10+'СЕТ СН'!$H$5-'СЕТ СН'!$H$20</f>
        <v>3870.13237286</v>
      </c>
      <c r="F85" s="36">
        <f>SUMIFS(СВЦЭМ!$C$33:$C$776,СВЦЭМ!$A$33:$A$776,$A85,СВЦЭМ!$B$33:$B$776,F$83)+'СЕТ СН'!$H$12+СВЦЭМ!$D$10+'СЕТ СН'!$H$5-'СЕТ СН'!$H$20</f>
        <v>3864.50417109</v>
      </c>
      <c r="G85" s="36">
        <f>SUMIFS(СВЦЭМ!$C$33:$C$776,СВЦЭМ!$A$33:$A$776,$A85,СВЦЭМ!$B$33:$B$776,G$83)+'СЕТ СН'!$H$12+СВЦЭМ!$D$10+'СЕТ СН'!$H$5-'СЕТ СН'!$H$20</f>
        <v>3866.3528634200002</v>
      </c>
      <c r="H85" s="36">
        <f>SUMIFS(СВЦЭМ!$C$33:$C$776,СВЦЭМ!$A$33:$A$776,$A85,СВЦЭМ!$B$33:$B$776,H$83)+'СЕТ СН'!$H$12+СВЦЭМ!$D$10+'СЕТ СН'!$H$5-'СЕТ СН'!$H$20</f>
        <v>3826.5155265499998</v>
      </c>
      <c r="I85" s="36">
        <f>SUMIFS(СВЦЭМ!$C$33:$C$776,СВЦЭМ!$A$33:$A$776,$A85,СВЦЭМ!$B$33:$B$776,I$83)+'СЕТ СН'!$H$12+СВЦЭМ!$D$10+'СЕТ СН'!$H$5-'СЕТ СН'!$H$20</f>
        <v>3847.4051104199998</v>
      </c>
      <c r="J85" s="36">
        <f>SUMIFS(СВЦЭМ!$C$33:$C$776,СВЦЭМ!$A$33:$A$776,$A85,СВЦЭМ!$B$33:$B$776,J$83)+'СЕТ СН'!$H$12+СВЦЭМ!$D$10+'СЕТ СН'!$H$5-'СЕТ СН'!$H$20</f>
        <v>3833.0667673099997</v>
      </c>
      <c r="K85" s="36">
        <f>SUMIFS(СВЦЭМ!$C$33:$C$776,СВЦЭМ!$A$33:$A$776,$A85,СВЦЭМ!$B$33:$B$776,K$83)+'СЕТ СН'!$H$12+СВЦЭМ!$D$10+'СЕТ СН'!$H$5-'СЕТ СН'!$H$20</f>
        <v>3792.7107120299997</v>
      </c>
      <c r="L85" s="36">
        <f>SUMIFS(СВЦЭМ!$C$33:$C$776,СВЦЭМ!$A$33:$A$776,$A85,СВЦЭМ!$B$33:$B$776,L$83)+'СЕТ СН'!$H$12+СВЦЭМ!$D$10+'СЕТ СН'!$H$5-'СЕТ СН'!$H$20</f>
        <v>3776.1489214399999</v>
      </c>
      <c r="M85" s="36">
        <f>SUMIFS(СВЦЭМ!$C$33:$C$776,СВЦЭМ!$A$33:$A$776,$A85,СВЦЭМ!$B$33:$B$776,M$83)+'СЕТ СН'!$H$12+СВЦЭМ!$D$10+'СЕТ СН'!$H$5-'СЕТ СН'!$H$20</f>
        <v>3802.5835714599998</v>
      </c>
      <c r="N85" s="36">
        <f>SUMIFS(СВЦЭМ!$C$33:$C$776,СВЦЭМ!$A$33:$A$776,$A85,СВЦЭМ!$B$33:$B$776,N$83)+'СЕТ СН'!$H$12+СВЦЭМ!$D$10+'СЕТ СН'!$H$5-'СЕТ СН'!$H$20</f>
        <v>3764.7701431799996</v>
      </c>
      <c r="O85" s="36">
        <f>SUMIFS(СВЦЭМ!$C$33:$C$776,СВЦЭМ!$A$33:$A$776,$A85,СВЦЭМ!$B$33:$B$776,O$83)+'СЕТ СН'!$H$12+СВЦЭМ!$D$10+'СЕТ СН'!$H$5-'СЕТ СН'!$H$20</f>
        <v>3796.2631858099999</v>
      </c>
      <c r="P85" s="36">
        <f>SUMIFS(СВЦЭМ!$C$33:$C$776,СВЦЭМ!$A$33:$A$776,$A85,СВЦЭМ!$B$33:$B$776,P$83)+'СЕТ СН'!$H$12+СВЦЭМ!$D$10+'СЕТ СН'!$H$5-'СЕТ СН'!$H$20</f>
        <v>3845.6613927999997</v>
      </c>
      <c r="Q85" s="36">
        <f>SUMIFS(СВЦЭМ!$C$33:$C$776,СВЦЭМ!$A$33:$A$776,$A85,СВЦЭМ!$B$33:$B$776,Q$83)+'СЕТ СН'!$H$12+СВЦЭМ!$D$10+'СЕТ СН'!$H$5-'СЕТ СН'!$H$20</f>
        <v>3985.4970230299996</v>
      </c>
      <c r="R85" s="36">
        <f>SUMIFS(СВЦЭМ!$C$33:$C$776,СВЦЭМ!$A$33:$A$776,$A85,СВЦЭМ!$B$33:$B$776,R$83)+'СЕТ СН'!$H$12+СВЦЭМ!$D$10+'СЕТ СН'!$H$5-'СЕТ СН'!$H$20</f>
        <v>3956.96845678</v>
      </c>
      <c r="S85" s="36">
        <f>SUMIFS(СВЦЭМ!$C$33:$C$776,СВЦЭМ!$A$33:$A$776,$A85,СВЦЭМ!$B$33:$B$776,S$83)+'СЕТ СН'!$H$12+СВЦЭМ!$D$10+'СЕТ СН'!$H$5-'СЕТ СН'!$H$20</f>
        <v>3833.1473911200001</v>
      </c>
      <c r="T85" s="36">
        <f>SUMIFS(СВЦЭМ!$C$33:$C$776,СВЦЭМ!$A$33:$A$776,$A85,СВЦЭМ!$B$33:$B$776,T$83)+'СЕТ СН'!$H$12+СВЦЭМ!$D$10+'СЕТ СН'!$H$5-'СЕТ СН'!$H$20</f>
        <v>3761.6063070299997</v>
      </c>
      <c r="U85" s="36">
        <f>SUMIFS(СВЦЭМ!$C$33:$C$776,СВЦЭМ!$A$33:$A$776,$A85,СВЦЭМ!$B$33:$B$776,U$83)+'СЕТ СН'!$H$12+СВЦЭМ!$D$10+'СЕТ СН'!$H$5-'СЕТ СН'!$H$20</f>
        <v>3760.1844405900001</v>
      </c>
      <c r="V85" s="36">
        <f>SUMIFS(СВЦЭМ!$C$33:$C$776,СВЦЭМ!$A$33:$A$776,$A85,СВЦЭМ!$B$33:$B$776,V$83)+'СЕТ СН'!$H$12+СВЦЭМ!$D$10+'СЕТ СН'!$H$5-'СЕТ СН'!$H$20</f>
        <v>3746.2452436799999</v>
      </c>
      <c r="W85" s="36">
        <f>SUMIFS(СВЦЭМ!$C$33:$C$776,СВЦЭМ!$A$33:$A$776,$A85,СВЦЭМ!$B$33:$B$776,W$83)+'СЕТ СН'!$H$12+СВЦЭМ!$D$10+'СЕТ СН'!$H$5-'СЕТ СН'!$H$20</f>
        <v>3779.4875211399999</v>
      </c>
      <c r="X85" s="36">
        <f>SUMIFS(СВЦЭМ!$C$33:$C$776,СВЦЭМ!$A$33:$A$776,$A85,СВЦЭМ!$B$33:$B$776,X$83)+'СЕТ СН'!$H$12+СВЦЭМ!$D$10+'СЕТ СН'!$H$5-'СЕТ СН'!$H$20</f>
        <v>3878.8210038799998</v>
      </c>
      <c r="Y85" s="36">
        <f>SUMIFS(СВЦЭМ!$C$33:$C$776,СВЦЭМ!$A$33:$A$776,$A85,СВЦЭМ!$B$33:$B$776,Y$83)+'СЕТ СН'!$H$12+СВЦЭМ!$D$10+'СЕТ СН'!$H$5-'СЕТ СН'!$H$20</f>
        <v>3908.10732276</v>
      </c>
    </row>
    <row r="86" spans="1:25" ht="15.75" x14ac:dyDescent="0.2">
      <c r="A86" s="35">
        <f t="shared" ref="A86:A114" si="2">A85+1</f>
        <v>43468</v>
      </c>
      <c r="B86" s="36">
        <f>SUMIFS(СВЦЭМ!$C$33:$C$776,СВЦЭМ!$A$33:$A$776,$A86,СВЦЭМ!$B$33:$B$776,B$83)+'СЕТ СН'!$H$12+СВЦЭМ!$D$10+'СЕТ СН'!$H$5-'СЕТ СН'!$H$20</f>
        <v>3944.2051875099996</v>
      </c>
      <c r="C86" s="36">
        <f>SUMIFS(СВЦЭМ!$C$33:$C$776,СВЦЭМ!$A$33:$A$776,$A86,СВЦЭМ!$B$33:$B$776,C$83)+'СЕТ СН'!$H$12+СВЦЭМ!$D$10+'СЕТ СН'!$H$5-'СЕТ СН'!$H$20</f>
        <v>3829.0010674499999</v>
      </c>
      <c r="D86" s="36">
        <f>SUMIFS(СВЦЭМ!$C$33:$C$776,СВЦЭМ!$A$33:$A$776,$A86,СВЦЭМ!$B$33:$B$776,D$83)+'СЕТ СН'!$H$12+СВЦЭМ!$D$10+'СЕТ СН'!$H$5-'СЕТ СН'!$H$20</f>
        <v>3987.5916985099998</v>
      </c>
      <c r="E86" s="36">
        <f>SUMIFS(СВЦЭМ!$C$33:$C$776,СВЦЭМ!$A$33:$A$776,$A86,СВЦЭМ!$B$33:$B$776,E$83)+'СЕТ СН'!$H$12+СВЦЭМ!$D$10+'СЕТ СН'!$H$5-'СЕТ СН'!$H$20</f>
        <v>3984.8806200099998</v>
      </c>
      <c r="F86" s="36">
        <f>SUMIFS(СВЦЭМ!$C$33:$C$776,СВЦЭМ!$A$33:$A$776,$A86,СВЦЭМ!$B$33:$B$776,F$83)+'СЕТ СН'!$H$12+СВЦЭМ!$D$10+'СЕТ СН'!$H$5-'СЕТ СН'!$H$20</f>
        <v>3980.5463221099999</v>
      </c>
      <c r="G86" s="36">
        <f>SUMIFS(СВЦЭМ!$C$33:$C$776,СВЦЭМ!$A$33:$A$776,$A86,СВЦЭМ!$B$33:$B$776,G$83)+'СЕТ СН'!$H$12+СВЦЭМ!$D$10+'СЕТ СН'!$H$5-'СЕТ СН'!$H$20</f>
        <v>4002.6288680899997</v>
      </c>
      <c r="H86" s="36">
        <f>SUMIFS(СВЦЭМ!$C$33:$C$776,СВЦЭМ!$A$33:$A$776,$A86,СВЦЭМ!$B$33:$B$776,H$83)+'СЕТ СН'!$H$12+СВЦЭМ!$D$10+'СЕТ СН'!$H$5-'СЕТ СН'!$H$20</f>
        <v>3984.9849624799999</v>
      </c>
      <c r="I86" s="36">
        <f>SUMIFS(СВЦЭМ!$C$33:$C$776,СВЦЭМ!$A$33:$A$776,$A86,СВЦЭМ!$B$33:$B$776,I$83)+'СЕТ СН'!$H$12+СВЦЭМ!$D$10+'СЕТ СН'!$H$5-'СЕТ СН'!$H$20</f>
        <v>3977.4999642499997</v>
      </c>
      <c r="J86" s="36">
        <f>SUMIFS(СВЦЭМ!$C$33:$C$776,СВЦЭМ!$A$33:$A$776,$A86,СВЦЭМ!$B$33:$B$776,J$83)+'СЕТ СН'!$H$12+СВЦЭМ!$D$10+'СЕТ СН'!$H$5-'СЕТ СН'!$H$20</f>
        <v>3959.8890303399999</v>
      </c>
      <c r="K86" s="36">
        <f>SUMIFS(СВЦЭМ!$C$33:$C$776,СВЦЭМ!$A$33:$A$776,$A86,СВЦЭМ!$B$33:$B$776,K$83)+'СЕТ СН'!$H$12+СВЦЭМ!$D$10+'СЕТ СН'!$H$5-'СЕТ СН'!$H$20</f>
        <v>3935.3960046100001</v>
      </c>
      <c r="L86" s="36">
        <f>SUMIFS(СВЦЭМ!$C$33:$C$776,СВЦЭМ!$A$33:$A$776,$A86,СВЦЭМ!$B$33:$B$776,L$83)+'СЕТ СН'!$H$12+СВЦЭМ!$D$10+'СЕТ СН'!$H$5-'СЕТ СН'!$H$20</f>
        <v>3892.2324123799999</v>
      </c>
      <c r="M86" s="36">
        <f>SUMIFS(СВЦЭМ!$C$33:$C$776,СВЦЭМ!$A$33:$A$776,$A86,СВЦЭМ!$B$33:$B$776,M$83)+'СЕТ СН'!$H$12+СВЦЭМ!$D$10+'СЕТ СН'!$H$5-'СЕТ СН'!$H$20</f>
        <v>3883.2737569800001</v>
      </c>
      <c r="N86" s="36">
        <f>SUMIFS(СВЦЭМ!$C$33:$C$776,СВЦЭМ!$A$33:$A$776,$A86,СВЦЭМ!$B$33:$B$776,N$83)+'СЕТ СН'!$H$12+СВЦЭМ!$D$10+'СЕТ СН'!$H$5-'СЕТ СН'!$H$20</f>
        <v>3964.7849224399997</v>
      </c>
      <c r="O86" s="36">
        <f>SUMIFS(СВЦЭМ!$C$33:$C$776,СВЦЭМ!$A$33:$A$776,$A86,СВЦЭМ!$B$33:$B$776,O$83)+'СЕТ СН'!$H$12+СВЦЭМ!$D$10+'СЕТ СН'!$H$5-'СЕТ СН'!$H$20</f>
        <v>3965.5568221100002</v>
      </c>
      <c r="P86" s="36">
        <f>SUMIFS(СВЦЭМ!$C$33:$C$776,СВЦЭМ!$A$33:$A$776,$A86,СВЦЭМ!$B$33:$B$776,P$83)+'СЕТ СН'!$H$12+СВЦЭМ!$D$10+'СЕТ СН'!$H$5-'СЕТ СН'!$H$20</f>
        <v>3942.8999307599997</v>
      </c>
      <c r="Q86" s="36">
        <f>SUMIFS(СВЦЭМ!$C$33:$C$776,СВЦЭМ!$A$33:$A$776,$A86,СВЦЭМ!$B$33:$B$776,Q$83)+'СЕТ СН'!$H$12+СВЦЭМ!$D$10+'СЕТ СН'!$H$5-'СЕТ СН'!$H$20</f>
        <v>3909.8575400999998</v>
      </c>
      <c r="R86" s="36">
        <f>SUMIFS(СВЦЭМ!$C$33:$C$776,СВЦЭМ!$A$33:$A$776,$A86,СВЦЭМ!$B$33:$B$776,R$83)+'СЕТ СН'!$H$12+СВЦЭМ!$D$10+'СЕТ СН'!$H$5-'СЕТ СН'!$H$20</f>
        <v>3837.3199047500002</v>
      </c>
      <c r="S86" s="36">
        <f>SUMIFS(СВЦЭМ!$C$33:$C$776,СВЦЭМ!$A$33:$A$776,$A86,СВЦЭМ!$B$33:$B$776,S$83)+'СЕТ СН'!$H$12+СВЦЭМ!$D$10+'СЕТ СН'!$H$5-'СЕТ СН'!$H$20</f>
        <v>3752.5691499899999</v>
      </c>
      <c r="T86" s="36">
        <f>SUMIFS(СВЦЭМ!$C$33:$C$776,СВЦЭМ!$A$33:$A$776,$A86,СВЦЭМ!$B$33:$B$776,T$83)+'СЕТ СН'!$H$12+СВЦЭМ!$D$10+'СЕТ СН'!$H$5-'СЕТ СН'!$H$20</f>
        <v>3746.7875585900001</v>
      </c>
      <c r="U86" s="36">
        <f>SUMIFS(СВЦЭМ!$C$33:$C$776,СВЦЭМ!$A$33:$A$776,$A86,СВЦЭМ!$B$33:$B$776,U$83)+'СЕТ СН'!$H$12+СВЦЭМ!$D$10+'СЕТ СН'!$H$5-'СЕТ СН'!$H$20</f>
        <v>3783.9877648499996</v>
      </c>
      <c r="V86" s="36">
        <f>SUMIFS(СВЦЭМ!$C$33:$C$776,СВЦЭМ!$A$33:$A$776,$A86,СВЦЭМ!$B$33:$B$776,V$83)+'СЕТ СН'!$H$12+СВЦЭМ!$D$10+'СЕТ СН'!$H$5-'СЕТ СН'!$H$20</f>
        <v>3808.6866007600001</v>
      </c>
      <c r="W86" s="36">
        <f>SUMIFS(СВЦЭМ!$C$33:$C$776,СВЦЭМ!$A$33:$A$776,$A86,СВЦЭМ!$B$33:$B$776,W$83)+'СЕТ СН'!$H$12+СВЦЭМ!$D$10+'СЕТ СН'!$H$5-'СЕТ СН'!$H$20</f>
        <v>3911.6888950100001</v>
      </c>
      <c r="X86" s="36">
        <f>SUMIFS(СВЦЭМ!$C$33:$C$776,СВЦЭМ!$A$33:$A$776,$A86,СВЦЭМ!$B$33:$B$776,X$83)+'СЕТ СН'!$H$12+СВЦЭМ!$D$10+'СЕТ СН'!$H$5-'СЕТ СН'!$H$20</f>
        <v>3984.1254542199999</v>
      </c>
      <c r="Y86" s="36">
        <f>SUMIFS(СВЦЭМ!$C$33:$C$776,СВЦЭМ!$A$33:$A$776,$A86,СВЦЭМ!$B$33:$B$776,Y$83)+'СЕТ СН'!$H$12+СВЦЭМ!$D$10+'СЕТ СН'!$H$5-'СЕТ СН'!$H$20</f>
        <v>4052.2780627000002</v>
      </c>
    </row>
    <row r="87" spans="1:25" ht="15.75" x14ac:dyDescent="0.2">
      <c r="A87" s="35">
        <f t="shared" si="2"/>
        <v>43469</v>
      </c>
      <c r="B87" s="36">
        <f>SUMIFS(СВЦЭМ!$C$33:$C$776,СВЦЭМ!$A$33:$A$776,$A87,СВЦЭМ!$B$33:$B$776,B$83)+'СЕТ СН'!$H$12+СВЦЭМ!$D$10+'СЕТ СН'!$H$5-'СЕТ СН'!$H$20</f>
        <v>4011.3214931599996</v>
      </c>
      <c r="C87" s="36">
        <f>SUMIFS(СВЦЭМ!$C$33:$C$776,СВЦЭМ!$A$33:$A$776,$A87,СВЦЭМ!$B$33:$B$776,C$83)+'СЕТ СН'!$H$12+СВЦЭМ!$D$10+'СЕТ СН'!$H$5-'СЕТ СН'!$H$20</f>
        <v>4034.1108249099998</v>
      </c>
      <c r="D87" s="36">
        <f>SUMIFS(СВЦЭМ!$C$33:$C$776,СВЦЭМ!$A$33:$A$776,$A87,СВЦЭМ!$B$33:$B$776,D$83)+'СЕТ СН'!$H$12+СВЦЭМ!$D$10+'СЕТ СН'!$H$5-'СЕТ СН'!$H$20</f>
        <v>4078.2832821000002</v>
      </c>
      <c r="E87" s="36">
        <f>SUMIFS(СВЦЭМ!$C$33:$C$776,СВЦЭМ!$A$33:$A$776,$A87,СВЦЭМ!$B$33:$B$776,E$83)+'СЕТ СН'!$H$12+СВЦЭМ!$D$10+'СЕТ СН'!$H$5-'СЕТ СН'!$H$20</f>
        <v>4032.4325633600001</v>
      </c>
      <c r="F87" s="36">
        <f>SUMIFS(СВЦЭМ!$C$33:$C$776,СВЦЭМ!$A$33:$A$776,$A87,СВЦЭМ!$B$33:$B$776,F$83)+'СЕТ СН'!$H$12+СВЦЭМ!$D$10+'СЕТ СН'!$H$5-'СЕТ СН'!$H$20</f>
        <v>3984.1934564899998</v>
      </c>
      <c r="G87" s="36">
        <f>SUMIFS(СВЦЭМ!$C$33:$C$776,СВЦЭМ!$A$33:$A$776,$A87,СВЦЭМ!$B$33:$B$776,G$83)+'СЕТ СН'!$H$12+СВЦЭМ!$D$10+'СЕТ СН'!$H$5-'СЕТ СН'!$H$20</f>
        <v>3937.90769757</v>
      </c>
      <c r="H87" s="36">
        <f>SUMIFS(СВЦЭМ!$C$33:$C$776,СВЦЭМ!$A$33:$A$776,$A87,СВЦЭМ!$B$33:$B$776,H$83)+'СЕТ СН'!$H$12+СВЦЭМ!$D$10+'СЕТ СН'!$H$5-'СЕТ СН'!$H$20</f>
        <v>3931.2490474400001</v>
      </c>
      <c r="I87" s="36">
        <f>SUMIFS(СВЦЭМ!$C$33:$C$776,СВЦЭМ!$A$33:$A$776,$A87,СВЦЭМ!$B$33:$B$776,I$83)+'СЕТ СН'!$H$12+СВЦЭМ!$D$10+'СЕТ СН'!$H$5-'СЕТ СН'!$H$20</f>
        <v>3948.04298006</v>
      </c>
      <c r="J87" s="36">
        <f>SUMIFS(СВЦЭМ!$C$33:$C$776,СВЦЭМ!$A$33:$A$776,$A87,СВЦЭМ!$B$33:$B$776,J$83)+'СЕТ СН'!$H$12+СВЦЭМ!$D$10+'СЕТ СН'!$H$5-'СЕТ СН'!$H$20</f>
        <v>3933.9348784499998</v>
      </c>
      <c r="K87" s="36">
        <f>SUMIFS(СВЦЭМ!$C$33:$C$776,СВЦЭМ!$A$33:$A$776,$A87,СВЦЭМ!$B$33:$B$776,K$83)+'СЕТ СН'!$H$12+СВЦЭМ!$D$10+'СЕТ СН'!$H$5-'СЕТ СН'!$H$20</f>
        <v>3862.31442625</v>
      </c>
      <c r="L87" s="36">
        <f>SUMIFS(СВЦЭМ!$C$33:$C$776,СВЦЭМ!$A$33:$A$776,$A87,СВЦЭМ!$B$33:$B$776,L$83)+'СЕТ СН'!$H$12+СВЦЭМ!$D$10+'СЕТ СН'!$H$5-'СЕТ СН'!$H$20</f>
        <v>3825.9135095900001</v>
      </c>
      <c r="M87" s="36">
        <f>SUMIFS(СВЦЭМ!$C$33:$C$776,СВЦЭМ!$A$33:$A$776,$A87,СВЦЭМ!$B$33:$B$776,M$83)+'СЕТ СН'!$H$12+СВЦЭМ!$D$10+'СЕТ СН'!$H$5-'СЕТ СН'!$H$20</f>
        <v>3836.5530641199998</v>
      </c>
      <c r="N87" s="36">
        <f>SUMIFS(СВЦЭМ!$C$33:$C$776,СВЦЭМ!$A$33:$A$776,$A87,СВЦЭМ!$B$33:$B$776,N$83)+'СЕТ СН'!$H$12+СВЦЭМ!$D$10+'СЕТ СН'!$H$5-'СЕТ СН'!$H$20</f>
        <v>3853.0417115299997</v>
      </c>
      <c r="O87" s="36">
        <f>SUMIFS(СВЦЭМ!$C$33:$C$776,СВЦЭМ!$A$33:$A$776,$A87,СВЦЭМ!$B$33:$B$776,O$83)+'СЕТ СН'!$H$12+СВЦЭМ!$D$10+'СЕТ СН'!$H$5-'СЕТ СН'!$H$20</f>
        <v>3878.6981926600001</v>
      </c>
      <c r="P87" s="36">
        <f>SUMIFS(СВЦЭМ!$C$33:$C$776,СВЦЭМ!$A$33:$A$776,$A87,СВЦЭМ!$B$33:$B$776,P$83)+'СЕТ СН'!$H$12+СВЦЭМ!$D$10+'СЕТ СН'!$H$5-'СЕТ СН'!$H$20</f>
        <v>3917.25105884</v>
      </c>
      <c r="Q87" s="36">
        <f>SUMIFS(СВЦЭМ!$C$33:$C$776,СВЦЭМ!$A$33:$A$776,$A87,СВЦЭМ!$B$33:$B$776,Q$83)+'СЕТ СН'!$H$12+СВЦЭМ!$D$10+'СЕТ СН'!$H$5-'СЕТ СН'!$H$20</f>
        <v>3884.8464982599999</v>
      </c>
      <c r="R87" s="36">
        <f>SUMIFS(СВЦЭМ!$C$33:$C$776,СВЦЭМ!$A$33:$A$776,$A87,СВЦЭМ!$B$33:$B$776,R$83)+'СЕТ СН'!$H$12+СВЦЭМ!$D$10+'СЕТ СН'!$H$5-'СЕТ СН'!$H$20</f>
        <v>3833.4555976199999</v>
      </c>
      <c r="S87" s="36">
        <f>SUMIFS(СВЦЭМ!$C$33:$C$776,СВЦЭМ!$A$33:$A$776,$A87,СВЦЭМ!$B$33:$B$776,S$83)+'СЕТ СН'!$H$12+СВЦЭМ!$D$10+'СЕТ СН'!$H$5-'СЕТ СН'!$H$20</f>
        <v>3637.5253876400002</v>
      </c>
      <c r="T87" s="36">
        <f>SUMIFS(СВЦЭМ!$C$33:$C$776,СВЦЭМ!$A$33:$A$776,$A87,СВЦЭМ!$B$33:$B$776,T$83)+'СЕТ СН'!$H$12+СВЦЭМ!$D$10+'СЕТ СН'!$H$5-'СЕТ СН'!$H$20</f>
        <v>3626.18555917</v>
      </c>
      <c r="U87" s="36">
        <f>SUMIFS(СВЦЭМ!$C$33:$C$776,СВЦЭМ!$A$33:$A$776,$A87,СВЦЭМ!$B$33:$B$776,U$83)+'СЕТ СН'!$H$12+СВЦЭМ!$D$10+'СЕТ СН'!$H$5-'СЕТ СН'!$H$20</f>
        <v>3629.2150925099995</v>
      </c>
      <c r="V87" s="36">
        <f>SUMIFS(СВЦЭМ!$C$33:$C$776,СВЦЭМ!$A$33:$A$776,$A87,СВЦЭМ!$B$33:$B$776,V$83)+'СЕТ СН'!$H$12+СВЦЭМ!$D$10+'СЕТ СН'!$H$5-'СЕТ СН'!$H$20</f>
        <v>3749.1712306999998</v>
      </c>
      <c r="W87" s="36">
        <f>SUMIFS(СВЦЭМ!$C$33:$C$776,СВЦЭМ!$A$33:$A$776,$A87,СВЦЭМ!$B$33:$B$776,W$83)+'СЕТ СН'!$H$12+СВЦЭМ!$D$10+'СЕТ СН'!$H$5-'СЕТ СН'!$H$20</f>
        <v>3780.3614985699996</v>
      </c>
      <c r="X87" s="36">
        <f>SUMIFS(СВЦЭМ!$C$33:$C$776,СВЦЭМ!$A$33:$A$776,$A87,СВЦЭМ!$B$33:$B$776,X$83)+'СЕТ СН'!$H$12+СВЦЭМ!$D$10+'СЕТ СН'!$H$5-'СЕТ СН'!$H$20</f>
        <v>3846.3318118699999</v>
      </c>
      <c r="Y87" s="36">
        <f>SUMIFS(СВЦЭМ!$C$33:$C$776,СВЦЭМ!$A$33:$A$776,$A87,СВЦЭМ!$B$33:$B$776,Y$83)+'СЕТ СН'!$H$12+СВЦЭМ!$D$10+'СЕТ СН'!$H$5-'СЕТ СН'!$H$20</f>
        <v>3886.3453187</v>
      </c>
    </row>
    <row r="88" spans="1:25" ht="15.75" x14ac:dyDescent="0.2">
      <c r="A88" s="35">
        <f t="shared" si="2"/>
        <v>43470</v>
      </c>
      <c r="B88" s="36">
        <f>SUMIFS(СВЦЭМ!$C$33:$C$776,СВЦЭМ!$A$33:$A$776,$A88,СВЦЭМ!$B$33:$B$776,B$83)+'СЕТ СН'!$H$12+СВЦЭМ!$D$10+'СЕТ СН'!$H$5-'СЕТ СН'!$H$20</f>
        <v>3914.5214248100001</v>
      </c>
      <c r="C88" s="36">
        <f>SUMIFS(СВЦЭМ!$C$33:$C$776,СВЦЭМ!$A$33:$A$776,$A88,СВЦЭМ!$B$33:$B$776,C$83)+'СЕТ СН'!$H$12+СВЦЭМ!$D$10+'СЕТ СН'!$H$5-'СЕТ СН'!$H$20</f>
        <v>3939.1336159299999</v>
      </c>
      <c r="D88" s="36">
        <f>SUMIFS(СВЦЭМ!$C$33:$C$776,СВЦЭМ!$A$33:$A$776,$A88,СВЦЭМ!$B$33:$B$776,D$83)+'СЕТ СН'!$H$12+СВЦЭМ!$D$10+'СЕТ СН'!$H$5-'СЕТ СН'!$H$20</f>
        <v>3992.2133061099998</v>
      </c>
      <c r="E88" s="36">
        <f>SUMIFS(СВЦЭМ!$C$33:$C$776,СВЦЭМ!$A$33:$A$776,$A88,СВЦЭМ!$B$33:$B$776,E$83)+'СЕТ СН'!$H$12+СВЦЭМ!$D$10+'СЕТ СН'!$H$5-'СЕТ СН'!$H$20</f>
        <v>3994.6158942100001</v>
      </c>
      <c r="F88" s="36">
        <f>SUMIFS(СВЦЭМ!$C$33:$C$776,СВЦЭМ!$A$33:$A$776,$A88,СВЦЭМ!$B$33:$B$776,F$83)+'СЕТ СН'!$H$12+СВЦЭМ!$D$10+'СЕТ СН'!$H$5-'СЕТ СН'!$H$20</f>
        <v>3994.0529269199997</v>
      </c>
      <c r="G88" s="36">
        <f>SUMIFS(СВЦЭМ!$C$33:$C$776,СВЦЭМ!$A$33:$A$776,$A88,СВЦЭМ!$B$33:$B$776,G$83)+'СЕТ СН'!$H$12+СВЦЭМ!$D$10+'СЕТ СН'!$H$5-'СЕТ СН'!$H$20</f>
        <v>3966.0241070000002</v>
      </c>
      <c r="H88" s="36">
        <f>SUMIFS(СВЦЭМ!$C$33:$C$776,СВЦЭМ!$A$33:$A$776,$A88,СВЦЭМ!$B$33:$B$776,H$83)+'СЕТ СН'!$H$12+СВЦЭМ!$D$10+'СЕТ СН'!$H$5-'СЕТ СН'!$H$20</f>
        <v>3954.8870045699996</v>
      </c>
      <c r="I88" s="36">
        <f>SUMIFS(СВЦЭМ!$C$33:$C$776,СВЦЭМ!$A$33:$A$776,$A88,СВЦЭМ!$B$33:$B$776,I$83)+'СЕТ СН'!$H$12+СВЦЭМ!$D$10+'СЕТ СН'!$H$5-'СЕТ СН'!$H$20</f>
        <v>3947.59514494</v>
      </c>
      <c r="J88" s="36">
        <f>SUMIFS(СВЦЭМ!$C$33:$C$776,СВЦЭМ!$A$33:$A$776,$A88,СВЦЭМ!$B$33:$B$776,J$83)+'СЕТ СН'!$H$12+СВЦЭМ!$D$10+'СЕТ СН'!$H$5-'СЕТ СН'!$H$20</f>
        <v>3921.4647982699998</v>
      </c>
      <c r="K88" s="36">
        <f>SUMIFS(СВЦЭМ!$C$33:$C$776,СВЦЭМ!$A$33:$A$776,$A88,СВЦЭМ!$B$33:$B$776,K$83)+'СЕТ СН'!$H$12+СВЦЭМ!$D$10+'СЕТ СН'!$H$5-'СЕТ СН'!$H$20</f>
        <v>3882.1303566099996</v>
      </c>
      <c r="L88" s="36">
        <f>SUMIFS(СВЦЭМ!$C$33:$C$776,СВЦЭМ!$A$33:$A$776,$A88,СВЦЭМ!$B$33:$B$776,L$83)+'СЕТ СН'!$H$12+СВЦЭМ!$D$10+'СЕТ СН'!$H$5-'СЕТ СН'!$H$20</f>
        <v>3829.1600786399999</v>
      </c>
      <c r="M88" s="36">
        <f>SUMIFS(СВЦЭМ!$C$33:$C$776,СВЦЭМ!$A$33:$A$776,$A88,СВЦЭМ!$B$33:$B$776,M$83)+'СЕТ СН'!$H$12+СВЦЭМ!$D$10+'СЕТ СН'!$H$5-'СЕТ СН'!$H$20</f>
        <v>3893.1561910999999</v>
      </c>
      <c r="N88" s="36">
        <f>SUMIFS(СВЦЭМ!$C$33:$C$776,СВЦЭМ!$A$33:$A$776,$A88,СВЦЭМ!$B$33:$B$776,N$83)+'СЕТ СН'!$H$12+СВЦЭМ!$D$10+'СЕТ СН'!$H$5-'СЕТ СН'!$H$20</f>
        <v>3955.4028937499997</v>
      </c>
      <c r="O88" s="36">
        <f>SUMIFS(СВЦЭМ!$C$33:$C$776,СВЦЭМ!$A$33:$A$776,$A88,СВЦЭМ!$B$33:$B$776,O$83)+'СЕТ СН'!$H$12+СВЦЭМ!$D$10+'СЕТ СН'!$H$5-'СЕТ СН'!$H$20</f>
        <v>3992.31348996</v>
      </c>
      <c r="P88" s="36">
        <f>SUMIFS(СВЦЭМ!$C$33:$C$776,СВЦЭМ!$A$33:$A$776,$A88,СВЦЭМ!$B$33:$B$776,P$83)+'СЕТ СН'!$H$12+СВЦЭМ!$D$10+'СЕТ СН'!$H$5-'СЕТ СН'!$H$20</f>
        <v>3943.8097871999998</v>
      </c>
      <c r="Q88" s="36">
        <f>SUMIFS(СВЦЭМ!$C$33:$C$776,СВЦЭМ!$A$33:$A$776,$A88,СВЦЭМ!$B$33:$B$776,Q$83)+'СЕТ СН'!$H$12+СВЦЭМ!$D$10+'СЕТ СН'!$H$5-'СЕТ СН'!$H$20</f>
        <v>3893.4570866899999</v>
      </c>
      <c r="R88" s="36">
        <f>SUMIFS(СВЦЭМ!$C$33:$C$776,СВЦЭМ!$A$33:$A$776,$A88,СВЦЭМ!$B$33:$B$776,R$83)+'СЕТ СН'!$H$12+СВЦЭМ!$D$10+'СЕТ СН'!$H$5-'СЕТ СН'!$H$20</f>
        <v>3857.20781941</v>
      </c>
      <c r="S88" s="36">
        <f>SUMIFS(СВЦЭМ!$C$33:$C$776,СВЦЭМ!$A$33:$A$776,$A88,СВЦЭМ!$B$33:$B$776,S$83)+'СЕТ СН'!$H$12+СВЦЭМ!$D$10+'СЕТ СН'!$H$5-'СЕТ СН'!$H$20</f>
        <v>3768.26667524</v>
      </c>
      <c r="T88" s="36">
        <f>SUMIFS(СВЦЭМ!$C$33:$C$776,СВЦЭМ!$A$33:$A$776,$A88,СВЦЭМ!$B$33:$B$776,T$83)+'СЕТ СН'!$H$12+СВЦЭМ!$D$10+'СЕТ СН'!$H$5-'СЕТ СН'!$H$20</f>
        <v>3600.05870899</v>
      </c>
      <c r="U88" s="36">
        <f>SUMIFS(СВЦЭМ!$C$33:$C$776,СВЦЭМ!$A$33:$A$776,$A88,СВЦЭМ!$B$33:$B$776,U$83)+'СЕТ СН'!$H$12+СВЦЭМ!$D$10+'СЕТ СН'!$H$5-'СЕТ СН'!$H$20</f>
        <v>3762.66352164</v>
      </c>
      <c r="V88" s="36">
        <f>SUMIFS(СВЦЭМ!$C$33:$C$776,СВЦЭМ!$A$33:$A$776,$A88,СВЦЭМ!$B$33:$B$776,V$83)+'СЕТ СН'!$H$12+СВЦЭМ!$D$10+'СЕТ СН'!$H$5-'СЕТ СН'!$H$20</f>
        <v>3779.4547348699998</v>
      </c>
      <c r="W88" s="36">
        <f>SUMIFS(СВЦЭМ!$C$33:$C$776,СВЦЭМ!$A$33:$A$776,$A88,СВЦЭМ!$B$33:$B$776,W$83)+'СЕТ СН'!$H$12+СВЦЭМ!$D$10+'СЕТ СН'!$H$5-'СЕТ СН'!$H$20</f>
        <v>3829.5763679299998</v>
      </c>
      <c r="X88" s="36">
        <f>SUMIFS(СВЦЭМ!$C$33:$C$776,СВЦЭМ!$A$33:$A$776,$A88,СВЦЭМ!$B$33:$B$776,X$83)+'СЕТ СН'!$H$12+СВЦЭМ!$D$10+'СЕТ СН'!$H$5-'СЕТ СН'!$H$20</f>
        <v>3848.0789078099997</v>
      </c>
      <c r="Y88" s="36">
        <f>SUMIFS(СВЦЭМ!$C$33:$C$776,СВЦЭМ!$A$33:$A$776,$A88,СВЦЭМ!$B$33:$B$776,Y$83)+'СЕТ СН'!$H$12+СВЦЭМ!$D$10+'СЕТ СН'!$H$5-'СЕТ СН'!$H$20</f>
        <v>3924.14694861</v>
      </c>
    </row>
    <row r="89" spans="1:25" ht="15.75" x14ac:dyDescent="0.2">
      <c r="A89" s="35">
        <f t="shared" si="2"/>
        <v>43471</v>
      </c>
      <c r="B89" s="36">
        <f>SUMIFS(СВЦЭМ!$C$33:$C$776,СВЦЭМ!$A$33:$A$776,$A89,СВЦЭМ!$B$33:$B$776,B$83)+'СЕТ СН'!$H$12+СВЦЭМ!$D$10+'СЕТ СН'!$H$5-'СЕТ СН'!$H$20</f>
        <v>3948.29293981</v>
      </c>
      <c r="C89" s="36">
        <f>SUMIFS(СВЦЭМ!$C$33:$C$776,СВЦЭМ!$A$33:$A$776,$A89,СВЦЭМ!$B$33:$B$776,C$83)+'СЕТ СН'!$H$12+СВЦЭМ!$D$10+'СЕТ СН'!$H$5-'СЕТ СН'!$H$20</f>
        <v>4034.6566702199998</v>
      </c>
      <c r="D89" s="36">
        <f>SUMIFS(СВЦЭМ!$C$33:$C$776,СВЦЭМ!$A$33:$A$776,$A89,СВЦЭМ!$B$33:$B$776,D$83)+'СЕТ СН'!$H$12+СВЦЭМ!$D$10+'СЕТ СН'!$H$5-'СЕТ СН'!$H$20</f>
        <v>3983.9344627099999</v>
      </c>
      <c r="E89" s="36">
        <f>SUMIFS(СВЦЭМ!$C$33:$C$776,СВЦЭМ!$A$33:$A$776,$A89,СВЦЭМ!$B$33:$B$776,E$83)+'СЕТ СН'!$H$12+СВЦЭМ!$D$10+'СЕТ СН'!$H$5-'СЕТ СН'!$H$20</f>
        <v>3996.31308623</v>
      </c>
      <c r="F89" s="36">
        <f>SUMIFS(СВЦЭМ!$C$33:$C$776,СВЦЭМ!$A$33:$A$776,$A89,СВЦЭМ!$B$33:$B$776,F$83)+'СЕТ СН'!$H$12+СВЦЭМ!$D$10+'СЕТ СН'!$H$5-'СЕТ СН'!$H$20</f>
        <v>3993.2601500399996</v>
      </c>
      <c r="G89" s="36">
        <f>SUMIFS(СВЦЭМ!$C$33:$C$776,СВЦЭМ!$A$33:$A$776,$A89,СВЦЭМ!$B$33:$B$776,G$83)+'СЕТ СН'!$H$12+СВЦЭМ!$D$10+'СЕТ СН'!$H$5-'СЕТ СН'!$H$20</f>
        <v>4012.5547177099997</v>
      </c>
      <c r="H89" s="36">
        <f>SUMIFS(СВЦЭМ!$C$33:$C$776,СВЦЭМ!$A$33:$A$776,$A89,СВЦЭМ!$B$33:$B$776,H$83)+'СЕТ СН'!$H$12+СВЦЭМ!$D$10+'СЕТ СН'!$H$5-'СЕТ СН'!$H$20</f>
        <v>3970.7712314999999</v>
      </c>
      <c r="I89" s="36">
        <f>SUMIFS(СВЦЭМ!$C$33:$C$776,СВЦЭМ!$A$33:$A$776,$A89,СВЦЭМ!$B$33:$B$776,I$83)+'СЕТ СН'!$H$12+СВЦЭМ!$D$10+'СЕТ СН'!$H$5-'СЕТ СН'!$H$20</f>
        <v>3982.1734764900002</v>
      </c>
      <c r="J89" s="36">
        <f>SUMIFS(СВЦЭМ!$C$33:$C$776,СВЦЭМ!$A$33:$A$776,$A89,СВЦЭМ!$B$33:$B$776,J$83)+'СЕТ СН'!$H$12+СВЦЭМ!$D$10+'СЕТ СН'!$H$5-'СЕТ СН'!$H$20</f>
        <v>3932.8016485600001</v>
      </c>
      <c r="K89" s="36">
        <f>SUMIFS(СВЦЭМ!$C$33:$C$776,СВЦЭМ!$A$33:$A$776,$A89,СВЦЭМ!$B$33:$B$776,K$83)+'СЕТ СН'!$H$12+СВЦЭМ!$D$10+'СЕТ СН'!$H$5-'СЕТ СН'!$H$20</f>
        <v>3868.6327245499997</v>
      </c>
      <c r="L89" s="36">
        <f>SUMIFS(СВЦЭМ!$C$33:$C$776,СВЦЭМ!$A$33:$A$776,$A89,СВЦЭМ!$B$33:$B$776,L$83)+'СЕТ СН'!$H$12+СВЦЭМ!$D$10+'СЕТ СН'!$H$5-'СЕТ СН'!$H$20</f>
        <v>3837.5798529100002</v>
      </c>
      <c r="M89" s="36">
        <f>SUMIFS(СВЦЭМ!$C$33:$C$776,СВЦЭМ!$A$33:$A$776,$A89,СВЦЭМ!$B$33:$B$776,M$83)+'СЕТ СН'!$H$12+СВЦЭМ!$D$10+'СЕТ СН'!$H$5-'СЕТ СН'!$H$20</f>
        <v>3858.84478588</v>
      </c>
      <c r="N89" s="36">
        <f>SUMIFS(СВЦЭМ!$C$33:$C$776,СВЦЭМ!$A$33:$A$776,$A89,СВЦЭМ!$B$33:$B$776,N$83)+'СЕТ СН'!$H$12+СВЦЭМ!$D$10+'СЕТ СН'!$H$5-'СЕТ СН'!$H$20</f>
        <v>3882.80892464</v>
      </c>
      <c r="O89" s="36">
        <f>SUMIFS(СВЦЭМ!$C$33:$C$776,СВЦЭМ!$A$33:$A$776,$A89,СВЦЭМ!$B$33:$B$776,O$83)+'СЕТ СН'!$H$12+СВЦЭМ!$D$10+'СЕТ СН'!$H$5-'СЕТ СН'!$H$20</f>
        <v>3954.4086340399999</v>
      </c>
      <c r="P89" s="36">
        <f>SUMIFS(СВЦЭМ!$C$33:$C$776,СВЦЭМ!$A$33:$A$776,$A89,СВЦЭМ!$B$33:$B$776,P$83)+'СЕТ СН'!$H$12+СВЦЭМ!$D$10+'СЕТ СН'!$H$5-'СЕТ СН'!$H$20</f>
        <v>3912.1164266300002</v>
      </c>
      <c r="Q89" s="36">
        <f>SUMIFS(СВЦЭМ!$C$33:$C$776,СВЦЭМ!$A$33:$A$776,$A89,СВЦЭМ!$B$33:$B$776,Q$83)+'СЕТ СН'!$H$12+СВЦЭМ!$D$10+'СЕТ СН'!$H$5-'СЕТ СН'!$H$20</f>
        <v>3860.0766881099998</v>
      </c>
      <c r="R89" s="36">
        <f>SUMIFS(СВЦЭМ!$C$33:$C$776,СВЦЭМ!$A$33:$A$776,$A89,СВЦЭМ!$B$33:$B$776,R$83)+'СЕТ СН'!$H$12+СВЦЭМ!$D$10+'СЕТ СН'!$H$5-'СЕТ СН'!$H$20</f>
        <v>3804.61628548</v>
      </c>
      <c r="S89" s="36">
        <f>SUMIFS(СВЦЭМ!$C$33:$C$776,СВЦЭМ!$A$33:$A$776,$A89,СВЦЭМ!$B$33:$B$776,S$83)+'СЕТ СН'!$H$12+СВЦЭМ!$D$10+'СЕТ СН'!$H$5-'СЕТ СН'!$H$20</f>
        <v>3703.3611527499997</v>
      </c>
      <c r="T89" s="36">
        <f>SUMIFS(СВЦЭМ!$C$33:$C$776,СВЦЭМ!$A$33:$A$776,$A89,СВЦЭМ!$B$33:$B$776,T$83)+'СЕТ СН'!$H$12+СВЦЭМ!$D$10+'СЕТ СН'!$H$5-'СЕТ СН'!$H$20</f>
        <v>3681.4032596799998</v>
      </c>
      <c r="U89" s="36">
        <f>SUMIFS(СВЦЭМ!$C$33:$C$776,СВЦЭМ!$A$33:$A$776,$A89,СВЦЭМ!$B$33:$B$776,U$83)+'СЕТ СН'!$H$12+СВЦЭМ!$D$10+'СЕТ СН'!$H$5-'СЕТ СН'!$H$20</f>
        <v>3688.62071612</v>
      </c>
      <c r="V89" s="36">
        <f>SUMIFS(СВЦЭМ!$C$33:$C$776,СВЦЭМ!$A$33:$A$776,$A89,СВЦЭМ!$B$33:$B$776,V$83)+'СЕТ СН'!$H$12+СВЦЭМ!$D$10+'СЕТ СН'!$H$5-'СЕТ СН'!$H$20</f>
        <v>3725.8796277299998</v>
      </c>
      <c r="W89" s="36">
        <f>SUMIFS(СВЦЭМ!$C$33:$C$776,СВЦЭМ!$A$33:$A$776,$A89,СВЦЭМ!$B$33:$B$776,W$83)+'СЕТ СН'!$H$12+СВЦЭМ!$D$10+'СЕТ СН'!$H$5-'СЕТ СН'!$H$20</f>
        <v>3797.1341160900001</v>
      </c>
      <c r="X89" s="36">
        <f>SUMIFS(СВЦЭМ!$C$33:$C$776,СВЦЭМ!$A$33:$A$776,$A89,СВЦЭМ!$B$33:$B$776,X$83)+'СЕТ СН'!$H$12+СВЦЭМ!$D$10+'СЕТ СН'!$H$5-'СЕТ СН'!$H$20</f>
        <v>3858.2302241399998</v>
      </c>
      <c r="Y89" s="36">
        <f>SUMIFS(СВЦЭМ!$C$33:$C$776,СВЦЭМ!$A$33:$A$776,$A89,СВЦЭМ!$B$33:$B$776,Y$83)+'СЕТ СН'!$H$12+СВЦЭМ!$D$10+'СЕТ СН'!$H$5-'СЕТ СН'!$H$20</f>
        <v>3907.1897897299996</v>
      </c>
    </row>
    <row r="90" spans="1:25" ht="15.75" x14ac:dyDescent="0.2">
      <c r="A90" s="35">
        <f t="shared" si="2"/>
        <v>43472</v>
      </c>
      <c r="B90" s="36">
        <f>SUMIFS(СВЦЭМ!$C$33:$C$776,СВЦЭМ!$A$33:$A$776,$A90,СВЦЭМ!$B$33:$B$776,B$83)+'СЕТ СН'!$H$12+СВЦЭМ!$D$10+'СЕТ СН'!$H$5-'СЕТ СН'!$H$20</f>
        <v>3964.1931401000002</v>
      </c>
      <c r="C90" s="36">
        <f>SUMIFS(СВЦЭМ!$C$33:$C$776,СВЦЭМ!$A$33:$A$776,$A90,СВЦЭМ!$B$33:$B$776,C$83)+'СЕТ СН'!$H$12+СВЦЭМ!$D$10+'СЕТ СН'!$H$5-'СЕТ СН'!$H$20</f>
        <v>3953.7460198099998</v>
      </c>
      <c r="D90" s="36">
        <f>SUMIFS(СВЦЭМ!$C$33:$C$776,СВЦЭМ!$A$33:$A$776,$A90,СВЦЭМ!$B$33:$B$776,D$83)+'СЕТ СН'!$H$12+СВЦЭМ!$D$10+'СЕТ СН'!$H$5-'СЕТ СН'!$H$20</f>
        <v>3964.5963147799998</v>
      </c>
      <c r="E90" s="36">
        <f>SUMIFS(СВЦЭМ!$C$33:$C$776,СВЦЭМ!$A$33:$A$776,$A90,СВЦЭМ!$B$33:$B$776,E$83)+'СЕТ СН'!$H$12+СВЦЭМ!$D$10+'СЕТ СН'!$H$5-'СЕТ СН'!$H$20</f>
        <v>3966.6620277100001</v>
      </c>
      <c r="F90" s="36">
        <f>SUMIFS(СВЦЭМ!$C$33:$C$776,СВЦЭМ!$A$33:$A$776,$A90,СВЦЭМ!$B$33:$B$776,F$83)+'СЕТ СН'!$H$12+СВЦЭМ!$D$10+'СЕТ СН'!$H$5-'СЕТ СН'!$H$20</f>
        <v>3984.1818904499996</v>
      </c>
      <c r="G90" s="36">
        <f>SUMIFS(СВЦЭМ!$C$33:$C$776,СВЦЭМ!$A$33:$A$776,$A90,СВЦЭМ!$B$33:$B$776,G$83)+'СЕТ СН'!$H$12+СВЦЭМ!$D$10+'СЕТ СН'!$H$5-'СЕТ СН'!$H$20</f>
        <v>3981.9419747299999</v>
      </c>
      <c r="H90" s="36">
        <f>SUMIFS(СВЦЭМ!$C$33:$C$776,СВЦЭМ!$A$33:$A$776,$A90,СВЦЭМ!$B$33:$B$776,H$83)+'СЕТ СН'!$H$12+СВЦЭМ!$D$10+'СЕТ СН'!$H$5-'СЕТ СН'!$H$20</f>
        <v>3955.1670690199999</v>
      </c>
      <c r="I90" s="36">
        <f>SUMIFS(СВЦЭМ!$C$33:$C$776,СВЦЭМ!$A$33:$A$776,$A90,СВЦЭМ!$B$33:$B$776,I$83)+'СЕТ СН'!$H$12+СВЦЭМ!$D$10+'СЕТ СН'!$H$5-'СЕТ СН'!$H$20</f>
        <v>3974.2302240899999</v>
      </c>
      <c r="J90" s="36">
        <f>SUMIFS(СВЦЭМ!$C$33:$C$776,СВЦЭМ!$A$33:$A$776,$A90,СВЦЭМ!$B$33:$B$776,J$83)+'СЕТ СН'!$H$12+СВЦЭМ!$D$10+'СЕТ СН'!$H$5-'СЕТ СН'!$H$20</f>
        <v>3928.0434513700002</v>
      </c>
      <c r="K90" s="36">
        <f>SUMIFS(СВЦЭМ!$C$33:$C$776,СВЦЭМ!$A$33:$A$776,$A90,СВЦЭМ!$B$33:$B$776,K$83)+'СЕТ СН'!$H$12+СВЦЭМ!$D$10+'СЕТ СН'!$H$5-'СЕТ СН'!$H$20</f>
        <v>3868.2742702300002</v>
      </c>
      <c r="L90" s="36">
        <f>SUMIFS(СВЦЭМ!$C$33:$C$776,СВЦЭМ!$A$33:$A$776,$A90,СВЦЭМ!$B$33:$B$776,L$83)+'СЕТ СН'!$H$12+СВЦЭМ!$D$10+'СЕТ СН'!$H$5-'СЕТ СН'!$H$20</f>
        <v>3822.64873661</v>
      </c>
      <c r="M90" s="36">
        <f>SUMIFS(СВЦЭМ!$C$33:$C$776,СВЦЭМ!$A$33:$A$776,$A90,СВЦЭМ!$B$33:$B$776,M$83)+'СЕТ СН'!$H$12+СВЦЭМ!$D$10+'СЕТ СН'!$H$5-'СЕТ СН'!$H$20</f>
        <v>3858.23524249</v>
      </c>
      <c r="N90" s="36">
        <f>SUMIFS(СВЦЭМ!$C$33:$C$776,СВЦЭМ!$A$33:$A$776,$A90,СВЦЭМ!$B$33:$B$776,N$83)+'СЕТ СН'!$H$12+СВЦЭМ!$D$10+'СЕТ СН'!$H$5-'СЕТ СН'!$H$20</f>
        <v>3899.50560679</v>
      </c>
      <c r="O90" s="36">
        <f>SUMIFS(СВЦЭМ!$C$33:$C$776,СВЦЭМ!$A$33:$A$776,$A90,СВЦЭМ!$B$33:$B$776,O$83)+'СЕТ СН'!$H$12+СВЦЭМ!$D$10+'СЕТ СН'!$H$5-'СЕТ СН'!$H$20</f>
        <v>3927.84731986</v>
      </c>
      <c r="P90" s="36">
        <f>SUMIFS(СВЦЭМ!$C$33:$C$776,СВЦЭМ!$A$33:$A$776,$A90,СВЦЭМ!$B$33:$B$776,P$83)+'СЕТ СН'!$H$12+СВЦЭМ!$D$10+'СЕТ СН'!$H$5-'СЕТ СН'!$H$20</f>
        <v>3885.9358689399996</v>
      </c>
      <c r="Q90" s="36">
        <f>SUMIFS(СВЦЭМ!$C$33:$C$776,СВЦЭМ!$A$33:$A$776,$A90,СВЦЭМ!$B$33:$B$776,Q$83)+'СЕТ СН'!$H$12+СВЦЭМ!$D$10+'СЕТ СН'!$H$5-'СЕТ СН'!$H$20</f>
        <v>3815.8234263599998</v>
      </c>
      <c r="R90" s="36">
        <f>SUMIFS(СВЦЭМ!$C$33:$C$776,СВЦЭМ!$A$33:$A$776,$A90,СВЦЭМ!$B$33:$B$776,R$83)+'СЕТ СН'!$H$12+СВЦЭМ!$D$10+'СЕТ СН'!$H$5-'СЕТ СН'!$H$20</f>
        <v>3784.8222306199996</v>
      </c>
      <c r="S90" s="36">
        <f>SUMIFS(СВЦЭМ!$C$33:$C$776,СВЦЭМ!$A$33:$A$776,$A90,СВЦЭМ!$B$33:$B$776,S$83)+'СЕТ СН'!$H$12+СВЦЭМ!$D$10+'СЕТ СН'!$H$5-'СЕТ СН'!$H$20</f>
        <v>3728.6614596099998</v>
      </c>
      <c r="T90" s="36">
        <f>SUMIFS(СВЦЭМ!$C$33:$C$776,СВЦЭМ!$A$33:$A$776,$A90,СВЦЭМ!$B$33:$B$776,T$83)+'СЕТ СН'!$H$12+СВЦЭМ!$D$10+'СЕТ СН'!$H$5-'СЕТ СН'!$H$20</f>
        <v>3668.9827443100003</v>
      </c>
      <c r="U90" s="36">
        <f>SUMIFS(СВЦЭМ!$C$33:$C$776,СВЦЭМ!$A$33:$A$776,$A90,СВЦЭМ!$B$33:$B$776,U$83)+'СЕТ СН'!$H$12+СВЦЭМ!$D$10+'СЕТ СН'!$H$5-'СЕТ СН'!$H$20</f>
        <v>3671.47530293</v>
      </c>
      <c r="V90" s="36">
        <f>SUMIFS(СВЦЭМ!$C$33:$C$776,СВЦЭМ!$A$33:$A$776,$A90,СВЦЭМ!$B$33:$B$776,V$83)+'СЕТ СН'!$H$12+СВЦЭМ!$D$10+'СЕТ СН'!$H$5-'СЕТ СН'!$H$20</f>
        <v>3700.3854610500002</v>
      </c>
      <c r="W90" s="36">
        <f>SUMIFS(СВЦЭМ!$C$33:$C$776,СВЦЭМ!$A$33:$A$776,$A90,СВЦЭМ!$B$33:$B$776,W$83)+'СЕТ СН'!$H$12+СВЦЭМ!$D$10+'СЕТ СН'!$H$5-'СЕТ СН'!$H$20</f>
        <v>3803.89586332</v>
      </c>
      <c r="X90" s="36">
        <f>SUMIFS(СВЦЭМ!$C$33:$C$776,СВЦЭМ!$A$33:$A$776,$A90,СВЦЭМ!$B$33:$B$776,X$83)+'СЕТ СН'!$H$12+СВЦЭМ!$D$10+'СЕТ СН'!$H$5-'СЕТ СН'!$H$20</f>
        <v>3905.7238246799998</v>
      </c>
      <c r="Y90" s="36">
        <f>SUMIFS(СВЦЭМ!$C$33:$C$776,СВЦЭМ!$A$33:$A$776,$A90,СВЦЭМ!$B$33:$B$776,Y$83)+'СЕТ СН'!$H$12+СВЦЭМ!$D$10+'СЕТ СН'!$H$5-'СЕТ СН'!$H$20</f>
        <v>3898.4550562699997</v>
      </c>
    </row>
    <row r="91" spans="1:25" ht="15.75" x14ac:dyDescent="0.2">
      <c r="A91" s="35">
        <f t="shared" si="2"/>
        <v>43473</v>
      </c>
      <c r="B91" s="36">
        <f>SUMIFS(СВЦЭМ!$C$33:$C$776,СВЦЭМ!$A$33:$A$776,$A91,СВЦЭМ!$B$33:$B$776,B$83)+'СЕТ СН'!$H$12+СВЦЭМ!$D$10+'СЕТ СН'!$H$5-'СЕТ СН'!$H$20</f>
        <v>3915.9171416899999</v>
      </c>
      <c r="C91" s="36">
        <f>SUMIFS(СВЦЭМ!$C$33:$C$776,СВЦЭМ!$A$33:$A$776,$A91,СВЦЭМ!$B$33:$B$776,C$83)+'СЕТ СН'!$H$12+СВЦЭМ!$D$10+'СЕТ СН'!$H$5-'СЕТ СН'!$H$20</f>
        <v>3951.9832483</v>
      </c>
      <c r="D91" s="36">
        <f>SUMIFS(СВЦЭМ!$C$33:$C$776,СВЦЭМ!$A$33:$A$776,$A91,СВЦЭМ!$B$33:$B$776,D$83)+'СЕТ СН'!$H$12+СВЦЭМ!$D$10+'СЕТ СН'!$H$5-'СЕТ СН'!$H$20</f>
        <v>3933.9507323099997</v>
      </c>
      <c r="E91" s="36">
        <f>SUMIFS(СВЦЭМ!$C$33:$C$776,СВЦЭМ!$A$33:$A$776,$A91,СВЦЭМ!$B$33:$B$776,E$83)+'СЕТ СН'!$H$12+СВЦЭМ!$D$10+'СЕТ СН'!$H$5-'СЕТ СН'!$H$20</f>
        <v>3963.1928046100002</v>
      </c>
      <c r="F91" s="36">
        <f>SUMIFS(СВЦЭМ!$C$33:$C$776,СВЦЭМ!$A$33:$A$776,$A91,СВЦЭМ!$B$33:$B$776,F$83)+'СЕТ СН'!$H$12+СВЦЭМ!$D$10+'СЕТ СН'!$H$5-'СЕТ СН'!$H$20</f>
        <v>3944.3239810699997</v>
      </c>
      <c r="G91" s="36">
        <f>SUMIFS(СВЦЭМ!$C$33:$C$776,СВЦЭМ!$A$33:$A$776,$A91,СВЦЭМ!$B$33:$B$776,G$83)+'СЕТ СН'!$H$12+СВЦЭМ!$D$10+'СЕТ СН'!$H$5-'СЕТ СН'!$H$20</f>
        <v>3936.73245103</v>
      </c>
      <c r="H91" s="36">
        <f>SUMIFS(СВЦЭМ!$C$33:$C$776,СВЦЭМ!$A$33:$A$776,$A91,СВЦЭМ!$B$33:$B$776,H$83)+'СЕТ СН'!$H$12+СВЦЭМ!$D$10+'СЕТ СН'!$H$5-'СЕТ СН'!$H$20</f>
        <v>3967.81155554</v>
      </c>
      <c r="I91" s="36">
        <f>SUMIFS(СВЦЭМ!$C$33:$C$776,СВЦЭМ!$A$33:$A$776,$A91,СВЦЭМ!$B$33:$B$776,I$83)+'СЕТ СН'!$H$12+СВЦЭМ!$D$10+'СЕТ СН'!$H$5-'СЕТ СН'!$H$20</f>
        <v>3998.2009453299997</v>
      </c>
      <c r="J91" s="36">
        <f>SUMIFS(СВЦЭМ!$C$33:$C$776,СВЦЭМ!$A$33:$A$776,$A91,СВЦЭМ!$B$33:$B$776,J$83)+'СЕТ СН'!$H$12+СВЦЭМ!$D$10+'СЕТ СН'!$H$5-'СЕТ СН'!$H$20</f>
        <v>3936.5356809699997</v>
      </c>
      <c r="K91" s="36">
        <f>SUMIFS(СВЦЭМ!$C$33:$C$776,СВЦЭМ!$A$33:$A$776,$A91,СВЦЭМ!$B$33:$B$776,K$83)+'СЕТ СН'!$H$12+СВЦЭМ!$D$10+'СЕТ СН'!$H$5-'СЕТ СН'!$H$20</f>
        <v>3866.4346218599999</v>
      </c>
      <c r="L91" s="36">
        <f>SUMIFS(СВЦЭМ!$C$33:$C$776,СВЦЭМ!$A$33:$A$776,$A91,СВЦЭМ!$B$33:$B$776,L$83)+'СЕТ СН'!$H$12+СВЦЭМ!$D$10+'СЕТ СН'!$H$5-'СЕТ СН'!$H$20</f>
        <v>3842.1445406799999</v>
      </c>
      <c r="M91" s="36">
        <f>SUMIFS(СВЦЭМ!$C$33:$C$776,СВЦЭМ!$A$33:$A$776,$A91,СВЦЭМ!$B$33:$B$776,M$83)+'СЕТ СН'!$H$12+СВЦЭМ!$D$10+'СЕТ СН'!$H$5-'СЕТ СН'!$H$20</f>
        <v>3931.41079472</v>
      </c>
      <c r="N91" s="36">
        <f>SUMIFS(СВЦЭМ!$C$33:$C$776,СВЦЭМ!$A$33:$A$776,$A91,СВЦЭМ!$B$33:$B$776,N$83)+'СЕТ СН'!$H$12+СВЦЭМ!$D$10+'СЕТ СН'!$H$5-'СЕТ СН'!$H$20</f>
        <v>3907.92915511</v>
      </c>
      <c r="O91" s="36">
        <f>SUMIFS(СВЦЭМ!$C$33:$C$776,СВЦЭМ!$A$33:$A$776,$A91,СВЦЭМ!$B$33:$B$776,O$83)+'СЕТ СН'!$H$12+СВЦЭМ!$D$10+'СЕТ СН'!$H$5-'СЕТ СН'!$H$20</f>
        <v>3898.5114451999998</v>
      </c>
      <c r="P91" s="36">
        <f>SUMIFS(СВЦЭМ!$C$33:$C$776,СВЦЭМ!$A$33:$A$776,$A91,СВЦЭМ!$B$33:$B$776,P$83)+'СЕТ СН'!$H$12+СВЦЭМ!$D$10+'СЕТ СН'!$H$5-'СЕТ СН'!$H$20</f>
        <v>3862.0814531599999</v>
      </c>
      <c r="Q91" s="36">
        <f>SUMIFS(СВЦЭМ!$C$33:$C$776,СВЦЭМ!$A$33:$A$776,$A91,СВЦЭМ!$B$33:$B$776,Q$83)+'СЕТ СН'!$H$12+СВЦЭМ!$D$10+'СЕТ СН'!$H$5-'СЕТ СН'!$H$20</f>
        <v>3842.4920254899998</v>
      </c>
      <c r="R91" s="36">
        <f>SUMIFS(СВЦЭМ!$C$33:$C$776,СВЦЭМ!$A$33:$A$776,$A91,СВЦЭМ!$B$33:$B$776,R$83)+'СЕТ СН'!$H$12+СВЦЭМ!$D$10+'СЕТ СН'!$H$5-'СЕТ СН'!$H$20</f>
        <v>3798.5994328299998</v>
      </c>
      <c r="S91" s="36">
        <f>SUMIFS(СВЦЭМ!$C$33:$C$776,СВЦЭМ!$A$33:$A$776,$A91,СВЦЭМ!$B$33:$B$776,S$83)+'СЕТ СН'!$H$12+СВЦЭМ!$D$10+'СЕТ СН'!$H$5-'СЕТ СН'!$H$20</f>
        <v>3788.7996406699999</v>
      </c>
      <c r="T91" s="36">
        <f>SUMIFS(СВЦЭМ!$C$33:$C$776,СВЦЭМ!$A$33:$A$776,$A91,СВЦЭМ!$B$33:$B$776,T$83)+'СЕТ СН'!$H$12+СВЦЭМ!$D$10+'СЕТ СН'!$H$5-'СЕТ СН'!$H$20</f>
        <v>3845.0060587299999</v>
      </c>
      <c r="U91" s="36">
        <f>SUMIFS(СВЦЭМ!$C$33:$C$776,СВЦЭМ!$A$33:$A$776,$A91,СВЦЭМ!$B$33:$B$776,U$83)+'СЕТ СН'!$H$12+СВЦЭМ!$D$10+'СЕТ СН'!$H$5-'СЕТ СН'!$H$20</f>
        <v>3826.6503134200002</v>
      </c>
      <c r="V91" s="36">
        <f>SUMIFS(СВЦЭМ!$C$33:$C$776,СВЦЭМ!$A$33:$A$776,$A91,СВЦЭМ!$B$33:$B$776,V$83)+'СЕТ СН'!$H$12+СВЦЭМ!$D$10+'СЕТ СН'!$H$5-'СЕТ СН'!$H$20</f>
        <v>3865.9370791299998</v>
      </c>
      <c r="W91" s="36">
        <f>SUMIFS(СВЦЭМ!$C$33:$C$776,СВЦЭМ!$A$33:$A$776,$A91,СВЦЭМ!$B$33:$B$776,W$83)+'СЕТ СН'!$H$12+СВЦЭМ!$D$10+'СЕТ СН'!$H$5-'СЕТ СН'!$H$20</f>
        <v>3860.4618638499996</v>
      </c>
      <c r="X91" s="36">
        <f>SUMIFS(СВЦЭМ!$C$33:$C$776,СВЦЭМ!$A$33:$A$776,$A91,СВЦЭМ!$B$33:$B$776,X$83)+'СЕТ СН'!$H$12+СВЦЭМ!$D$10+'СЕТ СН'!$H$5-'СЕТ СН'!$H$20</f>
        <v>3908.31909907</v>
      </c>
      <c r="Y91" s="36">
        <f>SUMIFS(СВЦЭМ!$C$33:$C$776,СВЦЭМ!$A$33:$A$776,$A91,СВЦЭМ!$B$33:$B$776,Y$83)+'СЕТ СН'!$H$12+СВЦЭМ!$D$10+'СЕТ СН'!$H$5-'СЕТ СН'!$H$20</f>
        <v>3980.2618848000002</v>
      </c>
    </row>
    <row r="92" spans="1:25" ht="15.75" x14ac:dyDescent="0.2">
      <c r="A92" s="35">
        <f t="shared" si="2"/>
        <v>43474</v>
      </c>
      <c r="B92" s="36">
        <f>SUMIFS(СВЦЭМ!$C$33:$C$776,СВЦЭМ!$A$33:$A$776,$A92,СВЦЭМ!$B$33:$B$776,B$83)+'СЕТ СН'!$H$12+СВЦЭМ!$D$10+'СЕТ СН'!$H$5-'СЕТ СН'!$H$20</f>
        <v>3985.1828483600002</v>
      </c>
      <c r="C92" s="36">
        <f>SUMIFS(СВЦЭМ!$C$33:$C$776,СВЦЭМ!$A$33:$A$776,$A92,СВЦЭМ!$B$33:$B$776,C$83)+'СЕТ СН'!$H$12+СВЦЭМ!$D$10+'СЕТ СН'!$H$5-'СЕТ СН'!$H$20</f>
        <v>4000.0597718099998</v>
      </c>
      <c r="D92" s="36">
        <f>SUMIFS(СВЦЭМ!$C$33:$C$776,СВЦЭМ!$A$33:$A$776,$A92,СВЦЭМ!$B$33:$B$776,D$83)+'СЕТ СН'!$H$12+СВЦЭМ!$D$10+'СЕТ СН'!$H$5-'СЕТ СН'!$H$20</f>
        <v>4020.1171065799999</v>
      </c>
      <c r="E92" s="36">
        <f>SUMIFS(СВЦЭМ!$C$33:$C$776,СВЦЭМ!$A$33:$A$776,$A92,СВЦЭМ!$B$33:$B$776,E$83)+'СЕТ СН'!$H$12+СВЦЭМ!$D$10+'СЕТ СН'!$H$5-'СЕТ СН'!$H$20</f>
        <v>4003.5957588399997</v>
      </c>
      <c r="F92" s="36">
        <f>SUMIFS(СВЦЭМ!$C$33:$C$776,СВЦЭМ!$A$33:$A$776,$A92,СВЦЭМ!$B$33:$B$776,F$83)+'СЕТ СН'!$H$12+СВЦЭМ!$D$10+'СЕТ СН'!$H$5-'СЕТ СН'!$H$20</f>
        <v>3993.3400268400001</v>
      </c>
      <c r="G92" s="36">
        <f>SUMIFS(СВЦЭМ!$C$33:$C$776,СВЦЭМ!$A$33:$A$776,$A92,СВЦЭМ!$B$33:$B$776,G$83)+'СЕТ СН'!$H$12+СВЦЭМ!$D$10+'СЕТ СН'!$H$5-'СЕТ СН'!$H$20</f>
        <v>3997.9618393800001</v>
      </c>
      <c r="H92" s="36">
        <f>SUMIFS(СВЦЭМ!$C$33:$C$776,СВЦЭМ!$A$33:$A$776,$A92,СВЦЭМ!$B$33:$B$776,H$83)+'СЕТ СН'!$H$12+СВЦЭМ!$D$10+'СЕТ СН'!$H$5-'СЕТ СН'!$H$20</f>
        <v>3976.9114827200001</v>
      </c>
      <c r="I92" s="36">
        <f>SUMIFS(СВЦЭМ!$C$33:$C$776,СВЦЭМ!$A$33:$A$776,$A92,СВЦЭМ!$B$33:$B$776,I$83)+'СЕТ СН'!$H$12+СВЦЭМ!$D$10+'СЕТ СН'!$H$5-'СЕТ СН'!$H$20</f>
        <v>3908.1248948399998</v>
      </c>
      <c r="J92" s="36">
        <f>SUMIFS(СВЦЭМ!$C$33:$C$776,СВЦЭМ!$A$33:$A$776,$A92,СВЦЭМ!$B$33:$B$776,J$83)+'СЕТ СН'!$H$12+СВЦЭМ!$D$10+'СЕТ СН'!$H$5-'СЕТ СН'!$H$20</f>
        <v>3857.2711688700001</v>
      </c>
      <c r="K92" s="36">
        <f>SUMIFS(СВЦЭМ!$C$33:$C$776,СВЦЭМ!$A$33:$A$776,$A92,СВЦЭМ!$B$33:$B$776,K$83)+'СЕТ СН'!$H$12+СВЦЭМ!$D$10+'СЕТ СН'!$H$5-'СЕТ СН'!$H$20</f>
        <v>3830.4134609299999</v>
      </c>
      <c r="L92" s="36">
        <f>SUMIFS(СВЦЭМ!$C$33:$C$776,СВЦЭМ!$A$33:$A$776,$A92,СВЦЭМ!$B$33:$B$776,L$83)+'СЕТ СН'!$H$12+СВЦЭМ!$D$10+'СЕТ СН'!$H$5-'СЕТ СН'!$H$20</f>
        <v>3827.5608245200001</v>
      </c>
      <c r="M92" s="36">
        <f>SUMIFS(СВЦЭМ!$C$33:$C$776,СВЦЭМ!$A$33:$A$776,$A92,СВЦЭМ!$B$33:$B$776,M$83)+'СЕТ СН'!$H$12+СВЦЭМ!$D$10+'СЕТ СН'!$H$5-'СЕТ СН'!$H$20</f>
        <v>3878.9891360399997</v>
      </c>
      <c r="N92" s="36">
        <f>SUMIFS(СВЦЭМ!$C$33:$C$776,СВЦЭМ!$A$33:$A$776,$A92,СВЦЭМ!$B$33:$B$776,N$83)+'СЕТ СН'!$H$12+СВЦЭМ!$D$10+'СЕТ СН'!$H$5-'СЕТ СН'!$H$20</f>
        <v>3915.7196162700002</v>
      </c>
      <c r="O92" s="36">
        <f>SUMIFS(СВЦЭМ!$C$33:$C$776,СВЦЭМ!$A$33:$A$776,$A92,СВЦЭМ!$B$33:$B$776,O$83)+'СЕТ СН'!$H$12+СВЦЭМ!$D$10+'СЕТ СН'!$H$5-'СЕТ СН'!$H$20</f>
        <v>3903.3829828099997</v>
      </c>
      <c r="P92" s="36">
        <f>SUMIFS(СВЦЭМ!$C$33:$C$776,СВЦЭМ!$A$33:$A$776,$A92,СВЦЭМ!$B$33:$B$776,P$83)+'СЕТ СН'!$H$12+СВЦЭМ!$D$10+'СЕТ СН'!$H$5-'СЕТ СН'!$H$20</f>
        <v>3850.0388566800002</v>
      </c>
      <c r="Q92" s="36">
        <f>SUMIFS(СВЦЭМ!$C$33:$C$776,СВЦЭМ!$A$33:$A$776,$A92,СВЦЭМ!$B$33:$B$776,Q$83)+'СЕТ СН'!$H$12+СВЦЭМ!$D$10+'СЕТ СН'!$H$5-'СЕТ СН'!$H$20</f>
        <v>3867.5118850600002</v>
      </c>
      <c r="R92" s="36">
        <f>SUMIFS(СВЦЭМ!$C$33:$C$776,СВЦЭМ!$A$33:$A$776,$A92,СВЦЭМ!$B$33:$B$776,R$83)+'СЕТ СН'!$H$12+СВЦЭМ!$D$10+'СЕТ СН'!$H$5-'СЕТ СН'!$H$20</f>
        <v>3906.28761102</v>
      </c>
      <c r="S92" s="36">
        <f>SUMIFS(СВЦЭМ!$C$33:$C$776,СВЦЭМ!$A$33:$A$776,$A92,СВЦЭМ!$B$33:$B$776,S$83)+'СЕТ СН'!$H$12+СВЦЭМ!$D$10+'СЕТ СН'!$H$5-'СЕТ СН'!$H$20</f>
        <v>3745.5819641199996</v>
      </c>
      <c r="T92" s="36">
        <f>SUMIFS(СВЦЭМ!$C$33:$C$776,СВЦЭМ!$A$33:$A$776,$A92,СВЦЭМ!$B$33:$B$776,T$83)+'СЕТ СН'!$H$12+СВЦЭМ!$D$10+'СЕТ СН'!$H$5-'СЕТ СН'!$H$20</f>
        <v>3705.5876679499997</v>
      </c>
      <c r="U92" s="36">
        <f>SUMIFS(СВЦЭМ!$C$33:$C$776,СВЦЭМ!$A$33:$A$776,$A92,СВЦЭМ!$B$33:$B$776,U$83)+'СЕТ СН'!$H$12+СВЦЭМ!$D$10+'СЕТ СН'!$H$5-'СЕТ СН'!$H$20</f>
        <v>3705.71515456</v>
      </c>
      <c r="V92" s="36">
        <f>SUMIFS(СВЦЭМ!$C$33:$C$776,СВЦЭМ!$A$33:$A$776,$A92,СВЦЭМ!$B$33:$B$776,V$83)+'СЕТ СН'!$H$12+СВЦЭМ!$D$10+'СЕТ СН'!$H$5-'СЕТ СН'!$H$20</f>
        <v>3842.6562301399999</v>
      </c>
      <c r="W92" s="36">
        <f>SUMIFS(СВЦЭМ!$C$33:$C$776,СВЦЭМ!$A$33:$A$776,$A92,СВЦЭМ!$B$33:$B$776,W$83)+'СЕТ СН'!$H$12+СВЦЭМ!$D$10+'СЕТ СН'!$H$5-'СЕТ СН'!$H$20</f>
        <v>3859.5842564699997</v>
      </c>
      <c r="X92" s="36">
        <f>SUMIFS(СВЦЭМ!$C$33:$C$776,СВЦЭМ!$A$33:$A$776,$A92,СВЦЭМ!$B$33:$B$776,X$83)+'СЕТ СН'!$H$12+СВЦЭМ!$D$10+'СЕТ СН'!$H$5-'СЕТ СН'!$H$20</f>
        <v>3891.2099006799999</v>
      </c>
      <c r="Y92" s="36">
        <f>SUMIFS(СВЦЭМ!$C$33:$C$776,СВЦЭМ!$A$33:$A$776,$A92,СВЦЭМ!$B$33:$B$776,Y$83)+'СЕТ СН'!$H$12+СВЦЭМ!$D$10+'СЕТ СН'!$H$5-'СЕТ СН'!$H$20</f>
        <v>3964.72334469</v>
      </c>
    </row>
    <row r="93" spans="1:25" ht="15.75" x14ac:dyDescent="0.2">
      <c r="A93" s="35">
        <f t="shared" si="2"/>
        <v>43475</v>
      </c>
      <c r="B93" s="36">
        <f>SUMIFS(СВЦЭМ!$C$33:$C$776,СВЦЭМ!$A$33:$A$776,$A93,СВЦЭМ!$B$33:$B$776,B$83)+'СЕТ СН'!$H$12+СВЦЭМ!$D$10+'СЕТ СН'!$H$5-'СЕТ СН'!$H$20</f>
        <v>4045.2626099499998</v>
      </c>
      <c r="C93" s="36">
        <f>SUMIFS(СВЦЭМ!$C$33:$C$776,СВЦЭМ!$A$33:$A$776,$A93,СВЦЭМ!$B$33:$B$776,C$83)+'СЕТ СН'!$H$12+СВЦЭМ!$D$10+'СЕТ СН'!$H$5-'СЕТ СН'!$H$20</f>
        <v>4015.1439594100002</v>
      </c>
      <c r="D93" s="36">
        <f>SUMIFS(СВЦЭМ!$C$33:$C$776,СВЦЭМ!$A$33:$A$776,$A93,СВЦЭМ!$B$33:$B$776,D$83)+'СЕТ СН'!$H$12+СВЦЭМ!$D$10+'СЕТ СН'!$H$5-'СЕТ СН'!$H$20</f>
        <v>4100.6559483000001</v>
      </c>
      <c r="E93" s="36">
        <f>SUMIFS(СВЦЭМ!$C$33:$C$776,СВЦЭМ!$A$33:$A$776,$A93,СВЦЭМ!$B$33:$B$776,E$83)+'СЕТ СН'!$H$12+СВЦЭМ!$D$10+'СЕТ СН'!$H$5-'СЕТ СН'!$H$20</f>
        <v>4028.8112495699997</v>
      </c>
      <c r="F93" s="36">
        <f>SUMIFS(СВЦЭМ!$C$33:$C$776,СВЦЭМ!$A$33:$A$776,$A93,СВЦЭМ!$B$33:$B$776,F$83)+'СЕТ СН'!$H$12+СВЦЭМ!$D$10+'СЕТ СН'!$H$5-'СЕТ СН'!$H$20</f>
        <v>4025.87780853</v>
      </c>
      <c r="G93" s="36">
        <f>SUMIFS(СВЦЭМ!$C$33:$C$776,СВЦЭМ!$A$33:$A$776,$A93,СВЦЭМ!$B$33:$B$776,G$83)+'СЕТ СН'!$H$12+СВЦЭМ!$D$10+'СЕТ СН'!$H$5-'СЕТ СН'!$H$20</f>
        <v>4077.0568862</v>
      </c>
      <c r="H93" s="36">
        <f>SUMIFS(СВЦЭМ!$C$33:$C$776,СВЦЭМ!$A$33:$A$776,$A93,СВЦЭМ!$B$33:$B$776,H$83)+'СЕТ СН'!$H$12+СВЦЭМ!$D$10+'СЕТ СН'!$H$5-'СЕТ СН'!$H$20</f>
        <v>4059.86488603</v>
      </c>
      <c r="I93" s="36">
        <f>SUMIFS(СВЦЭМ!$C$33:$C$776,СВЦЭМ!$A$33:$A$776,$A93,СВЦЭМ!$B$33:$B$776,I$83)+'СЕТ СН'!$H$12+СВЦЭМ!$D$10+'СЕТ СН'!$H$5-'СЕТ СН'!$H$20</f>
        <v>3963.2514013099999</v>
      </c>
      <c r="J93" s="36">
        <f>SUMIFS(СВЦЭМ!$C$33:$C$776,СВЦЭМ!$A$33:$A$776,$A93,СВЦЭМ!$B$33:$B$776,J$83)+'СЕТ СН'!$H$12+СВЦЭМ!$D$10+'СЕТ СН'!$H$5-'СЕТ СН'!$H$20</f>
        <v>3923.44600584</v>
      </c>
      <c r="K93" s="36">
        <f>SUMIFS(СВЦЭМ!$C$33:$C$776,СВЦЭМ!$A$33:$A$776,$A93,СВЦЭМ!$B$33:$B$776,K$83)+'СЕТ СН'!$H$12+СВЦЭМ!$D$10+'СЕТ СН'!$H$5-'СЕТ СН'!$H$20</f>
        <v>3911.1541867199999</v>
      </c>
      <c r="L93" s="36">
        <f>SUMIFS(СВЦЭМ!$C$33:$C$776,СВЦЭМ!$A$33:$A$776,$A93,СВЦЭМ!$B$33:$B$776,L$83)+'СЕТ СН'!$H$12+СВЦЭМ!$D$10+'СЕТ СН'!$H$5-'СЕТ СН'!$H$20</f>
        <v>3921.4025336599998</v>
      </c>
      <c r="M93" s="36">
        <f>SUMIFS(СВЦЭМ!$C$33:$C$776,СВЦЭМ!$A$33:$A$776,$A93,СВЦЭМ!$B$33:$B$776,M$83)+'СЕТ СН'!$H$12+СВЦЭМ!$D$10+'СЕТ СН'!$H$5-'СЕТ СН'!$H$20</f>
        <v>3707.9287110799996</v>
      </c>
      <c r="N93" s="36">
        <f>SUMIFS(СВЦЭМ!$C$33:$C$776,СВЦЭМ!$A$33:$A$776,$A93,СВЦЭМ!$B$33:$B$776,N$83)+'СЕТ СН'!$H$12+СВЦЭМ!$D$10+'СЕТ СН'!$H$5-'СЕТ СН'!$H$20</f>
        <v>3710.6754733600001</v>
      </c>
      <c r="O93" s="36">
        <f>SUMIFS(СВЦЭМ!$C$33:$C$776,СВЦЭМ!$A$33:$A$776,$A93,СВЦЭМ!$B$33:$B$776,O$83)+'СЕТ СН'!$H$12+СВЦЭМ!$D$10+'СЕТ СН'!$H$5-'СЕТ СН'!$H$20</f>
        <v>3718.6299669299997</v>
      </c>
      <c r="P93" s="36">
        <f>SUMIFS(СВЦЭМ!$C$33:$C$776,СВЦЭМ!$A$33:$A$776,$A93,СВЦЭМ!$B$33:$B$776,P$83)+'СЕТ СН'!$H$12+СВЦЭМ!$D$10+'СЕТ СН'!$H$5-'СЕТ СН'!$H$20</f>
        <v>3724.3629506699999</v>
      </c>
      <c r="Q93" s="36">
        <f>SUMIFS(СВЦЭМ!$C$33:$C$776,СВЦЭМ!$A$33:$A$776,$A93,СВЦЭМ!$B$33:$B$776,Q$83)+'СЕТ СН'!$H$12+СВЦЭМ!$D$10+'СЕТ СН'!$H$5-'СЕТ СН'!$H$20</f>
        <v>3714.3753048199997</v>
      </c>
      <c r="R93" s="36">
        <f>SUMIFS(СВЦЭМ!$C$33:$C$776,СВЦЭМ!$A$33:$A$776,$A93,СВЦЭМ!$B$33:$B$776,R$83)+'СЕТ СН'!$H$12+СВЦЭМ!$D$10+'СЕТ СН'!$H$5-'СЕТ СН'!$H$20</f>
        <v>3735.9696686999996</v>
      </c>
      <c r="S93" s="36">
        <f>SUMIFS(СВЦЭМ!$C$33:$C$776,СВЦЭМ!$A$33:$A$776,$A93,СВЦЭМ!$B$33:$B$776,S$83)+'СЕТ СН'!$H$12+СВЦЭМ!$D$10+'СЕТ СН'!$H$5-'СЕТ СН'!$H$20</f>
        <v>3716.0828032600002</v>
      </c>
      <c r="T93" s="36">
        <f>SUMIFS(СВЦЭМ!$C$33:$C$776,СВЦЭМ!$A$33:$A$776,$A93,СВЦЭМ!$B$33:$B$776,T$83)+'СЕТ СН'!$H$12+СВЦЭМ!$D$10+'СЕТ СН'!$H$5-'СЕТ СН'!$H$20</f>
        <v>3697.2072129999997</v>
      </c>
      <c r="U93" s="36">
        <f>SUMIFS(СВЦЭМ!$C$33:$C$776,СВЦЭМ!$A$33:$A$776,$A93,СВЦЭМ!$B$33:$B$776,U$83)+'СЕТ СН'!$H$12+СВЦЭМ!$D$10+'СЕТ СН'!$H$5-'СЕТ СН'!$H$20</f>
        <v>3726.4459888699998</v>
      </c>
      <c r="V93" s="36">
        <f>SUMIFS(СВЦЭМ!$C$33:$C$776,СВЦЭМ!$A$33:$A$776,$A93,СВЦЭМ!$B$33:$B$776,V$83)+'СЕТ СН'!$H$12+СВЦЭМ!$D$10+'СЕТ СН'!$H$5-'СЕТ СН'!$H$20</f>
        <v>3900.002176</v>
      </c>
      <c r="W93" s="36">
        <f>SUMIFS(СВЦЭМ!$C$33:$C$776,СВЦЭМ!$A$33:$A$776,$A93,СВЦЭМ!$B$33:$B$776,W$83)+'СЕТ СН'!$H$12+СВЦЭМ!$D$10+'СЕТ СН'!$H$5-'СЕТ СН'!$H$20</f>
        <v>3903.0914311400002</v>
      </c>
      <c r="X93" s="36">
        <f>SUMIFS(СВЦЭМ!$C$33:$C$776,СВЦЭМ!$A$33:$A$776,$A93,СВЦЭМ!$B$33:$B$776,X$83)+'СЕТ СН'!$H$12+СВЦЭМ!$D$10+'СЕТ СН'!$H$5-'СЕТ СН'!$H$20</f>
        <v>3882.8958554800001</v>
      </c>
      <c r="Y93" s="36">
        <f>SUMIFS(СВЦЭМ!$C$33:$C$776,СВЦЭМ!$A$33:$A$776,$A93,СВЦЭМ!$B$33:$B$776,Y$83)+'СЕТ СН'!$H$12+СВЦЭМ!$D$10+'СЕТ СН'!$H$5-'СЕТ СН'!$H$20</f>
        <v>3961.6754113899997</v>
      </c>
    </row>
    <row r="94" spans="1:25" ht="15.75" x14ac:dyDescent="0.2">
      <c r="A94" s="35">
        <f t="shared" si="2"/>
        <v>43476</v>
      </c>
      <c r="B94" s="36">
        <f>SUMIFS(СВЦЭМ!$C$33:$C$776,СВЦЭМ!$A$33:$A$776,$A94,СВЦЭМ!$B$33:$B$776,B$83)+'СЕТ СН'!$H$12+СВЦЭМ!$D$10+'СЕТ СН'!$H$5-'СЕТ СН'!$H$20</f>
        <v>4054.3312370799999</v>
      </c>
      <c r="C94" s="36">
        <f>SUMIFS(СВЦЭМ!$C$33:$C$776,СВЦЭМ!$A$33:$A$776,$A94,СВЦЭМ!$B$33:$B$776,C$83)+'СЕТ СН'!$H$12+СВЦЭМ!$D$10+'СЕТ СН'!$H$5-'СЕТ СН'!$H$20</f>
        <v>4065.5447478799997</v>
      </c>
      <c r="D94" s="36">
        <f>SUMIFS(СВЦЭМ!$C$33:$C$776,СВЦЭМ!$A$33:$A$776,$A94,СВЦЭМ!$B$33:$B$776,D$83)+'СЕТ СН'!$H$12+СВЦЭМ!$D$10+'СЕТ СН'!$H$5-'СЕТ СН'!$H$20</f>
        <v>4112.6463707700004</v>
      </c>
      <c r="E94" s="36">
        <f>SUMIFS(СВЦЭМ!$C$33:$C$776,СВЦЭМ!$A$33:$A$776,$A94,СВЦЭМ!$B$33:$B$776,E$83)+'СЕТ СН'!$H$12+СВЦЭМ!$D$10+'СЕТ СН'!$H$5-'СЕТ СН'!$H$20</f>
        <v>4109.7646162199999</v>
      </c>
      <c r="F94" s="36">
        <f>SUMIFS(СВЦЭМ!$C$33:$C$776,СВЦЭМ!$A$33:$A$776,$A94,СВЦЭМ!$B$33:$B$776,F$83)+'СЕТ СН'!$H$12+СВЦЭМ!$D$10+'СЕТ СН'!$H$5-'СЕТ СН'!$H$20</f>
        <v>4098.8427799000001</v>
      </c>
      <c r="G94" s="36">
        <f>SUMIFS(СВЦЭМ!$C$33:$C$776,СВЦЭМ!$A$33:$A$776,$A94,СВЦЭМ!$B$33:$B$776,G$83)+'СЕТ СН'!$H$12+СВЦЭМ!$D$10+'СЕТ СН'!$H$5-'СЕТ СН'!$H$20</f>
        <v>4072.5895664999998</v>
      </c>
      <c r="H94" s="36">
        <f>SUMIFS(СВЦЭМ!$C$33:$C$776,СВЦЭМ!$A$33:$A$776,$A94,СВЦЭМ!$B$33:$B$776,H$83)+'СЕТ СН'!$H$12+СВЦЭМ!$D$10+'СЕТ СН'!$H$5-'СЕТ СН'!$H$20</f>
        <v>4028.38337718</v>
      </c>
      <c r="I94" s="36">
        <f>SUMIFS(СВЦЭМ!$C$33:$C$776,СВЦЭМ!$A$33:$A$776,$A94,СВЦЭМ!$B$33:$B$776,I$83)+'СЕТ СН'!$H$12+СВЦЭМ!$D$10+'СЕТ СН'!$H$5-'СЕТ СН'!$H$20</f>
        <v>3926.3935786299999</v>
      </c>
      <c r="J94" s="36">
        <f>SUMIFS(СВЦЭМ!$C$33:$C$776,СВЦЭМ!$A$33:$A$776,$A94,СВЦЭМ!$B$33:$B$776,J$83)+'СЕТ СН'!$H$12+СВЦЭМ!$D$10+'СЕТ СН'!$H$5-'СЕТ СН'!$H$20</f>
        <v>3864.6147889399999</v>
      </c>
      <c r="K94" s="36">
        <f>SUMIFS(СВЦЭМ!$C$33:$C$776,СВЦЭМ!$A$33:$A$776,$A94,СВЦЭМ!$B$33:$B$776,K$83)+'СЕТ СН'!$H$12+СВЦЭМ!$D$10+'СЕТ СН'!$H$5-'СЕТ СН'!$H$20</f>
        <v>3849.8669798199999</v>
      </c>
      <c r="L94" s="36">
        <f>SUMIFS(СВЦЭМ!$C$33:$C$776,СВЦЭМ!$A$33:$A$776,$A94,СВЦЭМ!$B$33:$B$776,L$83)+'СЕТ СН'!$H$12+СВЦЭМ!$D$10+'СЕТ СН'!$H$5-'СЕТ СН'!$H$20</f>
        <v>3823.0289010299998</v>
      </c>
      <c r="M94" s="36">
        <f>SUMIFS(СВЦЭМ!$C$33:$C$776,СВЦЭМ!$A$33:$A$776,$A94,СВЦЭМ!$B$33:$B$776,M$83)+'СЕТ СН'!$H$12+СВЦЭМ!$D$10+'СЕТ СН'!$H$5-'СЕТ СН'!$H$20</f>
        <v>3860.2742259099996</v>
      </c>
      <c r="N94" s="36">
        <f>SUMIFS(СВЦЭМ!$C$33:$C$776,СВЦЭМ!$A$33:$A$776,$A94,СВЦЭМ!$B$33:$B$776,N$83)+'СЕТ СН'!$H$12+СВЦЭМ!$D$10+'СЕТ СН'!$H$5-'СЕТ СН'!$H$20</f>
        <v>3986.9589333599997</v>
      </c>
      <c r="O94" s="36">
        <f>SUMIFS(СВЦЭМ!$C$33:$C$776,СВЦЭМ!$A$33:$A$776,$A94,СВЦЭМ!$B$33:$B$776,O$83)+'СЕТ СН'!$H$12+СВЦЭМ!$D$10+'СЕТ СН'!$H$5-'СЕТ СН'!$H$20</f>
        <v>3992.37324979</v>
      </c>
      <c r="P94" s="36">
        <f>SUMIFS(СВЦЭМ!$C$33:$C$776,СВЦЭМ!$A$33:$A$776,$A94,СВЦЭМ!$B$33:$B$776,P$83)+'СЕТ СН'!$H$12+СВЦЭМ!$D$10+'СЕТ СН'!$H$5-'СЕТ СН'!$H$20</f>
        <v>3741.65057428</v>
      </c>
      <c r="Q94" s="36">
        <f>SUMIFS(СВЦЭМ!$C$33:$C$776,СВЦЭМ!$A$33:$A$776,$A94,СВЦЭМ!$B$33:$B$776,Q$83)+'СЕТ СН'!$H$12+СВЦЭМ!$D$10+'СЕТ СН'!$H$5-'СЕТ СН'!$H$20</f>
        <v>3761.46269304</v>
      </c>
      <c r="R94" s="36">
        <f>SUMIFS(СВЦЭМ!$C$33:$C$776,СВЦЭМ!$A$33:$A$776,$A94,СВЦЭМ!$B$33:$B$776,R$83)+'СЕТ СН'!$H$12+СВЦЭМ!$D$10+'СЕТ СН'!$H$5-'СЕТ СН'!$H$20</f>
        <v>3772.1176624299997</v>
      </c>
      <c r="S94" s="36">
        <f>SUMIFS(СВЦЭМ!$C$33:$C$776,СВЦЭМ!$A$33:$A$776,$A94,СВЦЭМ!$B$33:$B$776,S$83)+'СЕТ СН'!$H$12+СВЦЭМ!$D$10+'СЕТ СН'!$H$5-'СЕТ СН'!$H$20</f>
        <v>3906.4243005799999</v>
      </c>
      <c r="T94" s="36">
        <f>SUMIFS(СВЦЭМ!$C$33:$C$776,СВЦЭМ!$A$33:$A$776,$A94,СВЦЭМ!$B$33:$B$776,T$83)+'СЕТ СН'!$H$12+СВЦЭМ!$D$10+'СЕТ СН'!$H$5-'СЕТ СН'!$H$20</f>
        <v>3696.2941928299997</v>
      </c>
      <c r="U94" s="36">
        <f>SUMIFS(СВЦЭМ!$C$33:$C$776,СВЦЭМ!$A$33:$A$776,$A94,СВЦЭМ!$B$33:$B$776,U$83)+'СЕТ СН'!$H$12+СВЦЭМ!$D$10+'СЕТ СН'!$H$5-'СЕТ СН'!$H$20</f>
        <v>3721.9350777099999</v>
      </c>
      <c r="V94" s="36">
        <f>SUMIFS(СВЦЭМ!$C$33:$C$776,СВЦЭМ!$A$33:$A$776,$A94,СВЦЭМ!$B$33:$B$776,V$83)+'СЕТ СН'!$H$12+СВЦЭМ!$D$10+'СЕТ СН'!$H$5-'СЕТ СН'!$H$20</f>
        <v>3871.2825004599999</v>
      </c>
      <c r="W94" s="36">
        <f>SUMIFS(СВЦЭМ!$C$33:$C$776,СВЦЭМ!$A$33:$A$776,$A94,СВЦЭМ!$B$33:$B$776,W$83)+'СЕТ СН'!$H$12+СВЦЭМ!$D$10+'СЕТ СН'!$H$5-'СЕТ СН'!$H$20</f>
        <v>3873.3113671699998</v>
      </c>
      <c r="X94" s="36">
        <f>SUMIFS(СВЦЭМ!$C$33:$C$776,СВЦЭМ!$A$33:$A$776,$A94,СВЦЭМ!$B$33:$B$776,X$83)+'СЕТ СН'!$H$12+СВЦЭМ!$D$10+'СЕТ СН'!$H$5-'СЕТ СН'!$H$20</f>
        <v>3870.6016181300001</v>
      </c>
      <c r="Y94" s="36">
        <f>SUMIFS(СВЦЭМ!$C$33:$C$776,СВЦЭМ!$A$33:$A$776,$A94,СВЦЭМ!$B$33:$B$776,Y$83)+'СЕТ СН'!$H$12+СВЦЭМ!$D$10+'СЕТ СН'!$H$5-'СЕТ СН'!$H$20</f>
        <v>3977.20369222</v>
      </c>
    </row>
    <row r="95" spans="1:25" ht="15.75" x14ac:dyDescent="0.2">
      <c r="A95" s="35">
        <f t="shared" si="2"/>
        <v>43477</v>
      </c>
      <c r="B95" s="36">
        <f>SUMIFS(СВЦЭМ!$C$33:$C$776,СВЦЭМ!$A$33:$A$776,$A95,СВЦЭМ!$B$33:$B$776,B$83)+'СЕТ СН'!$H$12+СВЦЭМ!$D$10+'СЕТ СН'!$H$5-'СЕТ СН'!$H$20</f>
        <v>4019.7842172800001</v>
      </c>
      <c r="C95" s="36">
        <f>SUMIFS(СВЦЭМ!$C$33:$C$776,СВЦЭМ!$A$33:$A$776,$A95,СВЦЭМ!$B$33:$B$776,C$83)+'СЕТ СН'!$H$12+СВЦЭМ!$D$10+'СЕТ СН'!$H$5-'СЕТ СН'!$H$20</f>
        <v>4051.5430388899999</v>
      </c>
      <c r="D95" s="36">
        <f>SUMIFS(СВЦЭМ!$C$33:$C$776,СВЦЭМ!$A$33:$A$776,$A95,СВЦЭМ!$B$33:$B$776,D$83)+'СЕТ СН'!$H$12+СВЦЭМ!$D$10+'СЕТ СН'!$H$5-'СЕТ СН'!$H$20</f>
        <v>4088.6413528100002</v>
      </c>
      <c r="E95" s="36">
        <f>SUMIFS(СВЦЭМ!$C$33:$C$776,СВЦЭМ!$A$33:$A$776,$A95,СВЦЭМ!$B$33:$B$776,E$83)+'СЕТ СН'!$H$12+СВЦЭМ!$D$10+'СЕТ СН'!$H$5-'СЕТ СН'!$H$20</f>
        <v>4104.4834146899993</v>
      </c>
      <c r="F95" s="36">
        <f>SUMIFS(СВЦЭМ!$C$33:$C$776,СВЦЭМ!$A$33:$A$776,$A95,СВЦЭМ!$B$33:$B$776,F$83)+'СЕТ СН'!$H$12+СВЦЭМ!$D$10+'СЕТ СН'!$H$5-'СЕТ СН'!$H$20</f>
        <v>4035.23196663</v>
      </c>
      <c r="G95" s="36">
        <f>SUMIFS(СВЦЭМ!$C$33:$C$776,СВЦЭМ!$A$33:$A$776,$A95,СВЦЭМ!$B$33:$B$776,G$83)+'СЕТ СН'!$H$12+СВЦЭМ!$D$10+'СЕТ СН'!$H$5-'СЕТ СН'!$H$20</f>
        <v>4100.1122630899999</v>
      </c>
      <c r="H95" s="36">
        <f>SUMIFS(СВЦЭМ!$C$33:$C$776,СВЦЭМ!$A$33:$A$776,$A95,СВЦЭМ!$B$33:$B$776,H$83)+'СЕТ СН'!$H$12+СВЦЭМ!$D$10+'СЕТ СН'!$H$5-'СЕТ СН'!$H$20</f>
        <v>4033.61560422</v>
      </c>
      <c r="I95" s="36">
        <f>SUMIFS(СВЦЭМ!$C$33:$C$776,СВЦЭМ!$A$33:$A$776,$A95,СВЦЭМ!$B$33:$B$776,I$83)+'СЕТ СН'!$H$12+СВЦЭМ!$D$10+'СЕТ СН'!$H$5-'СЕТ СН'!$H$20</f>
        <v>3942.5168955999998</v>
      </c>
      <c r="J95" s="36">
        <f>SUMIFS(СВЦЭМ!$C$33:$C$776,СВЦЭМ!$A$33:$A$776,$A95,СВЦЭМ!$B$33:$B$776,J$83)+'СЕТ СН'!$H$12+СВЦЭМ!$D$10+'СЕТ СН'!$H$5-'СЕТ СН'!$H$20</f>
        <v>3888.4281351199998</v>
      </c>
      <c r="K95" s="36">
        <f>SUMIFS(СВЦЭМ!$C$33:$C$776,СВЦЭМ!$A$33:$A$776,$A95,СВЦЭМ!$B$33:$B$776,K$83)+'СЕТ СН'!$H$12+СВЦЭМ!$D$10+'СЕТ СН'!$H$5-'СЕТ СН'!$H$20</f>
        <v>3842.3294062200002</v>
      </c>
      <c r="L95" s="36">
        <f>SUMIFS(СВЦЭМ!$C$33:$C$776,СВЦЭМ!$A$33:$A$776,$A95,СВЦЭМ!$B$33:$B$776,L$83)+'СЕТ СН'!$H$12+СВЦЭМ!$D$10+'СЕТ СН'!$H$5-'СЕТ СН'!$H$20</f>
        <v>3788.7087910700002</v>
      </c>
      <c r="M95" s="36">
        <f>SUMIFS(СВЦЭМ!$C$33:$C$776,СВЦЭМ!$A$33:$A$776,$A95,СВЦЭМ!$B$33:$B$776,M$83)+'СЕТ СН'!$H$12+СВЦЭМ!$D$10+'СЕТ СН'!$H$5-'СЕТ СН'!$H$20</f>
        <v>3857.8961180199999</v>
      </c>
      <c r="N95" s="36">
        <f>SUMIFS(СВЦЭМ!$C$33:$C$776,СВЦЭМ!$A$33:$A$776,$A95,СВЦЭМ!$B$33:$B$776,N$83)+'СЕТ СН'!$H$12+СВЦЭМ!$D$10+'СЕТ СН'!$H$5-'СЕТ СН'!$H$20</f>
        <v>3925.8851710999998</v>
      </c>
      <c r="O95" s="36">
        <f>SUMIFS(СВЦЭМ!$C$33:$C$776,СВЦЭМ!$A$33:$A$776,$A95,СВЦЭМ!$B$33:$B$776,O$83)+'СЕТ СН'!$H$12+СВЦЭМ!$D$10+'СЕТ СН'!$H$5-'СЕТ СН'!$H$20</f>
        <v>3915.0448228400001</v>
      </c>
      <c r="P95" s="36">
        <f>SUMIFS(СВЦЭМ!$C$33:$C$776,СВЦЭМ!$A$33:$A$776,$A95,СВЦЭМ!$B$33:$B$776,P$83)+'СЕТ СН'!$H$12+СВЦЭМ!$D$10+'СЕТ СН'!$H$5-'СЕТ СН'!$H$20</f>
        <v>3882.4847594100002</v>
      </c>
      <c r="Q95" s="36">
        <f>SUMIFS(СВЦЭМ!$C$33:$C$776,СВЦЭМ!$A$33:$A$776,$A95,СВЦЭМ!$B$33:$B$776,Q$83)+'СЕТ СН'!$H$12+СВЦЭМ!$D$10+'СЕТ СН'!$H$5-'СЕТ СН'!$H$20</f>
        <v>3900.28713083</v>
      </c>
      <c r="R95" s="36">
        <f>SUMIFS(СВЦЭМ!$C$33:$C$776,СВЦЭМ!$A$33:$A$776,$A95,СВЦЭМ!$B$33:$B$776,R$83)+'СЕТ СН'!$H$12+СВЦЭМ!$D$10+'СЕТ СН'!$H$5-'СЕТ СН'!$H$20</f>
        <v>3896.3286678300001</v>
      </c>
      <c r="S95" s="36">
        <f>SUMIFS(СВЦЭМ!$C$33:$C$776,СВЦЭМ!$A$33:$A$776,$A95,СВЦЭМ!$B$33:$B$776,S$83)+'СЕТ СН'!$H$12+СВЦЭМ!$D$10+'СЕТ СН'!$H$5-'СЕТ СН'!$H$20</f>
        <v>3861.7618340499998</v>
      </c>
      <c r="T95" s="36">
        <f>SUMIFS(СВЦЭМ!$C$33:$C$776,СВЦЭМ!$A$33:$A$776,$A95,СВЦЭМ!$B$33:$B$776,T$83)+'СЕТ СН'!$H$12+СВЦЭМ!$D$10+'СЕТ СН'!$H$5-'СЕТ СН'!$H$20</f>
        <v>3690.6164273699997</v>
      </c>
      <c r="U95" s="36">
        <f>SUMIFS(СВЦЭМ!$C$33:$C$776,СВЦЭМ!$A$33:$A$776,$A95,СВЦЭМ!$B$33:$B$776,U$83)+'СЕТ СН'!$H$12+СВЦЭМ!$D$10+'СЕТ СН'!$H$5-'СЕТ СН'!$H$20</f>
        <v>3822.8614634999999</v>
      </c>
      <c r="V95" s="36">
        <f>SUMIFS(СВЦЭМ!$C$33:$C$776,СВЦЭМ!$A$33:$A$776,$A95,СВЦЭМ!$B$33:$B$776,V$83)+'СЕТ СН'!$H$12+СВЦЭМ!$D$10+'СЕТ СН'!$H$5-'СЕТ СН'!$H$20</f>
        <v>3828.1684192900002</v>
      </c>
      <c r="W95" s="36">
        <f>SUMIFS(СВЦЭМ!$C$33:$C$776,СВЦЭМ!$A$33:$A$776,$A95,СВЦЭМ!$B$33:$B$776,W$83)+'СЕТ СН'!$H$12+СВЦЭМ!$D$10+'СЕТ СН'!$H$5-'СЕТ СН'!$H$20</f>
        <v>3851.7080515099997</v>
      </c>
      <c r="X95" s="36">
        <f>SUMIFS(СВЦЭМ!$C$33:$C$776,СВЦЭМ!$A$33:$A$776,$A95,СВЦЭМ!$B$33:$B$776,X$83)+'СЕТ СН'!$H$12+СВЦЭМ!$D$10+'СЕТ СН'!$H$5-'СЕТ СН'!$H$20</f>
        <v>3828.7770968899999</v>
      </c>
      <c r="Y95" s="36">
        <f>SUMIFS(СВЦЭМ!$C$33:$C$776,СВЦЭМ!$A$33:$A$776,$A95,СВЦЭМ!$B$33:$B$776,Y$83)+'СЕТ СН'!$H$12+СВЦЭМ!$D$10+'СЕТ СН'!$H$5-'СЕТ СН'!$H$20</f>
        <v>3902.6087892799997</v>
      </c>
    </row>
    <row r="96" spans="1:25" ht="15.75" x14ac:dyDescent="0.2">
      <c r="A96" s="35">
        <f t="shared" si="2"/>
        <v>43478</v>
      </c>
      <c r="B96" s="36">
        <f>SUMIFS(СВЦЭМ!$C$33:$C$776,СВЦЭМ!$A$33:$A$776,$A96,СВЦЭМ!$B$33:$B$776,B$83)+'СЕТ СН'!$H$12+СВЦЭМ!$D$10+'СЕТ СН'!$H$5-'СЕТ СН'!$H$20</f>
        <v>3979.2454495100001</v>
      </c>
      <c r="C96" s="36">
        <f>SUMIFS(СВЦЭМ!$C$33:$C$776,СВЦЭМ!$A$33:$A$776,$A96,СВЦЭМ!$B$33:$B$776,C$83)+'СЕТ СН'!$H$12+СВЦЭМ!$D$10+'СЕТ СН'!$H$5-'СЕТ СН'!$H$20</f>
        <v>4019.3777128199999</v>
      </c>
      <c r="D96" s="36">
        <f>SUMIFS(СВЦЭМ!$C$33:$C$776,СВЦЭМ!$A$33:$A$776,$A96,СВЦЭМ!$B$33:$B$776,D$83)+'СЕТ СН'!$H$12+СВЦЭМ!$D$10+'СЕТ СН'!$H$5-'СЕТ СН'!$H$20</f>
        <v>4144.45437666</v>
      </c>
      <c r="E96" s="36">
        <f>SUMIFS(СВЦЭМ!$C$33:$C$776,СВЦЭМ!$A$33:$A$776,$A96,СВЦЭМ!$B$33:$B$776,E$83)+'СЕТ СН'!$H$12+СВЦЭМ!$D$10+'СЕТ СН'!$H$5-'СЕТ СН'!$H$20</f>
        <v>4127.2709309900001</v>
      </c>
      <c r="F96" s="36">
        <f>SUMIFS(СВЦЭМ!$C$33:$C$776,СВЦЭМ!$A$33:$A$776,$A96,СВЦЭМ!$B$33:$B$776,F$83)+'СЕТ СН'!$H$12+СВЦЭМ!$D$10+'СЕТ СН'!$H$5-'СЕТ СН'!$H$20</f>
        <v>4117.7846718199999</v>
      </c>
      <c r="G96" s="36">
        <f>SUMIFS(СВЦЭМ!$C$33:$C$776,СВЦЭМ!$A$33:$A$776,$A96,СВЦЭМ!$B$33:$B$776,G$83)+'СЕТ СН'!$H$12+СВЦЭМ!$D$10+'СЕТ СН'!$H$5-'СЕТ СН'!$H$20</f>
        <v>4124.1957388600003</v>
      </c>
      <c r="H96" s="36">
        <f>SUMIFS(СВЦЭМ!$C$33:$C$776,СВЦЭМ!$A$33:$A$776,$A96,СВЦЭМ!$B$33:$B$776,H$83)+'СЕТ СН'!$H$12+СВЦЭМ!$D$10+'СЕТ СН'!$H$5-'СЕТ СН'!$H$20</f>
        <v>4067.1560030000001</v>
      </c>
      <c r="I96" s="36">
        <f>SUMIFS(СВЦЭМ!$C$33:$C$776,СВЦЭМ!$A$33:$A$776,$A96,СВЦЭМ!$B$33:$B$776,I$83)+'СЕТ СН'!$H$12+СВЦЭМ!$D$10+'СЕТ СН'!$H$5-'СЕТ СН'!$H$20</f>
        <v>3981.5606174699997</v>
      </c>
      <c r="J96" s="36">
        <f>SUMIFS(СВЦЭМ!$C$33:$C$776,СВЦЭМ!$A$33:$A$776,$A96,СВЦЭМ!$B$33:$B$776,J$83)+'СЕТ СН'!$H$12+СВЦЭМ!$D$10+'СЕТ СН'!$H$5-'СЕТ СН'!$H$20</f>
        <v>3890.9441935699997</v>
      </c>
      <c r="K96" s="36">
        <f>SUMIFS(СВЦЭМ!$C$33:$C$776,СВЦЭМ!$A$33:$A$776,$A96,СВЦЭМ!$B$33:$B$776,K$83)+'СЕТ СН'!$H$12+СВЦЭМ!$D$10+'СЕТ СН'!$H$5-'СЕТ СН'!$H$20</f>
        <v>3857.91560424</v>
      </c>
      <c r="L96" s="36">
        <f>SUMIFS(СВЦЭМ!$C$33:$C$776,СВЦЭМ!$A$33:$A$776,$A96,СВЦЭМ!$B$33:$B$776,L$83)+'СЕТ СН'!$H$12+СВЦЭМ!$D$10+'СЕТ СН'!$H$5-'СЕТ СН'!$H$20</f>
        <v>3816.18458362</v>
      </c>
      <c r="M96" s="36">
        <f>SUMIFS(СВЦЭМ!$C$33:$C$776,СВЦЭМ!$A$33:$A$776,$A96,СВЦЭМ!$B$33:$B$776,M$83)+'СЕТ СН'!$H$12+СВЦЭМ!$D$10+'СЕТ СН'!$H$5-'СЕТ СН'!$H$20</f>
        <v>3915.2519103200002</v>
      </c>
      <c r="N96" s="36">
        <f>SUMIFS(СВЦЭМ!$C$33:$C$776,СВЦЭМ!$A$33:$A$776,$A96,СВЦЭМ!$B$33:$B$776,N$83)+'СЕТ СН'!$H$12+СВЦЭМ!$D$10+'СЕТ СН'!$H$5-'СЕТ СН'!$H$20</f>
        <v>3926.2371506199997</v>
      </c>
      <c r="O96" s="36">
        <f>SUMIFS(СВЦЭМ!$C$33:$C$776,СВЦЭМ!$A$33:$A$776,$A96,СВЦЭМ!$B$33:$B$776,O$83)+'СЕТ СН'!$H$12+СВЦЭМ!$D$10+'СЕТ СН'!$H$5-'СЕТ СН'!$H$20</f>
        <v>3920.8287724900001</v>
      </c>
      <c r="P96" s="36">
        <f>SUMIFS(СВЦЭМ!$C$33:$C$776,СВЦЭМ!$A$33:$A$776,$A96,СВЦЭМ!$B$33:$B$776,P$83)+'СЕТ СН'!$H$12+СВЦЭМ!$D$10+'СЕТ СН'!$H$5-'СЕТ СН'!$H$20</f>
        <v>3887.4928245699998</v>
      </c>
      <c r="Q96" s="36">
        <f>SUMIFS(СВЦЭМ!$C$33:$C$776,СВЦЭМ!$A$33:$A$776,$A96,СВЦЭМ!$B$33:$B$776,Q$83)+'СЕТ СН'!$H$12+СВЦЭМ!$D$10+'СЕТ СН'!$H$5-'СЕТ СН'!$H$20</f>
        <v>3896.8334932299999</v>
      </c>
      <c r="R96" s="36">
        <f>SUMIFS(СВЦЭМ!$C$33:$C$776,СВЦЭМ!$A$33:$A$776,$A96,СВЦЭМ!$B$33:$B$776,R$83)+'СЕТ СН'!$H$12+СВЦЭМ!$D$10+'СЕТ СН'!$H$5-'СЕТ СН'!$H$20</f>
        <v>3768.3724991399999</v>
      </c>
      <c r="S96" s="36">
        <f>SUMIFS(СВЦЭМ!$C$33:$C$776,СВЦЭМ!$A$33:$A$776,$A96,СВЦЭМ!$B$33:$B$776,S$83)+'СЕТ СН'!$H$12+СВЦЭМ!$D$10+'СЕТ СН'!$H$5-'СЕТ СН'!$H$20</f>
        <v>3762.1053668999998</v>
      </c>
      <c r="T96" s="36">
        <f>SUMIFS(СВЦЭМ!$C$33:$C$776,СВЦЭМ!$A$33:$A$776,$A96,СВЦЭМ!$B$33:$B$776,T$83)+'СЕТ СН'!$H$12+СВЦЭМ!$D$10+'СЕТ СН'!$H$5-'СЕТ СН'!$H$20</f>
        <v>3708.5848173099998</v>
      </c>
      <c r="U96" s="36">
        <f>SUMIFS(СВЦЭМ!$C$33:$C$776,СВЦЭМ!$A$33:$A$776,$A96,СВЦЭМ!$B$33:$B$776,U$83)+'СЕТ СН'!$H$12+СВЦЭМ!$D$10+'СЕТ СН'!$H$5-'СЕТ СН'!$H$20</f>
        <v>3709.0317698499998</v>
      </c>
      <c r="V96" s="36">
        <f>SUMIFS(СВЦЭМ!$C$33:$C$776,СВЦЭМ!$A$33:$A$776,$A96,СВЦЭМ!$B$33:$B$776,V$83)+'СЕТ СН'!$H$12+СВЦЭМ!$D$10+'СЕТ СН'!$H$5-'СЕТ СН'!$H$20</f>
        <v>3837.3627905699996</v>
      </c>
      <c r="W96" s="36">
        <f>SUMIFS(СВЦЭМ!$C$33:$C$776,СВЦЭМ!$A$33:$A$776,$A96,СВЦЭМ!$B$33:$B$776,W$83)+'СЕТ СН'!$H$12+СВЦЭМ!$D$10+'СЕТ СН'!$H$5-'СЕТ СН'!$H$20</f>
        <v>3832.1336401600001</v>
      </c>
      <c r="X96" s="36">
        <f>SUMIFS(СВЦЭМ!$C$33:$C$776,СВЦЭМ!$A$33:$A$776,$A96,СВЦЭМ!$B$33:$B$776,X$83)+'СЕТ СН'!$H$12+СВЦЭМ!$D$10+'СЕТ СН'!$H$5-'СЕТ СН'!$H$20</f>
        <v>3833.4143390600002</v>
      </c>
      <c r="Y96" s="36">
        <f>SUMIFS(СВЦЭМ!$C$33:$C$776,СВЦЭМ!$A$33:$A$776,$A96,СВЦЭМ!$B$33:$B$776,Y$83)+'СЕТ СН'!$H$12+СВЦЭМ!$D$10+'СЕТ СН'!$H$5-'СЕТ СН'!$H$20</f>
        <v>3931.7032938599996</v>
      </c>
    </row>
    <row r="97" spans="1:25" ht="15.75" x14ac:dyDescent="0.2">
      <c r="A97" s="35">
        <f t="shared" si="2"/>
        <v>43479</v>
      </c>
      <c r="B97" s="36">
        <f>SUMIFS(СВЦЭМ!$C$33:$C$776,СВЦЭМ!$A$33:$A$776,$A97,СВЦЭМ!$B$33:$B$776,B$83)+'СЕТ СН'!$H$12+СВЦЭМ!$D$10+'СЕТ СН'!$H$5-'СЕТ СН'!$H$20</f>
        <v>4054.6962226899996</v>
      </c>
      <c r="C97" s="36">
        <f>SUMIFS(СВЦЭМ!$C$33:$C$776,СВЦЭМ!$A$33:$A$776,$A97,СВЦЭМ!$B$33:$B$776,C$83)+'СЕТ СН'!$H$12+СВЦЭМ!$D$10+'СЕТ СН'!$H$5-'СЕТ СН'!$H$20</f>
        <v>4081.5063114099999</v>
      </c>
      <c r="D97" s="36">
        <f>SUMIFS(СВЦЭМ!$C$33:$C$776,СВЦЭМ!$A$33:$A$776,$A97,СВЦЭМ!$B$33:$B$776,D$83)+'СЕТ СН'!$H$12+СВЦЭМ!$D$10+'СЕТ СН'!$H$5-'СЕТ СН'!$H$20</f>
        <v>4045.5739667799999</v>
      </c>
      <c r="E97" s="36">
        <f>SUMIFS(СВЦЭМ!$C$33:$C$776,СВЦЭМ!$A$33:$A$776,$A97,СВЦЭМ!$B$33:$B$776,E$83)+'СЕТ СН'!$H$12+СВЦЭМ!$D$10+'СЕТ СН'!$H$5-'СЕТ СН'!$H$20</f>
        <v>4068.3517309299996</v>
      </c>
      <c r="F97" s="36">
        <f>SUMIFS(СВЦЭМ!$C$33:$C$776,СВЦЭМ!$A$33:$A$776,$A97,СВЦЭМ!$B$33:$B$776,F$83)+'СЕТ СН'!$H$12+СВЦЭМ!$D$10+'СЕТ СН'!$H$5-'СЕТ СН'!$H$20</f>
        <v>4033.0034525199999</v>
      </c>
      <c r="G97" s="36">
        <f>SUMIFS(СВЦЭМ!$C$33:$C$776,СВЦЭМ!$A$33:$A$776,$A97,СВЦЭМ!$B$33:$B$776,G$83)+'СЕТ СН'!$H$12+СВЦЭМ!$D$10+'СЕТ СН'!$H$5-'СЕТ СН'!$H$20</f>
        <v>4007.13959931</v>
      </c>
      <c r="H97" s="36">
        <f>SUMIFS(СВЦЭМ!$C$33:$C$776,СВЦЭМ!$A$33:$A$776,$A97,СВЦЭМ!$B$33:$B$776,H$83)+'СЕТ СН'!$H$12+СВЦЭМ!$D$10+'СЕТ СН'!$H$5-'СЕТ СН'!$H$20</f>
        <v>3953.3440375099999</v>
      </c>
      <c r="I97" s="36">
        <f>SUMIFS(СВЦЭМ!$C$33:$C$776,СВЦЭМ!$A$33:$A$776,$A97,СВЦЭМ!$B$33:$B$776,I$83)+'СЕТ СН'!$H$12+СВЦЭМ!$D$10+'СЕТ СН'!$H$5-'СЕТ СН'!$H$20</f>
        <v>3850.6508511000002</v>
      </c>
      <c r="J97" s="36">
        <f>SUMIFS(СВЦЭМ!$C$33:$C$776,СВЦЭМ!$A$33:$A$776,$A97,СВЦЭМ!$B$33:$B$776,J$83)+'СЕТ СН'!$H$12+СВЦЭМ!$D$10+'СЕТ СН'!$H$5-'СЕТ СН'!$H$20</f>
        <v>3803.4797133399998</v>
      </c>
      <c r="K97" s="36">
        <f>SUMIFS(СВЦЭМ!$C$33:$C$776,СВЦЭМ!$A$33:$A$776,$A97,СВЦЭМ!$B$33:$B$776,K$83)+'СЕТ СН'!$H$12+СВЦЭМ!$D$10+'СЕТ СН'!$H$5-'СЕТ СН'!$H$20</f>
        <v>3701.9044432399996</v>
      </c>
      <c r="L97" s="36">
        <f>SUMIFS(СВЦЭМ!$C$33:$C$776,СВЦЭМ!$A$33:$A$776,$A97,СВЦЭМ!$B$33:$B$776,L$83)+'СЕТ СН'!$H$12+СВЦЭМ!$D$10+'СЕТ СН'!$H$5-'СЕТ СН'!$H$20</f>
        <v>3680.55237502</v>
      </c>
      <c r="M97" s="36">
        <f>SUMIFS(СВЦЭМ!$C$33:$C$776,СВЦЭМ!$A$33:$A$776,$A97,СВЦЭМ!$B$33:$B$776,M$83)+'СЕТ СН'!$H$12+СВЦЭМ!$D$10+'СЕТ СН'!$H$5-'СЕТ СН'!$H$20</f>
        <v>3893.2923165399998</v>
      </c>
      <c r="N97" s="36">
        <f>SUMIFS(СВЦЭМ!$C$33:$C$776,СВЦЭМ!$A$33:$A$776,$A97,СВЦЭМ!$B$33:$B$776,N$83)+'СЕТ СН'!$H$12+СВЦЭМ!$D$10+'СЕТ СН'!$H$5-'СЕТ СН'!$H$20</f>
        <v>3920.4629010999997</v>
      </c>
      <c r="O97" s="36">
        <f>SUMIFS(СВЦЭМ!$C$33:$C$776,СВЦЭМ!$A$33:$A$776,$A97,СВЦЭМ!$B$33:$B$776,O$83)+'СЕТ СН'!$H$12+СВЦЭМ!$D$10+'СЕТ СН'!$H$5-'СЕТ СН'!$H$20</f>
        <v>3905.0160707300001</v>
      </c>
      <c r="P97" s="36">
        <f>SUMIFS(СВЦЭМ!$C$33:$C$776,СВЦЭМ!$A$33:$A$776,$A97,СВЦЭМ!$B$33:$B$776,P$83)+'СЕТ СН'!$H$12+СВЦЭМ!$D$10+'СЕТ СН'!$H$5-'СЕТ СН'!$H$20</f>
        <v>3913.99802099</v>
      </c>
      <c r="Q97" s="36">
        <f>SUMIFS(СВЦЭМ!$C$33:$C$776,СВЦЭМ!$A$33:$A$776,$A97,СВЦЭМ!$B$33:$B$776,Q$83)+'СЕТ СН'!$H$12+СВЦЭМ!$D$10+'СЕТ СН'!$H$5-'СЕТ СН'!$H$20</f>
        <v>3876.3708431499999</v>
      </c>
      <c r="R97" s="36">
        <f>SUMIFS(СВЦЭМ!$C$33:$C$776,СВЦЭМ!$A$33:$A$776,$A97,СВЦЭМ!$B$33:$B$776,R$83)+'СЕТ СН'!$H$12+СВЦЭМ!$D$10+'СЕТ СН'!$H$5-'СЕТ СН'!$H$20</f>
        <v>3908.30842265</v>
      </c>
      <c r="S97" s="36">
        <f>SUMIFS(СВЦЭМ!$C$33:$C$776,СВЦЭМ!$A$33:$A$776,$A97,СВЦЭМ!$B$33:$B$776,S$83)+'СЕТ СН'!$H$12+СВЦЭМ!$D$10+'СЕТ СН'!$H$5-'СЕТ СН'!$H$20</f>
        <v>3927.31106507</v>
      </c>
      <c r="T97" s="36">
        <f>SUMIFS(СВЦЭМ!$C$33:$C$776,СВЦЭМ!$A$33:$A$776,$A97,СВЦЭМ!$B$33:$B$776,T$83)+'СЕТ СН'!$H$12+СВЦЭМ!$D$10+'СЕТ СН'!$H$5-'СЕТ СН'!$H$20</f>
        <v>3870.8490824700002</v>
      </c>
      <c r="U97" s="36">
        <f>SUMIFS(СВЦЭМ!$C$33:$C$776,СВЦЭМ!$A$33:$A$776,$A97,СВЦЭМ!$B$33:$B$776,U$83)+'СЕТ СН'!$H$12+СВЦЭМ!$D$10+'СЕТ СН'!$H$5-'СЕТ СН'!$H$20</f>
        <v>3816.71483326</v>
      </c>
      <c r="V97" s="36">
        <f>SUMIFS(СВЦЭМ!$C$33:$C$776,СВЦЭМ!$A$33:$A$776,$A97,СВЦЭМ!$B$33:$B$776,V$83)+'СЕТ СН'!$H$12+СВЦЭМ!$D$10+'СЕТ СН'!$H$5-'СЕТ СН'!$H$20</f>
        <v>3824.27685741</v>
      </c>
      <c r="W97" s="36">
        <f>SUMIFS(СВЦЭМ!$C$33:$C$776,СВЦЭМ!$A$33:$A$776,$A97,СВЦЭМ!$B$33:$B$776,W$83)+'СЕТ СН'!$H$12+СВЦЭМ!$D$10+'СЕТ СН'!$H$5-'СЕТ СН'!$H$20</f>
        <v>3845.3200392099998</v>
      </c>
      <c r="X97" s="36">
        <f>SUMIFS(СВЦЭМ!$C$33:$C$776,СВЦЭМ!$A$33:$A$776,$A97,СВЦЭМ!$B$33:$B$776,X$83)+'СЕТ СН'!$H$12+СВЦЭМ!$D$10+'СЕТ СН'!$H$5-'СЕТ СН'!$H$20</f>
        <v>3829.7830147999998</v>
      </c>
      <c r="Y97" s="36">
        <f>SUMIFS(СВЦЭМ!$C$33:$C$776,СВЦЭМ!$A$33:$A$776,$A97,СВЦЭМ!$B$33:$B$776,Y$83)+'СЕТ СН'!$H$12+СВЦЭМ!$D$10+'СЕТ СН'!$H$5-'СЕТ СН'!$H$20</f>
        <v>3921.3367597299998</v>
      </c>
    </row>
    <row r="98" spans="1:25" ht="15.75" x14ac:dyDescent="0.2">
      <c r="A98" s="35">
        <f t="shared" si="2"/>
        <v>43480</v>
      </c>
      <c r="B98" s="36">
        <f>SUMIFS(СВЦЭМ!$C$33:$C$776,СВЦЭМ!$A$33:$A$776,$A98,СВЦЭМ!$B$33:$B$776,B$83)+'СЕТ СН'!$H$12+СВЦЭМ!$D$10+'СЕТ СН'!$H$5-'СЕТ СН'!$H$20</f>
        <v>4036.1344626800001</v>
      </c>
      <c r="C98" s="36">
        <f>SUMIFS(СВЦЭМ!$C$33:$C$776,СВЦЭМ!$A$33:$A$776,$A98,СВЦЭМ!$B$33:$B$776,C$83)+'СЕТ СН'!$H$12+СВЦЭМ!$D$10+'СЕТ СН'!$H$5-'СЕТ СН'!$H$20</f>
        <v>4069.7350995099996</v>
      </c>
      <c r="D98" s="36">
        <f>SUMIFS(СВЦЭМ!$C$33:$C$776,СВЦЭМ!$A$33:$A$776,$A98,СВЦЭМ!$B$33:$B$776,D$83)+'СЕТ СН'!$H$12+СВЦЭМ!$D$10+'СЕТ СН'!$H$5-'СЕТ СН'!$H$20</f>
        <v>4104.05942822</v>
      </c>
      <c r="E98" s="36">
        <f>SUMIFS(СВЦЭМ!$C$33:$C$776,СВЦЭМ!$A$33:$A$776,$A98,СВЦЭМ!$B$33:$B$776,E$83)+'СЕТ СН'!$H$12+СВЦЭМ!$D$10+'СЕТ СН'!$H$5-'СЕТ СН'!$H$20</f>
        <v>4114.6367473700002</v>
      </c>
      <c r="F98" s="36">
        <f>SUMIFS(СВЦЭМ!$C$33:$C$776,СВЦЭМ!$A$33:$A$776,$A98,СВЦЭМ!$B$33:$B$776,F$83)+'СЕТ СН'!$H$12+СВЦЭМ!$D$10+'СЕТ СН'!$H$5-'СЕТ СН'!$H$20</f>
        <v>4100.1219906699998</v>
      </c>
      <c r="G98" s="36">
        <f>SUMIFS(СВЦЭМ!$C$33:$C$776,СВЦЭМ!$A$33:$A$776,$A98,СВЦЭМ!$B$33:$B$776,G$83)+'СЕТ СН'!$H$12+СВЦЭМ!$D$10+'СЕТ СН'!$H$5-'СЕТ СН'!$H$20</f>
        <v>4078.6141229099999</v>
      </c>
      <c r="H98" s="36">
        <f>SUMIFS(СВЦЭМ!$C$33:$C$776,СВЦЭМ!$A$33:$A$776,$A98,СВЦЭМ!$B$33:$B$776,H$83)+'СЕТ СН'!$H$12+СВЦЭМ!$D$10+'СЕТ СН'!$H$5-'СЕТ СН'!$H$20</f>
        <v>4016.1530728500002</v>
      </c>
      <c r="I98" s="36">
        <f>SUMIFS(СВЦЭМ!$C$33:$C$776,СВЦЭМ!$A$33:$A$776,$A98,СВЦЭМ!$B$33:$B$776,I$83)+'СЕТ СН'!$H$12+СВЦЭМ!$D$10+'СЕТ СН'!$H$5-'СЕТ СН'!$H$20</f>
        <v>3903.4742066299996</v>
      </c>
      <c r="J98" s="36">
        <f>SUMIFS(СВЦЭМ!$C$33:$C$776,СВЦЭМ!$A$33:$A$776,$A98,СВЦЭМ!$B$33:$B$776,J$83)+'СЕТ СН'!$H$12+СВЦЭМ!$D$10+'СЕТ СН'!$H$5-'СЕТ СН'!$H$20</f>
        <v>3862.47987053</v>
      </c>
      <c r="K98" s="36">
        <f>SUMIFS(СВЦЭМ!$C$33:$C$776,СВЦЭМ!$A$33:$A$776,$A98,СВЦЭМ!$B$33:$B$776,K$83)+'СЕТ СН'!$H$12+СВЦЭМ!$D$10+'СЕТ СН'!$H$5-'СЕТ СН'!$H$20</f>
        <v>3732.0035775599999</v>
      </c>
      <c r="L98" s="36">
        <f>SUMIFS(СВЦЭМ!$C$33:$C$776,СВЦЭМ!$A$33:$A$776,$A98,СВЦЭМ!$B$33:$B$776,L$83)+'СЕТ СН'!$H$12+СВЦЭМ!$D$10+'СЕТ СН'!$H$5-'СЕТ СН'!$H$20</f>
        <v>3702.8100171599999</v>
      </c>
      <c r="M98" s="36">
        <f>SUMIFS(СВЦЭМ!$C$33:$C$776,СВЦЭМ!$A$33:$A$776,$A98,СВЦЭМ!$B$33:$B$776,M$83)+'СЕТ СН'!$H$12+СВЦЭМ!$D$10+'СЕТ СН'!$H$5-'СЕТ СН'!$H$20</f>
        <v>3726.5057537799998</v>
      </c>
      <c r="N98" s="36">
        <f>SUMIFS(СВЦЭМ!$C$33:$C$776,СВЦЭМ!$A$33:$A$776,$A98,СВЦЭМ!$B$33:$B$776,N$83)+'СЕТ СН'!$H$12+СВЦЭМ!$D$10+'СЕТ СН'!$H$5-'СЕТ СН'!$H$20</f>
        <v>3741.3893878499998</v>
      </c>
      <c r="O98" s="36">
        <f>SUMIFS(СВЦЭМ!$C$33:$C$776,СВЦЭМ!$A$33:$A$776,$A98,СВЦЭМ!$B$33:$B$776,O$83)+'СЕТ СН'!$H$12+СВЦЭМ!$D$10+'СЕТ СН'!$H$5-'СЕТ СН'!$H$20</f>
        <v>3733.8527064299997</v>
      </c>
      <c r="P98" s="36">
        <f>SUMIFS(СВЦЭМ!$C$33:$C$776,СВЦЭМ!$A$33:$A$776,$A98,СВЦЭМ!$B$33:$B$776,P$83)+'СЕТ СН'!$H$12+СВЦЭМ!$D$10+'СЕТ СН'!$H$5-'СЕТ СН'!$H$20</f>
        <v>3730.2172477499998</v>
      </c>
      <c r="Q98" s="36">
        <f>SUMIFS(СВЦЭМ!$C$33:$C$776,СВЦЭМ!$A$33:$A$776,$A98,СВЦЭМ!$B$33:$B$776,Q$83)+'СЕТ СН'!$H$12+СВЦЭМ!$D$10+'СЕТ СН'!$H$5-'СЕТ СН'!$H$20</f>
        <v>3729.14538167</v>
      </c>
      <c r="R98" s="36">
        <f>SUMIFS(СВЦЭМ!$C$33:$C$776,СВЦЭМ!$A$33:$A$776,$A98,СВЦЭМ!$B$33:$B$776,R$83)+'СЕТ СН'!$H$12+СВЦЭМ!$D$10+'СЕТ СН'!$H$5-'СЕТ СН'!$H$20</f>
        <v>3724.5367326400001</v>
      </c>
      <c r="S98" s="36">
        <f>SUMIFS(СВЦЭМ!$C$33:$C$776,СВЦЭМ!$A$33:$A$776,$A98,СВЦЭМ!$B$33:$B$776,S$83)+'СЕТ СН'!$H$12+СВЦЭМ!$D$10+'СЕТ СН'!$H$5-'СЕТ СН'!$H$20</f>
        <v>3733.9621106</v>
      </c>
      <c r="T98" s="36">
        <f>SUMIFS(СВЦЭМ!$C$33:$C$776,СВЦЭМ!$A$33:$A$776,$A98,СВЦЭМ!$B$33:$B$776,T$83)+'СЕТ СН'!$H$12+СВЦЭМ!$D$10+'СЕТ СН'!$H$5-'СЕТ СН'!$H$20</f>
        <v>3704.4857521099998</v>
      </c>
      <c r="U98" s="36">
        <f>SUMIFS(СВЦЭМ!$C$33:$C$776,СВЦЭМ!$A$33:$A$776,$A98,СВЦЭМ!$B$33:$B$776,U$83)+'СЕТ СН'!$H$12+СВЦЭМ!$D$10+'СЕТ СН'!$H$5-'СЕТ СН'!$H$20</f>
        <v>3708.9194415699999</v>
      </c>
      <c r="V98" s="36">
        <f>SUMIFS(СВЦЭМ!$C$33:$C$776,СВЦЭМ!$A$33:$A$776,$A98,СВЦЭМ!$B$33:$B$776,V$83)+'СЕТ СН'!$H$12+СВЦЭМ!$D$10+'СЕТ СН'!$H$5-'СЕТ СН'!$H$20</f>
        <v>3719.4838735799999</v>
      </c>
      <c r="W98" s="36">
        <f>SUMIFS(СВЦЭМ!$C$33:$C$776,СВЦЭМ!$A$33:$A$776,$A98,СВЦЭМ!$B$33:$B$776,W$83)+'СЕТ СН'!$H$12+СВЦЭМ!$D$10+'СЕТ СН'!$H$5-'СЕТ СН'!$H$20</f>
        <v>3861.1065829099998</v>
      </c>
      <c r="X98" s="36">
        <f>SUMIFS(СВЦЭМ!$C$33:$C$776,СВЦЭМ!$A$33:$A$776,$A98,СВЦЭМ!$B$33:$B$776,X$83)+'СЕТ СН'!$H$12+СВЦЭМ!$D$10+'СЕТ СН'!$H$5-'СЕТ СН'!$H$20</f>
        <v>3864.8662524900001</v>
      </c>
      <c r="Y98" s="36">
        <f>SUMIFS(СВЦЭМ!$C$33:$C$776,СВЦЭМ!$A$33:$A$776,$A98,СВЦЭМ!$B$33:$B$776,Y$83)+'СЕТ СН'!$H$12+СВЦЭМ!$D$10+'СЕТ СН'!$H$5-'СЕТ СН'!$H$20</f>
        <v>3923.51315196</v>
      </c>
    </row>
    <row r="99" spans="1:25" ht="15.75" x14ac:dyDescent="0.2">
      <c r="A99" s="35">
        <f t="shared" si="2"/>
        <v>43481</v>
      </c>
      <c r="B99" s="36">
        <f>SUMIFS(СВЦЭМ!$C$33:$C$776,СВЦЭМ!$A$33:$A$776,$A99,СВЦЭМ!$B$33:$B$776,B$83)+'СЕТ СН'!$H$12+СВЦЭМ!$D$10+'СЕТ СН'!$H$5-'СЕТ СН'!$H$20</f>
        <v>4014.6284402699998</v>
      </c>
      <c r="C99" s="36">
        <f>SUMIFS(СВЦЭМ!$C$33:$C$776,СВЦЭМ!$A$33:$A$776,$A99,СВЦЭМ!$B$33:$B$776,C$83)+'СЕТ СН'!$H$12+СВЦЭМ!$D$10+'СЕТ СН'!$H$5-'СЕТ СН'!$H$20</f>
        <v>4052.9333510199999</v>
      </c>
      <c r="D99" s="36">
        <f>SUMIFS(СВЦЭМ!$C$33:$C$776,СВЦЭМ!$A$33:$A$776,$A99,СВЦЭМ!$B$33:$B$776,D$83)+'СЕТ СН'!$H$12+СВЦЭМ!$D$10+'СЕТ СН'!$H$5-'СЕТ СН'!$H$20</f>
        <v>4077.8851172499999</v>
      </c>
      <c r="E99" s="36">
        <f>SUMIFS(СВЦЭМ!$C$33:$C$776,СВЦЭМ!$A$33:$A$776,$A99,СВЦЭМ!$B$33:$B$776,E$83)+'СЕТ СН'!$H$12+СВЦЭМ!$D$10+'СЕТ СН'!$H$5-'СЕТ СН'!$H$20</f>
        <v>4076.1012804499996</v>
      </c>
      <c r="F99" s="36">
        <f>SUMIFS(СВЦЭМ!$C$33:$C$776,СВЦЭМ!$A$33:$A$776,$A99,СВЦЭМ!$B$33:$B$776,F$83)+'СЕТ СН'!$H$12+СВЦЭМ!$D$10+'СЕТ СН'!$H$5-'СЕТ СН'!$H$20</f>
        <v>4063.11258112</v>
      </c>
      <c r="G99" s="36">
        <f>SUMIFS(СВЦЭМ!$C$33:$C$776,СВЦЭМ!$A$33:$A$776,$A99,СВЦЭМ!$B$33:$B$776,G$83)+'СЕТ СН'!$H$12+СВЦЭМ!$D$10+'СЕТ СН'!$H$5-'СЕТ СН'!$H$20</f>
        <v>4054.3162047199999</v>
      </c>
      <c r="H99" s="36">
        <f>SUMIFS(СВЦЭМ!$C$33:$C$776,СВЦЭМ!$A$33:$A$776,$A99,СВЦЭМ!$B$33:$B$776,H$83)+'СЕТ СН'!$H$12+СВЦЭМ!$D$10+'СЕТ СН'!$H$5-'СЕТ СН'!$H$20</f>
        <v>4024.0068010799996</v>
      </c>
      <c r="I99" s="36">
        <f>SUMIFS(СВЦЭМ!$C$33:$C$776,СВЦЭМ!$A$33:$A$776,$A99,СВЦЭМ!$B$33:$B$776,I$83)+'СЕТ СН'!$H$12+СВЦЭМ!$D$10+'СЕТ СН'!$H$5-'СЕТ СН'!$H$20</f>
        <v>3908.50520873</v>
      </c>
      <c r="J99" s="36">
        <f>SUMIFS(СВЦЭМ!$C$33:$C$776,СВЦЭМ!$A$33:$A$776,$A99,СВЦЭМ!$B$33:$B$776,J$83)+'СЕТ СН'!$H$12+СВЦЭМ!$D$10+'СЕТ СН'!$H$5-'СЕТ СН'!$H$20</f>
        <v>3855.3368735599997</v>
      </c>
      <c r="K99" s="36">
        <f>SUMIFS(СВЦЭМ!$C$33:$C$776,СВЦЭМ!$A$33:$A$776,$A99,СВЦЭМ!$B$33:$B$776,K$83)+'СЕТ СН'!$H$12+СВЦЭМ!$D$10+'СЕТ СН'!$H$5-'СЕТ СН'!$H$20</f>
        <v>3734.7126355299997</v>
      </c>
      <c r="L99" s="36">
        <f>SUMIFS(СВЦЭМ!$C$33:$C$776,СВЦЭМ!$A$33:$A$776,$A99,СВЦЭМ!$B$33:$B$776,L$83)+'СЕТ СН'!$H$12+СВЦЭМ!$D$10+'СЕТ СН'!$H$5-'СЕТ СН'!$H$20</f>
        <v>3731.5152806699998</v>
      </c>
      <c r="M99" s="36">
        <f>SUMIFS(СВЦЭМ!$C$33:$C$776,СВЦЭМ!$A$33:$A$776,$A99,СВЦЭМ!$B$33:$B$776,M$83)+'СЕТ СН'!$H$12+СВЦЭМ!$D$10+'СЕТ СН'!$H$5-'СЕТ СН'!$H$20</f>
        <v>3752.9884079499998</v>
      </c>
      <c r="N99" s="36">
        <f>SUMIFS(СВЦЭМ!$C$33:$C$776,СВЦЭМ!$A$33:$A$776,$A99,СВЦЭМ!$B$33:$B$776,N$83)+'СЕТ СН'!$H$12+СВЦЭМ!$D$10+'СЕТ СН'!$H$5-'СЕТ СН'!$H$20</f>
        <v>3771.4079216599998</v>
      </c>
      <c r="O99" s="36">
        <f>SUMIFS(СВЦЭМ!$C$33:$C$776,СВЦЭМ!$A$33:$A$776,$A99,СВЦЭМ!$B$33:$B$776,O$83)+'СЕТ СН'!$H$12+СВЦЭМ!$D$10+'СЕТ СН'!$H$5-'СЕТ СН'!$H$20</f>
        <v>3768.1211697399999</v>
      </c>
      <c r="P99" s="36">
        <f>SUMIFS(СВЦЭМ!$C$33:$C$776,СВЦЭМ!$A$33:$A$776,$A99,СВЦЭМ!$B$33:$B$776,P$83)+'СЕТ СН'!$H$12+СВЦЭМ!$D$10+'СЕТ СН'!$H$5-'СЕТ СН'!$H$20</f>
        <v>3802.8207642799998</v>
      </c>
      <c r="Q99" s="36">
        <f>SUMIFS(СВЦЭМ!$C$33:$C$776,СВЦЭМ!$A$33:$A$776,$A99,СВЦЭМ!$B$33:$B$776,Q$83)+'СЕТ СН'!$H$12+СВЦЭМ!$D$10+'СЕТ СН'!$H$5-'СЕТ СН'!$H$20</f>
        <v>3782.6852976299997</v>
      </c>
      <c r="R99" s="36">
        <f>SUMIFS(СВЦЭМ!$C$33:$C$776,СВЦЭМ!$A$33:$A$776,$A99,СВЦЭМ!$B$33:$B$776,R$83)+'СЕТ СН'!$H$12+СВЦЭМ!$D$10+'СЕТ СН'!$H$5-'СЕТ СН'!$H$20</f>
        <v>3795.6465358999999</v>
      </c>
      <c r="S99" s="36">
        <f>SUMIFS(СВЦЭМ!$C$33:$C$776,СВЦЭМ!$A$33:$A$776,$A99,СВЦЭМ!$B$33:$B$776,S$83)+'СЕТ СН'!$H$12+СВЦЭМ!$D$10+'СЕТ СН'!$H$5-'СЕТ СН'!$H$20</f>
        <v>3777.02473074</v>
      </c>
      <c r="T99" s="36">
        <f>SUMIFS(СВЦЭМ!$C$33:$C$776,СВЦЭМ!$A$33:$A$776,$A99,СВЦЭМ!$B$33:$B$776,T$83)+'СЕТ СН'!$H$12+СВЦЭМ!$D$10+'СЕТ СН'!$H$5-'СЕТ СН'!$H$20</f>
        <v>3763.03570653</v>
      </c>
      <c r="U99" s="36">
        <f>SUMIFS(СВЦЭМ!$C$33:$C$776,СВЦЭМ!$A$33:$A$776,$A99,СВЦЭМ!$B$33:$B$776,U$83)+'СЕТ СН'!$H$12+СВЦЭМ!$D$10+'СЕТ СН'!$H$5-'СЕТ СН'!$H$20</f>
        <v>3764.8147858499997</v>
      </c>
      <c r="V99" s="36">
        <f>SUMIFS(СВЦЭМ!$C$33:$C$776,СВЦЭМ!$A$33:$A$776,$A99,СВЦЭМ!$B$33:$B$776,V$83)+'СЕТ СН'!$H$12+СВЦЭМ!$D$10+'СЕТ СН'!$H$5-'СЕТ СН'!$H$20</f>
        <v>3781.0198026099997</v>
      </c>
      <c r="W99" s="36">
        <f>SUMIFS(СВЦЭМ!$C$33:$C$776,СВЦЭМ!$A$33:$A$776,$A99,СВЦЭМ!$B$33:$B$776,W$83)+'СЕТ СН'!$H$12+СВЦЭМ!$D$10+'СЕТ СН'!$H$5-'СЕТ СН'!$H$20</f>
        <v>3906.9788232999999</v>
      </c>
      <c r="X99" s="36">
        <f>SUMIFS(СВЦЭМ!$C$33:$C$776,СВЦЭМ!$A$33:$A$776,$A99,СВЦЭМ!$B$33:$B$776,X$83)+'СЕТ СН'!$H$12+СВЦЭМ!$D$10+'СЕТ СН'!$H$5-'СЕТ СН'!$H$20</f>
        <v>3786.5283491399996</v>
      </c>
      <c r="Y99" s="36">
        <f>SUMIFS(СВЦЭМ!$C$33:$C$776,СВЦЭМ!$A$33:$A$776,$A99,СВЦЭМ!$B$33:$B$776,Y$83)+'СЕТ СН'!$H$12+СВЦЭМ!$D$10+'СЕТ СН'!$H$5-'СЕТ СН'!$H$20</f>
        <v>3973.3164459999998</v>
      </c>
    </row>
    <row r="100" spans="1:25" ht="15.75" x14ac:dyDescent="0.2">
      <c r="A100" s="35">
        <f t="shared" si="2"/>
        <v>43482</v>
      </c>
      <c r="B100" s="36">
        <f>SUMIFS(СВЦЭМ!$C$33:$C$776,СВЦЭМ!$A$33:$A$776,$A100,СВЦЭМ!$B$33:$B$776,B$83)+'СЕТ СН'!$H$12+СВЦЭМ!$D$10+'СЕТ СН'!$H$5-'СЕТ СН'!$H$20</f>
        <v>4038.2363498699997</v>
      </c>
      <c r="C100" s="36">
        <f>SUMIFS(СВЦЭМ!$C$33:$C$776,СВЦЭМ!$A$33:$A$776,$A100,СВЦЭМ!$B$33:$B$776,C$83)+'СЕТ СН'!$H$12+СВЦЭМ!$D$10+'СЕТ СН'!$H$5-'СЕТ СН'!$H$20</f>
        <v>4063.3563853599999</v>
      </c>
      <c r="D100" s="36">
        <f>SUMIFS(СВЦЭМ!$C$33:$C$776,СВЦЭМ!$A$33:$A$776,$A100,СВЦЭМ!$B$33:$B$776,D$83)+'СЕТ СН'!$H$12+СВЦЭМ!$D$10+'СЕТ СН'!$H$5-'СЕТ СН'!$H$20</f>
        <v>4080.0996227899996</v>
      </c>
      <c r="E100" s="36">
        <f>SUMIFS(СВЦЭМ!$C$33:$C$776,СВЦЭМ!$A$33:$A$776,$A100,СВЦЭМ!$B$33:$B$776,E$83)+'СЕТ СН'!$H$12+СВЦЭМ!$D$10+'СЕТ СН'!$H$5-'СЕТ СН'!$H$20</f>
        <v>4074.76915414</v>
      </c>
      <c r="F100" s="36">
        <f>SUMIFS(СВЦЭМ!$C$33:$C$776,СВЦЭМ!$A$33:$A$776,$A100,СВЦЭМ!$B$33:$B$776,F$83)+'СЕТ СН'!$H$12+СВЦЭМ!$D$10+'СЕТ СН'!$H$5-'СЕТ СН'!$H$20</f>
        <v>4076.9251524399997</v>
      </c>
      <c r="G100" s="36">
        <f>SUMIFS(СВЦЭМ!$C$33:$C$776,СВЦЭМ!$A$33:$A$776,$A100,СВЦЭМ!$B$33:$B$776,G$83)+'СЕТ СН'!$H$12+СВЦЭМ!$D$10+'СЕТ СН'!$H$5-'СЕТ СН'!$H$20</f>
        <v>4065.8320221099998</v>
      </c>
      <c r="H100" s="36">
        <f>SUMIFS(СВЦЭМ!$C$33:$C$776,СВЦЭМ!$A$33:$A$776,$A100,СВЦЭМ!$B$33:$B$776,H$83)+'СЕТ СН'!$H$12+СВЦЭМ!$D$10+'СЕТ СН'!$H$5-'СЕТ СН'!$H$20</f>
        <v>4005.6119331499999</v>
      </c>
      <c r="I100" s="36">
        <f>SUMIFS(СВЦЭМ!$C$33:$C$776,СВЦЭМ!$A$33:$A$776,$A100,СВЦЭМ!$B$33:$B$776,I$83)+'СЕТ СН'!$H$12+СВЦЭМ!$D$10+'СЕТ СН'!$H$5-'СЕТ СН'!$H$20</f>
        <v>3908.9731138999996</v>
      </c>
      <c r="J100" s="36">
        <f>SUMIFS(СВЦЭМ!$C$33:$C$776,СВЦЭМ!$A$33:$A$776,$A100,СВЦЭМ!$B$33:$B$776,J$83)+'СЕТ СН'!$H$12+СВЦЭМ!$D$10+'СЕТ СН'!$H$5-'СЕТ СН'!$H$20</f>
        <v>3854.5513237499999</v>
      </c>
      <c r="K100" s="36">
        <f>SUMIFS(СВЦЭМ!$C$33:$C$776,СВЦЭМ!$A$33:$A$776,$A100,СВЦЭМ!$B$33:$B$776,K$83)+'СЕТ СН'!$H$12+СВЦЭМ!$D$10+'СЕТ СН'!$H$5-'СЕТ СН'!$H$20</f>
        <v>3841.4093124299998</v>
      </c>
      <c r="L100" s="36">
        <f>SUMIFS(СВЦЭМ!$C$33:$C$776,СВЦЭМ!$A$33:$A$776,$A100,СВЦЭМ!$B$33:$B$776,L$83)+'СЕТ СН'!$H$12+СВЦЭМ!$D$10+'СЕТ СН'!$H$5-'СЕТ СН'!$H$20</f>
        <v>3879.1642716899996</v>
      </c>
      <c r="M100" s="36">
        <f>SUMIFS(СВЦЭМ!$C$33:$C$776,СВЦЭМ!$A$33:$A$776,$A100,СВЦЭМ!$B$33:$B$776,M$83)+'СЕТ СН'!$H$12+СВЦЭМ!$D$10+'СЕТ СН'!$H$5-'СЕТ СН'!$H$20</f>
        <v>3909.6216042899996</v>
      </c>
      <c r="N100" s="36">
        <f>SUMIFS(СВЦЭМ!$C$33:$C$776,СВЦЭМ!$A$33:$A$776,$A100,СВЦЭМ!$B$33:$B$776,N$83)+'СЕТ СН'!$H$12+СВЦЭМ!$D$10+'СЕТ СН'!$H$5-'СЕТ СН'!$H$20</f>
        <v>3904.5255396299999</v>
      </c>
      <c r="O100" s="36">
        <f>SUMIFS(СВЦЭМ!$C$33:$C$776,СВЦЭМ!$A$33:$A$776,$A100,СВЦЭМ!$B$33:$B$776,O$83)+'СЕТ СН'!$H$12+СВЦЭМ!$D$10+'СЕТ СН'!$H$5-'СЕТ СН'!$H$20</f>
        <v>3833.5020224999998</v>
      </c>
      <c r="P100" s="36">
        <f>SUMIFS(СВЦЭМ!$C$33:$C$776,СВЦЭМ!$A$33:$A$776,$A100,СВЦЭМ!$B$33:$B$776,P$83)+'СЕТ СН'!$H$12+СВЦЭМ!$D$10+'СЕТ СН'!$H$5-'СЕТ СН'!$H$20</f>
        <v>3920.73856166</v>
      </c>
      <c r="Q100" s="36">
        <f>SUMIFS(СВЦЭМ!$C$33:$C$776,СВЦЭМ!$A$33:$A$776,$A100,СВЦЭМ!$B$33:$B$776,Q$83)+'СЕТ СН'!$H$12+СВЦЭМ!$D$10+'СЕТ СН'!$H$5-'СЕТ СН'!$H$20</f>
        <v>3940.7174464099999</v>
      </c>
      <c r="R100" s="36">
        <f>SUMIFS(СВЦЭМ!$C$33:$C$776,СВЦЭМ!$A$33:$A$776,$A100,СВЦЭМ!$B$33:$B$776,R$83)+'СЕТ СН'!$H$12+СВЦЭМ!$D$10+'СЕТ СН'!$H$5-'СЕТ СН'!$H$20</f>
        <v>3980.0764233399996</v>
      </c>
      <c r="S100" s="36">
        <f>SUMIFS(СВЦЭМ!$C$33:$C$776,СВЦЭМ!$A$33:$A$776,$A100,СВЦЭМ!$B$33:$B$776,S$83)+'СЕТ СН'!$H$12+СВЦЭМ!$D$10+'СЕТ СН'!$H$5-'СЕТ СН'!$H$20</f>
        <v>3967.4092589900001</v>
      </c>
      <c r="T100" s="36">
        <f>SUMIFS(СВЦЭМ!$C$33:$C$776,СВЦЭМ!$A$33:$A$776,$A100,СВЦЭМ!$B$33:$B$776,T$83)+'СЕТ СН'!$H$12+СВЦЭМ!$D$10+'СЕТ СН'!$H$5-'СЕТ СН'!$H$20</f>
        <v>3923.1893851899999</v>
      </c>
      <c r="U100" s="36">
        <f>SUMIFS(СВЦЭМ!$C$33:$C$776,СВЦЭМ!$A$33:$A$776,$A100,СВЦЭМ!$B$33:$B$776,U$83)+'СЕТ СН'!$H$12+СВЦЭМ!$D$10+'СЕТ СН'!$H$5-'СЕТ СН'!$H$20</f>
        <v>3959.5149970100001</v>
      </c>
      <c r="V100" s="36">
        <f>SUMIFS(СВЦЭМ!$C$33:$C$776,СВЦЭМ!$A$33:$A$776,$A100,СВЦЭМ!$B$33:$B$776,V$83)+'СЕТ СН'!$H$12+СВЦЭМ!$D$10+'СЕТ СН'!$H$5-'СЕТ СН'!$H$20</f>
        <v>3978.2632867299999</v>
      </c>
      <c r="W100" s="36">
        <f>SUMIFS(СВЦЭМ!$C$33:$C$776,СВЦЭМ!$A$33:$A$776,$A100,СВЦЭМ!$B$33:$B$776,W$83)+'СЕТ СН'!$H$12+СВЦЭМ!$D$10+'СЕТ СН'!$H$5-'СЕТ СН'!$H$20</f>
        <v>3969.6293241499998</v>
      </c>
      <c r="X100" s="36">
        <f>SUMIFS(СВЦЭМ!$C$33:$C$776,СВЦЭМ!$A$33:$A$776,$A100,СВЦЭМ!$B$33:$B$776,X$83)+'СЕТ СН'!$H$12+СВЦЭМ!$D$10+'СЕТ СН'!$H$5-'СЕТ СН'!$H$20</f>
        <v>3950.90242816</v>
      </c>
      <c r="Y100" s="36">
        <f>SUMIFS(СВЦЭМ!$C$33:$C$776,СВЦЭМ!$A$33:$A$776,$A100,СВЦЭМ!$B$33:$B$776,Y$83)+'СЕТ СН'!$H$12+СВЦЭМ!$D$10+'СЕТ СН'!$H$5-'СЕТ СН'!$H$20</f>
        <v>4025.4546542899998</v>
      </c>
    </row>
    <row r="101" spans="1:25" ht="15.75" x14ac:dyDescent="0.2">
      <c r="A101" s="35">
        <f t="shared" si="2"/>
        <v>43483</v>
      </c>
      <c r="B101" s="36">
        <f>SUMIFS(СВЦЭМ!$C$33:$C$776,СВЦЭМ!$A$33:$A$776,$A101,СВЦЭМ!$B$33:$B$776,B$83)+'СЕТ СН'!$H$12+СВЦЭМ!$D$10+'СЕТ СН'!$H$5-'СЕТ СН'!$H$20</f>
        <v>4036.48231257</v>
      </c>
      <c r="C101" s="36">
        <f>SUMIFS(СВЦЭМ!$C$33:$C$776,СВЦЭМ!$A$33:$A$776,$A101,СВЦЭМ!$B$33:$B$776,C$83)+'СЕТ СН'!$H$12+СВЦЭМ!$D$10+'СЕТ СН'!$H$5-'СЕТ СН'!$H$20</f>
        <v>4015.77929877</v>
      </c>
      <c r="D101" s="36">
        <f>SUMIFS(СВЦЭМ!$C$33:$C$776,СВЦЭМ!$A$33:$A$776,$A101,СВЦЭМ!$B$33:$B$776,D$83)+'СЕТ СН'!$H$12+СВЦЭМ!$D$10+'СЕТ СН'!$H$5-'СЕТ СН'!$H$20</f>
        <v>4084.1666519299997</v>
      </c>
      <c r="E101" s="36">
        <f>SUMIFS(СВЦЭМ!$C$33:$C$776,СВЦЭМ!$A$33:$A$776,$A101,СВЦЭМ!$B$33:$B$776,E$83)+'СЕТ СН'!$H$12+СВЦЭМ!$D$10+'СЕТ СН'!$H$5-'СЕТ СН'!$H$20</f>
        <v>4140.58910715</v>
      </c>
      <c r="F101" s="36">
        <f>SUMIFS(СВЦЭМ!$C$33:$C$776,СВЦЭМ!$A$33:$A$776,$A101,СВЦЭМ!$B$33:$B$776,F$83)+'СЕТ СН'!$H$12+СВЦЭМ!$D$10+'СЕТ СН'!$H$5-'СЕТ СН'!$H$20</f>
        <v>4064.70493661</v>
      </c>
      <c r="G101" s="36">
        <f>SUMIFS(СВЦЭМ!$C$33:$C$776,СВЦЭМ!$A$33:$A$776,$A101,СВЦЭМ!$B$33:$B$776,G$83)+'СЕТ СН'!$H$12+СВЦЭМ!$D$10+'СЕТ СН'!$H$5-'СЕТ СН'!$H$20</f>
        <v>4078.7854049600001</v>
      </c>
      <c r="H101" s="36">
        <f>SUMIFS(СВЦЭМ!$C$33:$C$776,СВЦЭМ!$A$33:$A$776,$A101,СВЦЭМ!$B$33:$B$776,H$83)+'СЕТ СН'!$H$12+СВЦЭМ!$D$10+'СЕТ СН'!$H$5-'СЕТ СН'!$H$20</f>
        <v>4047.34011895</v>
      </c>
      <c r="I101" s="36">
        <f>SUMIFS(СВЦЭМ!$C$33:$C$776,СВЦЭМ!$A$33:$A$776,$A101,СВЦЭМ!$B$33:$B$776,I$83)+'СЕТ СН'!$H$12+СВЦЭМ!$D$10+'СЕТ СН'!$H$5-'СЕТ СН'!$H$20</f>
        <v>3975.0948122099999</v>
      </c>
      <c r="J101" s="36">
        <f>SUMIFS(СВЦЭМ!$C$33:$C$776,СВЦЭМ!$A$33:$A$776,$A101,СВЦЭМ!$B$33:$B$776,J$83)+'СЕТ СН'!$H$12+СВЦЭМ!$D$10+'СЕТ СН'!$H$5-'СЕТ СН'!$H$20</f>
        <v>3922.3924762799998</v>
      </c>
      <c r="K101" s="36">
        <f>SUMIFS(СВЦЭМ!$C$33:$C$776,СВЦЭМ!$A$33:$A$776,$A101,СВЦЭМ!$B$33:$B$776,K$83)+'СЕТ СН'!$H$12+СВЦЭМ!$D$10+'СЕТ СН'!$H$5-'СЕТ СН'!$H$20</f>
        <v>3963.2407880599999</v>
      </c>
      <c r="L101" s="36">
        <f>SUMIFS(СВЦЭМ!$C$33:$C$776,СВЦЭМ!$A$33:$A$776,$A101,СВЦЭМ!$B$33:$B$776,L$83)+'СЕТ СН'!$H$12+СВЦЭМ!$D$10+'СЕТ СН'!$H$5-'СЕТ СН'!$H$20</f>
        <v>3941.8676404999997</v>
      </c>
      <c r="M101" s="36">
        <f>SUMIFS(СВЦЭМ!$C$33:$C$776,СВЦЭМ!$A$33:$A$776,$A101,СВЦЭМ!$B$33:$B$776,M$83)+'СЕТ СН'!$H$12+СВЦЭМ!$D$10+'СЕТ СН'!$H$5-'СЕТ СН'!$H$20</f>
        <v>3954.12455172</v>
      </c>
      <c r="N101" s="36">
        <f>SUMIFS(СВЦЭМ!$C$33:$C$776,СВЦЭМ!$A$33:$A$776,$A101,СВЦЭМ!$B$33:$B$776,N$83)+'СЕТ СН'!$H$12+СВЦЭМ!$D$10+'СЕТ СН'!$H$5-'СЕТ СН'!$H$20</f>
        <v>4001.02025985</v>
      </c>
      <c r="O101" s="36">
        <f>SUMIFS(СВЦЭМ!$C$33:$C$776,СВЦЭМ!$A$33:$A$776,$A101,СВЦЭМ!$B$33:$B$776,O$83)+'СЕТ СН'!$H$12+СВЦЭМ!$D$10+'СЕТ СН'!$H$5-'СЕТ СН'!$H$20</f>
        <v>4025.4133494199996</v>
      </c>
      <c r="P101" s="36">
        <f>SUMIFS(СВЦЭМ!$C$33:$C$776,СВЦЭМ!$A$33:$A$776,$A101,СВЦЭМ!$B$33:$B$776,P$83)+'СЕТ СН'!$H$12+СВЦЭМ!$D$10+'СЕТ СН'!$H$5-'СЕТ СН'!$H$20</f>
        <v>4045.3709768899998</v>
      </c>
      <c r="Q101" s="36">
        <f>SUMIFS(СВЦЭМ!$C$33:$C$776,СВЦЭМ!$A$33:$A$776,$A101,СВЦЭМ!$B$33:$B$776,Q$83)+'СЕТ СН'!$H$12+СВЦЭМ!$D$10+'СЕТ СН'!$H$5-'СЕТ СН'!$H$20</f>
        <v>4024.0123487199999</v>
      </c>
      <c r="R101" s="36">
        <f>SUMIFS(СВЦЭМ!$C$33:$C$776,СВЦЭМ!$A$33:$A$776,$A101,СВЦЭМ!$B$33:$B$776,R$83)+'СЕТ СН'!$H$12+СВЦЭМ!$D$10+'СЕТ СН'!$H$5-'СЕТ СН'!$H$20</f>
        <v>4007.7494211100002</v>
      </c>
      <c r="S101" s="36">
        <f>SUMIFS(СВЦЭМ!$C$33:$C$776,СВЦЭМ!$A$33:$A$776,$A101,СВЦЭМ!$B$33:$B$776,S$83)+'СЕТ СН'!$H$12+СВЦЭМ!$D$10+'СЕТ СН'!$H$5-'СЕТ СН'!$H$20</f>
        <v>3999.2072725500002</v>
      </c>
      <c r="T101" s="36">
        <f>SUMIFS(СВЦЭМ!$C$33:$C$776,СВЦЭМ!$A$33:$A$776,$A101,СВЦЭМ!$B$33:$B$776,T$83)+'СЕТ СН'!$H$12+СВЦЭМ!$D$10+'СЕТ СН'!$H$5-'СЕТ СН'!$H$20</f>
        <v>3998.2947159799996</v>
      </c>
      <c r="U101" s="36">
        <f>SUMIFS(СВЦЭМ!$C$33:$C$776,СВЦЭМ!$A$33:$A$776,$A101,СВЦЭМ!$B$33:$B$776,U$83)+'СЕТ СН'!$H$12+СВЦЭМ!$D$10+'СЕТ СН'!$H$5-'СЕТ СН'!$H$20</f>
        <v>3938.9039584000002</v>
      </c>
      <c r="V101" s="36">
        <f>SUMIFS(СВЦЭМ!$C$33:$C$776,СВЦЭМ!$A$33:$A$776,$A101,СВЦЭМ!$B$33:$B$776,V$83)+'СЕТ СН'!$H$12+СВЦЭМ!$D$10+'СЕТ СН'!$H$5-'СЕТ СН'!$H$20</f>
        <v>3914.8424514999997</v>
      </c>
      <c r="W101" s="36">
        <f>SUMIFS(СВЦЭМ!$C$33:$C$776,СВЦЭМ!$A$33:$A$776,$A101,СВЦЭМ!$B$33:$B$776,W$83)+'СЕТ СН'!$H$12+СВЦЭМ!$D$10+'СЕТ СН'!$H$5-'СЕТ СН'!$H$20</f>
        <v>3921.2040422800001</v>
      </c>
      <c r="X101" s="36">
        <f>SUMIFS(СВЦЭМ!$C$33:$C$776,СВЦЭМ!$A$33:$A$776,$A101,СВЦЭМ!$B$33:$B$776,X$83)+'СЕТ СН'!$H$12+СВЦЭМ!$D$10+'СЕТ СН'!$H$5-'СЕТ СН'!$H$20</f>
        <v>3921.0107706099998</v>
      </c>
      <c r="Y101" s="36">
        <f>SUMIFS(СВЦЭМ!$C$33:$C$776,СВЦЭМ!$A$33:$A$776,$A101,СВЦЭМ!$B$33:$B$776,Y$83)+'СЕТ СН'!$H$12+СВЦЭМ!$D$10+'СЕТ СН'!$H$5-'СЕТ СН'!$H$20</f>
        <v>3960.81820548</v>
      </c>
    </row>
    <row r="102" spans="1:25" ht="15.75" x14ac:dyDescent="0.2">
      <c r="A102" s="35">
        <f t="shared" si="2"/>
        <v>43484</v>
      </c>
      <c r="B102" s="36">
        <f>SUMIFS(СВЦЭМ!$C$33:$C$776,СВЦЭМ!$A$33:$A$776,$A102,СВЦЭМ!$B$33:$B$776,B$83)+'СЕТ СН'!$H$12+СВЦЭМ!$D$10+'СЕТ СН'!$H$5-'СЕТ СН'!$H$20</f>
        <v>4016.36486418</v>
      </c>
      <c r="C102" s="36">
        <f>SUMIFS(СВЦЭМ!$C$33:$C$776,СВЦЭМ!$A$33:$A$776,$A102,СВЦЭМ!$B$33:$B$776,C$83)+'СЕТ СН'!$H$12+СВЦЭМ!$D$10+'СЕТ СН'!$H$5-'СЕТ СН'!$H$20</f>
        <v>4012.6451012999996</v>
      </c>
      <c r="D102" s="36">
        <f>SUMIFS(СВЦЭМ!$C$33:$C$776,СВЦЭМ!$A$33:$A$776,$A102,СВЦЭМ!$B$33:$B$776,D$83)+'СЕТ СН'!$H$12+СВЦЭМ!$D$10+'СЕТ СН'!$H$5-'СЕТ СН'!$H$20</f>
        <v>4012.66738433</v>
      </c>
      <c r="E102" s="36">
        <f>SUMIFS(СВЦЭМ!$C$33:$C$776,СВЦЭМ!$A$33:$A$776,$A102,СВЦЭМ!$B$33:$B$776,E$83)+'СЕТ СН'!$H$12+СВЦЭМ!$D$10+'СЕТ СН'!$H$5-'СЕТ СН'!$H$20</f>
        <v>4008.4358086100001</v>
      </c>
      <c r="F102" s="36">
        <f>SUMIFS(СВЦЭМ!$C$33:$C$776,СВЦЭМ!$A$33:$A$776,$A102,СВЦЭМ!$B$33:$B$776,F$83)+'СЕТ СН'!$H$12+СВЦЭМ!$D$10+'СЕТ СН'!$H$5-'СЕТ СН'!$H$20</f>
        <v>4064.8792726900001</v>
      </c>
      <c r="G102" s="36">
        <f>SUMIFS(СВЦЭМ!$C$33:$C$776,СВЦЭМ!$A$33:$A$776,$A102,СВЦЭМ!$B$33:$B$776,G$83)+'СЕТ СН'!$H$12+СВЦЭМ!$D$10+'СЕТ СН'!$H$5-'СЕТ СН'!$H$20</f>
        <v>4065.3393208799998</v>
      </c>
      <c r="H102" s="36">
        <f>SUMIFS(СВЦЭМ!$C$33:$C$776,СВЦЭМ!$A$33:$A$776,$A102,СВЦЭМ!$B$33:$B$776,H$83)+'СЕТ СН'!$H$12+СВЦЭМ!$D$10+'СЕТ СН'!$H$5-'СЕТ СН'!$H$20</f>
        <v>4028.57912889</v>
      </c>
      <c r="I102" s="36">
        <f>SUMIFS(СВЦЭМ!$C$33:$C$776,СВЦЭМ!$A$33:$A$776,$A102,СВЦЭМ!$B$33:$B$776,I$83)+'СЕТ СН'!$H$12+СВЦЭМ!$D$10+'СЕТ СН'!$H$5-'СЕТ СН'!$H$20</f>
        <v>3977.4780927000002</v>
      </c>
      <c r="J102" s="36">
        <f>SUMIFS(СВЦЭМ!$C$33:$C$776,СВЦЭМ!$A$33:$A$776,$A102,СВЦЭМ!$B$33:$B$776,J$83)+'СЕТ СН'!$H$12+СВЦЭМ!$D$10+'СЕТ СН'!$H$5-'СЕТ СН'!$H$20</f>
        <v>3927.6727403499999</v>
      </c>
      <c r="K102" s="36">
        <f>SUMIFS(СВЦЭМ!$C$33:$C$776,СВЦЭМ!$A$33:$A$776,$A102,СВЦЭМ!$B$33:$B$776,K$83)+'СЕТ СН'!$H$12+СВЦЭМ!$D$10+'СЕТ СН'!$H$5-'СЕТ СН'!$H$20</f>
        <v>3878.6800374499999</v>
      </c>
      <c r="L102" s="36">
        <f>SUMIFS(СВЦЭМ!$C$33:$C$776,СВЦЭМ!$A$33:$A$776,$A102,СВЦЭМ!$B$33:$B$776,L$83)+'СЕТ СН'!$H$12+СВЦЭМ!$D$10+'СЕТ СН'!$H$5-'СЕТ СН'!$H$20</f>
        <v>3823.5699848200002</v>
      </c>
      <c r="M102" s="36">
        <f>SUMIFS(СВЦЭМ!$C$33:$C$776,СВЦЭМ!$A$33:$A$776,$A102,СВЦЭМ!$B$33:$B$776,M$83)+'СЕТ СН'!$H$12+СВЦЭМ!$D$10+'СЕТ СН'!$H$5-'СЕТ СН'!$H$20</f>
        <v>3881.24177822</v>
      </c>
      <c r="N102" s="36">
        <f>SUMIFS(СВЦЭМ!$C$33:$C$776,СВЦЭМ!$A$33:$A$776,$A102,СВЦЭМ!$B$33:$B$776,N$83)+'СЕТ СН'!$H$12+СВЦЭМ!$D$10+'СЕТ СН'!$H$5-'СЕТ СН'!$H$20</f>
        <v>3914.9530650799998</v>
      </c>
      <c r="O102" s="36">
        <f>SUMIFS(СВЦЭМ!$C$33:$C$776,СВЦЭМ!$A$33:$A$776,$A102,СВЦЭМ!$B$33:$B$776,O$83)+'СЕТ СН'!$H$12+СВЦЭМ!$D$10+'СЕТ СН'!$H$5-'СЕТ СН'!$H$20</f>
        <v>4009.1133558000001</v>
      </c>
      <c r="P102" s="36">
        <f>SUMIFS(СВЦЭМ!$C$33:$C$776,СВЦЭМ!$A$33:$A$776,$A102,СВЦЭМ!$B$33:$B$776,P$83)+'СЕТ СН'!$H$12+СВЦЭМ!$D$10+'СЕТ СН'!$H$5-'СЕТ СН'!$H$20</f>
        <v>3982.0342527399998</v>
      </c>
      <c r="Q102" s="36">
        <f>SUMIFS(СВЦЭМ!$C$33:$C$776,СВЦЭМ!$A$33:$A$776,$A102,СВЦЭМ!$B$33:$B$776,Q$83)+'СЕТ СН'!$H$12+СВЦЭМ!$D$10+'СЕТ СН'!$H$5-'СЕТ СН'!$H$20</f>
        <v>3964.4740603</v>
      </c>
      <c r="R102" s="36">
        <f>SUMIFS(СВЦЭМ!$C$33:$C$776,СВЦЭМ!$A$33:$A$776,$A102,СВЦЭМ!$B$33:$B$776,R$83)+'СЕТ СН'!$H$12+СВЦЭМ!$D$10+'СЕТ СН'!$H$5-'СЕТ СН'!$H$20</f>
        <v>3981.28994345</v>
      </c>
      <c r="S102" s="36">
        <f>SUMIFS(СВЦЭМ!$C$33:$C$776,СВЦЭМ!$A$33:$A$776,$A102,СВЦЭМ!$B$33:$B$776,S$83)+'СЕТ СН'!$H$12+СВЦЭМ!$D$10+'СЕТ СН'!$H$5-'СЕТ СН'!$H$20</f>
        <v>3938.6734135199999</v>
      </c>
      <c r="T102" s="36">
        <f>SUMIFS(СВЦЭМ!$C$33:$C$776,СВЦЭМ!$A$33:$A$776,$A102,СВЦЭМ!$B$33:$B$776,T$83)+'СЕТ СН'!$H$12+СВЦЭМ!$D$10+'СЕТ СН'!$H$5-'СЕТ СН'!$H$20</f>
        <v>3880.7424453699996</v>
      </c>
      <c r="U102" s="36">
        <f>SUMIFS(СВЦЭМ!$C$33:$C$776,СВЦЭМ!$A$33:$A$776,$A102,СВЦЭМ!$B$33:$B$776,U$83)+'СЕТ СН'!$H$12+СВЦЭМ!$D$10+'СЕТ СН'!$H$5-'СЕТ СН'!$H$20</f>
        <v>3910.05596969</v>
      </c>
      <c r="V102" s="36">
        <f>SUMIFS(СВЦЭМ!$C$33:$C$776,СВЦЭМ!$A$33:$A$776,$A102,СВЦЭМ!$B$33:$B$776,V$83)+'СЕТ СН'!$H$12+СВЦЭМ!$D$10+'СЕТ СН'!$H$5-'СЕТ СН'!$H$20</f>
        <v>3873.4318863199996</v>
      </c>
      <c r="W102" s="36">
        <f>SUMIFS(СВЦЭМ!$C$33:$C$776,СВЦЭМ!$A$33:$A$776,$A102,СВЦЭМ!$B$33:$B$776,W$83)+'СЕТ СН'!$H$12+СВЦЭМ!$D$10+'СЕТ СН'!$H$5-'СЕТ СН'!$H$20</f>
        <v>3887.31325904</v>
      </c>
      <c r="X102" s="36">
        <f>SUMIFS(СВЦЭМ!$C$33:$C$776,СВЦЭМ!$A$33:$A$776,$A102,СВЦЭМ!$B$33:$B$776,X$83)+'СЕТ СН'!$H$12+СВЦЭМ!$D$10+'СЕТ СН'!$H$5-'СЕТ СН'!$H$20</f>
        <v>3884.5102273299999</v>
      </c>
      <c r="Y102" s="36">
        <f>SUMIFS(СВЦЭМ!$C$33:$C$776,СВЦЭМ!$A$33:$A$776,$A102,СВЦЭМ!$B$33:$B$776,Y$83)+'СЕТ СН'!$H$12+СВЦЭМ!$D$10+'СЕТ СН'!$H$5-'СЕТ СН'!$H$20</f>
        <v>3941.9138219899996</v>
      </c>
    </row>
    <row r="103" spans="1:25" ht="15.75" x14ac:dyDescent="0.2">
      <c r="A103" s="35">
        <f t="shared" si="2"/>
        <v>43485</v>
      </c>
      <c r="B103" s="36">
        <f>SUMIFS(СВЦЭМ!$C$33:$C$776,СВЦЭМ!$A$33:$A$776,$A103,СВЦЭМ!$B$33:$B$776,B$83)+'СЕТ СН'!$H$12+СВЦЭМ!$D$10+'СЕТ СН'!$H$5-'СЕТ СН'!$H$20</f>
        <v>4003.3250307899998</v>
      </c>
      <c r="C103" s="36">
        <f>SUMIFS(СВЦЭМ!$C$33:$C$776,СВЦЭМ!$A$33:$A$776,$A103,СВЦЭМ!$B$33:$B$776,C$83)+'СЕТ СН'!$H$12+СВЦЭМ!$D$10+'СЕТ СН'!$H$5-'СЕТ СН'!$H$20</f>
        <v>4005.52511925</v>
      </c>
      <c r="D103" s="36">
        <f>SUMIFS(СВЦЭМ!$C$33:$C$776,СВЦЭМ!$A$33:$A$776,$A103,СВЦЭМ!$B$33:$B$776,D$83)+'СЕТ СН'!$H$12+СВЦЭМ!$D$10+'СЕТ СН'!$H$5-'СЕТ СН'!$H$20</f>
        <v>4019.6160014400002</v>
      </c>
      <c r="E103" s="36">
        <f>SUMIFS(СВЦЭМ!$C$33:$C$776,СВЦЭМ!$A$33:$A$776,$A103,СВЦЭМ!$B$33:$B$776,E$83)+'СЕТ СН'!$H$12+СВЦЭМ!$D$10+'СЕТ СН'!$H$5-'СЕТ СН'!$H$20</f>
        <v>4058.3504690299997</v>
      </c>
      <c r="F103" s="36">
        <f>SUMIFS(СВЦЭМ!$C$33:$C$776,СВЦЭМ!$A$33:$A$776,$A103,СВЦЭМ!$B$33:$B$776,F$83)+'СЕТ СН'!$H$12+СВЦЭМ!$D$10+'СЕТ СН'!$H$5-'СЕТ СН'!$H$20</f>
        <v>4110.0115452199998</v>
      </c>
      <c r="G103" s="36">
        <f>SUMIFS(СВЦЭМ!$C$33:$C$776,СВЦЭМ!$A$33:$A$776,$A103,СВЦЭМ!$B$33:$B$776,G$83)+'СЕТ СН'!$H$12+СВЦЭМ!$D$10+'СЕТ СН'!$H$5-'СЕТ СН'!$H$20</f>
        <v>4098.2071709299998</v>
      </c>
      <c r="H103" s="36">
        <f>SUMIFS(СВЦЭМ!$C$33:$C$776,СВЦЭМ!$A$33:$A$776,$A103,СВЦЭМ!$B$33:$B$776,H$83)+'СЕТ СН'!$H$12+СВЦЭМ!$D$10+'СЕТ СН'!$H$5-'СЕТ СН'!$H$20</f>
        <v>4089.2091313699998</v>
      </c>
      <c r="I103" s="36">
        <f>SUMIFS(СВЦЭМ!$C$33:$C$776,СВЦЭМ!$A$33:$A$776,$A103,СВЦЭМ!$B$33:$B$776,I$83)+'СЕТ СН'!$H$12+СВЦЭМ!$D$10+'СЕТ СН'!$H$5-'СЕТ СН'!$H$20</f>
        <v>4013.3729873900002</v>
      </c>
      <c r="J103" s="36">
        <f>SUMIFS(СВЦЭМ!$C$33:$C$776,СВЦЭМ!$A$33:$A$776,$A103,СВЦЭМ!$B$33:$B$776,J$83)+'СЕТ СН'!$H$12+СВЦЭМ!$D$10+'СЕТ СН'!$H$5-'СЕТ СН'!$H$20</f>
        <v>3939.8413332700002</v>
      </c>
      <c r="K103" s="36">
        <f>SUMIFS(СВЦЭМ!$C$33:$C$776,СВЦЭМ!$A$33:$A$776,$A103,СВЦЭМ!$B$33:$B$776,K$83)+'СЕТ СН'!$H$12+СВЦЭМ!$D$10+'СЕТ СН'!$H$5-'СЕТ СН'!$H$20</f>
        <v>3878.9959097000001</v>
      </c>
      <c r="L103" s="36">
        <f>SUMIFS(СВЦЭМ!$C$33:$C$776,СВЦЭМ!$A$33:$A$776,$A103,СВЦЭМ!$B$33:$B$776,L$83)+'СЕТ СН'!$H$12+СВЦЭМ!$D$10+'СЕТ СН'!$H$5-'СЕТ СН'!$H$20</f>
        <v>3866.1876980299999</v>
      </c>
      <c r="M103" s="36">
        <f>SUMIFS(СВЦЭМ!$C$33:$C$776,СВЦЭМ!$A$33:$A$776,$A103,СВЦЭМ!$B$33:$B$776,M$83)+'СЕТ СН'!$H$12+СВЦЭМ!$D$10+'СЕТ СН'!$H$5-'СЕТ СН'!$H$20</f>
        <v>3908.7454544100001</v>
      </c>
      <c r="N103" s="36">
        <f>SUMIFS(СВЦЭМ!$C$33:$C$776,СВЦЭМ!$A$33:$A$776,$A103,СВЦЭМ!$B$33:$B$776,N$83)+'СЕТ СН'!$H$12+СВЦЭМ!$D$10+'СЕТ СН'!$H$5-'СЕТ СН'!$H$20</f>
        <v>3936.2243851399999</v>
      </c>
      <c r="O103" s="36">
        <f>SUMIFS(СВЦЭМ!$C$33:$C$776,СВЦЭМ!$A$33:$A$776,$A103,СВЦЭМ!$B$33:$B$776,O$83)+'СЕТ СН'!$H$12+СВЦЭМ!$D$10+'СЕТ СН'!$H$5-'СЕТ СН'!$H$20</f>
        <v>3971.6754361699996</v>
      </c>
      <c r="P103" s="36">
        <f>SUMIFS(СВЦЭМ!$C$33:$C$776,СВЦЭМ!$A$33:$A$776,$A103,СВЦЭМ!$B$33:$B$776,P$83)+'СЕТ СН'!$H$12+СВЦЭМ!$D$10+'СЕТ СН'!$H$5-'СЕТ СН'!$H$20</f>
        <v>3938.22603278</v>
      </c>
      <c r="Q103" s="36">
        <f>SUMIFS(СВЦЭМ!$C$33:$C$776,СВЦЭМ!$A$33:$A$776,$A103,СВЦЭМ!$B$33:$B$776,Q$83)+'СЕТ СН'!$H$12+СВЦЭМ!$D$10+'СЕТ СН'!$H$5-'СЕТ СН'!$H$20</f>
        <v>3881.1291405900001</v>
      </c>
      <c r="R103" s="36">
        <f>SUMIFS(СВЦЭМ!$C$33:$C$776,СВЦЭМ!$A$33:$A$776,$A103,СВЦЭМ!$B$33:$B$776,R$83)+'СЕТ СН'!$H$12+СВЦЭМ!$D$10+'СЕТ СН'!$H$5-'СЕТ СН'!$H$20</f>
        <v>3932.7427708599998</v>
      </c>
      <c r="S103" s="36">
        <f>SUMIFS(СВЦЭМ!$C$33:$C$776,СВЦЭМ!$A$33:$A$776,$A103,СВЦЭМ!$B$33:$B$776,S$83)+'СЕТ СН'!$H$12+СВЦЭМ!$D$10+'СЕТ СН'!$H$5-'СЕТ СН'!$H$20</f>
        <v>3913.4847665999996</v>
      </c>
      <c r="T103" s="36">
        <f>SUMIFS(СВЦЭМ!$C$33:$C$776,СВЦЭМ!$A$33:$A$776,$A103,СВЦЭМ!$B$33:$B$776,T$83)+'СЕТ СН'!$H$12+СВЦЭМ!$D$10+'СЕТ СН'!$H$5-'СЕТ СН'!$H$20</f>
        <v>3855.5408816999998</v>
      </c>
      <c r="U103" s="36">
        <f>SUMIFS(СВЦЭМ!$C$33:$C$776,СВЦЭМ!$A$33:$A$776,$A103,СВЦЭМ!$B$33:$B$776,U$83)+'СЕТ СН'!$H$12+СВЦЭМ!$D$10+'СЕТ СН'!$H$5-'СЕТ СН'!$H$20</f>
        <v>3848.31627321</v>
      </c>
      <c r="V103" s="36">
        <f>SUMIFS(СВЦЭМ!$C$33:$C$776,СВЦЭМ!$A$33:$A$776,$A103,СВЦЭМ!$B$33:$B$776,V$83)+'СЕТ СН'!$H$12+СВЦЭМ!$D$10+'СЕТ СН'!$H$5-'СЕТ СН'!$H$20</f>
        <v>3858.5449960599999</v>
      </c>
      <c r="W103" s="36">
        <f>SUMIFS(СВЦЭМ!$C$33:$C$776,СВЦЭМ!$A$33:$A$776,$A103,СВЦЭМ!$B$33:$B$776,W$83)+'СЕТ СН'!$H$12+СВЦЭМ!$D$10+'СЕТ СН'!$H$5-'СЕТ СН'!$H$20</f>
        <v>3863.3969130199998</v>
      </c>
      <c r="X103" s="36">
        <f>SUMIFS(СВЦЭМ!$C$33:$C$776,СВЦЭМ!$A$33:$A$776,$A103,СВЦЭМ!$B$33:$B$776,X$83)+'СЕТ СН'!$H$12+СВЦЭМ!$D$10+'СЕТ СН'!$H$5-'СЕТ СН'!$H$20</f>
        <v>3841.4322662099999</v>
      </c>
      <c r="Y103" s="36">
        <f>SUMIFS(СВЦЭМ!$C$33:$C$776,СВЦЭМ!$A$33:$A$776,$A103,СВЦЭМ!$B$33:$B$776,Y$83)+'СЕТ СН'!$H$12+СВЦЭМ!$D$10+'СЕТ СН'!$H$5-'СЕТ СН'!$H$20</f>
        <v>3944.3477655199999</v>
      </c>
    </row>
    <row r="104" spans="1:25" ht="15.75" x14ac:dyDescent="0.2">
      <c r="A104" s="35">
        <f t="shared" si="2"/>
        <v>43486</v>
      </c>
      <c r="B104" s="36">
        <f>SUMIFS(СВЦЭМ!$C$33:$C$776,СВЦЭМ!$A$33:$A$776,$A104,СВЦЭМ!$B$33:$B$776,B$83)+'СЕТ СН'!$H$12+СВЦЭМ!$D$10+'СЕТ СН'!$H$5-'СЕТ СН'!$H$20</f>
        <v>4037.32578341</v>
      </c>
      <c r="C104" s="36">
        <f>SUMIFS(СВЦЭМ!$C$33:$C$776,СВЦЭМ!$A$33:$A$776,$A104,СВЦЭМ!$B$33:$B$776,C$83)+'СЕТ СН'!$H$12+СВЦЭМ!$D$10+'СЕТ СН'!$H$5-'СЕТ СН'!$H$20</f>
        <v>4081.1350045899999</v>
      </c>
      <c r="D104" s="36">
        <f>SUMIFS(СВЦЭМ!$C$33:$C$776,СВЦЭМ!$A$33:$A$776,$A104,СВЦЭМ!$B$33:$B$776,D$83)+'СЕТ СН'!$H$12+СВЦЭМ!$D$10+'СЕТ СН'!$H$5-'СЕТ СН'!$H$20</f>
        <v>4129.4078381199997</v>
      </c>
      <c r="E104" s="36">
        <f>SUMIFS(СВЦЭМ!$C$33:$C$776,СВЦЭМ!$A$33:$A$776,$A104,СВЦЭМ!$B$33:$B$776,E$83)+'СЕТ СН'!$H$12+СВЦЭМ!$D$10+'СЕТ СН'!$H$5-'СЕТ СН'!$H$20</f>
        <v>4130.9358395700001</v>
      </c>
      <c r="F104" s="36">
        <f>SUMIFS(СВЦЭМ!$C$33:$C$776,СВЦЭМ!$A$33:$A$776,$A104,СВЦЭМ!$B$33:$B$776,F$83)+'СЕТ СН'!$H$12+СВЦЭМ!$D$10+'СЕТ СН'!$H$5-'СЕТ СН'!$H$20</f>
        <v>4112.4915840200001</v>
      </c>
      <c r="G104" s="36">
        <f>SUMIFS(СВЦЭМ!$C$33:$C$776,СВЦЭМ!$A$33:$A$776,$A104,СВЦЭМ!$B$33:$B$776,G$83)+'СЕТ СН'!$H$12+СВЦЭМ!$D$10+'СЕТ СН'!$H$5-'СЕТ СН'!$H$20</f>
        <v>4092.8356996900002</v>
      </c>
      <c r="H104" s="36">
        <f>SUMIFS(СВЦЭМ!$C$33:$C$776,СВЦЭМ!$A$33:$A$776,$A104,СВЦЭМ!$B$33:$B$776,H$83)+'СЕТ СН'!$H$12+СВЦЭМ!$D$10+'СЕТ СН'!$H$5-'СЕТ СН'!$H$20</f>
        <v>3987.1901609699999</v>
      </c>
      <c r="I104" s="36">
        <f>SUMIFS(СВЦЭМ!$C$33:$C$776,СВЦЭМ!$A$33:$A$776,$A104,СВЦЭМ!$B$33:$B$776,I$83)+'СЕТ СН'!$H$12+СВЦЭМ!$D$10+'СЕТ СН'!$H$5-'СЕТ СН'!$H$20</f>
        <v>3892.97632647</v>
      </c>
      <c r="J104" s="36">
        <f>SUMIFS(СВЦЭМ!$C$33:$C$776,СВЦЭМ!$A$33:$A$776,$A104,СВЦЭМ!$B$33:$B$776,J$83)+'СЕТ СН'!$H$12+СВЦЭМ!$D$10+'СЕТ СН'!$H$5-'СЕТ СН'!$H$20</f>
        <v>3876.2797316799997</v>
      </c>
      <c r="K104" s="36">
        <f>SUMIFS(СВЦЭМ!$C$33:$C$776,СВЦЭМ!$A$33:$A$776,$A104,СВЦЭМ!$B$33:$B$776,K$83)+'СЕТ СН'!$H$12+СВЦЭМ!$D$10+'СЕТ СН'!$H$5-'СЕТ СН'!$H$20</f>
        <v>3876.06742072</v>
      </c>
      <c r="L104" s="36">
        <f>SUMIFS(СВЦЭМ!$C$33:$C$776,СВЦЭМ!$A$33:$A$776,$A104,СВЦЭМ!$B$33:$B$776,L$83)+'СЕТ СН'!$H$12+СВЦЭМ!$D$10+'СЕТ СН'!$H$5-'СЕТ СН'!$H$20</f>
        <v>3850.4372527199998</v>
      </c>
      <c r="M104" s="36">
        <f>SUMIFS(СВЦЭМ!$C$33:$C$776,СВЦЭМ!$A$33:$A$776,$A104,СВЦЭМ!$B$33:$B$776,M$83)+'СЕТ СН'!$H$12+СВЦЭМ!$D$10+'СЕТ СН'!$H$5-'СЕТ СН'!$H$20</f>
        <v>3865.1012779900002</v>
      </c>
      <c r="N104" s="36">
        <f>SUMIFS(СВЦЭМ!$C$33:$C$776,СВЦЭМ!$A$33:$A$776,$A104,СВЦЭМ!$B$33:$B$776,N$83)+'СЕТ СН'!$H$12+СВЦЭМ!$D$10+'СЕТ СН'!$H$5-'СЕТ СН'!$H$20</f>
        <v>3893.2489520700001</v>
      </c>
      <c r="O104" s="36">
        <f>SUMIFS(СВЦЭМ!$C$33:$C$776,СВЦЭМ!$A$33:$A$776,$A104,СВЦЭМ!$B$33:$B$776,O$83)+'СЕТ СН'!$H$12+СВЦЭМ!$D$10+'СЕТ СН'!$H$5-'СЕТ СН'!$H$20</f>
        <v>3952.5425741099998</v>
      </c>
      <c r="P104" s="36">
        <f>SUMIFS(СВЦЭМ!$C$33:$C$776,СВЦЭМ!$A$33:$A$776,$A104,СВЦЭМ!$B$33:$B$776,P$83)+'СЕТ СН'!$H$12+СВЦЭМ!$D$10+'СЕТ СН'!$H$5-'СЕТ СН'!$H$20</f>
        <v>3934.6879524799997</v>
      </c>
      <c r="Q104" s="36">
        <f>SUMIFS(СВЦЭМ!$C$33:$C$776,СВЦЭМ!$A$33:$A$776,$A104,СВЦЭМ!$B$33:$B$776,Q$83)+'СЕТ СН'!$H$12+СВЦЭМ!$D$10+'СЕТ СН'!$H$5-'СЕТ СН'!$H$20</f>
        <v>3926.8250631800001</v>
      </c>
      <c r="R104" s="36">
        <f>SUMIFS(СВЦЭМ!$C$33:$C$776,СВЦЭМ!$A$33:$A$776,$A104,СВЦЭМ!$B$33:$B$776,R$83)+'СЕТ СН'!$H$12+СВЦЭМ!$D$10+'СЕТ СН'!$H$5-'СЕТ СН'!$H$20</f>
        <v>3931.8253434500002</v>
      </c>
      <c r="S104" s="36">
        <f>SUMIFS(СВЦЭМ!$C$33:$C$776,СВЦЭМ!$A$33:$A$776,$A104,СВЦЭМ!$B$33:$B$776,S$83)+'СЕТ СН'!$H$12+СВЦЭМ!$D$10+'СЕТ СН'!$H$5-'СЕТ СН'!$H$20</f>
        <v>3881.6840109300001</v>
      </c>
      <c r="T104" s="36">
        <f>SUMIFS(СВЦЭМ!$C$33:$C$776,СВЦЭМ!$A$33:$A$776,$A104,СВЦЭМ!$B$33:$B$776,T$83)+'СЕТ СН'!$H$12+СВЦЭМ!$D$10+'СЕТ СН'!$H$5-'СЕТ СН'!$H$20</f>
        <v>3835.1053653700001</v>
      </c>
      <c r="U104" s="36">
        <f>SUMIFS(СВЦЭМ!$C$33:$C$776,СВЦЭМ!$A$33:$A$776,$A104,СВЦЭМ!$B$33:$B$776,U$83)+'СЕТ СН'!$H$12+СВЦЭМ!$D$10+'СЕТ СН'!$H$5-'СЕТ СН'!$H$20</f>
        <v>3883.1026015799998</v>
      </c>
      <c r="V104" s="36">
        <f>SUMIFS(СВЦЭМ!$C$33:$C$776,СВЦЭМ!$A$33:$A$776,$A104,СВЦЭМ!$B$33:$B$776,V$83)+'СЕТ СН'!$H$12+СВЦЭМ!$D$10+'СЕТ СН'!$H$5-'СЕТ СН'!$H$20</f>
        <v>3908.3496098300002</v>
      </c>
      <c r="W104" s="36">
        <f>SUMIFS(СВЦЭМ!$C$33:$C$776,СВЦЭМ!$A$33:$A$776,$A104,СВЦЭМ!$B$33:$B$776,W$83)+'СЕТ СН'!$H$12+СВЦЭМ!$D$10+'СЕТ СН'!$H$5-'СЕТ СН'!$H$20</f>
        <v>3896.2994582199999</v>
      </c>
      <c r="X104" s="36">
        <f>SUMIFS(СВЦЭМ!$C$33:$C$776,СВЦЭМ!$A$33:$A$776,$A104,СВЦЭМ!$B$33:$B$776,X$83)+'СЕТ СН'!$H$12+СВЦЭМ!$D$10+'СЕТ СН'!$H$5-'СЕТ СН'!$H$20</f>
        <v>3914.6561366199999</v>
      </c>
      <c r="Y104" s="36">
        <f>SUMIFS(СВЦЭМ!$C$33:$C$776,СВЦЭМ!$A$33:$A$776,$A104,СВЦЭМ!$B$33:$B$776,Y$83)+'СЕТ СН'!$H$12+СВЦЭМ!$D$10+'СЕТ СН'!$H$5-'СЕТ СН'!$H$20</f>
        <v>3987.2707012699998</v>
      </c>
    </row>
    <row r="105" spans="1:25" ht="15.75" x14ac:dyDescent="0.2">
      <c r="A105" s="35">
        <f t="shared" si="2"/>
        <v>43487</v>
      </c>
      <c r="B105" s="36">
        <f>SUMIFS(СВЦЭМ!$C$33:$C$776,СВЦЭМ!$A$33:$A$776,$A105,СВЦЭМ!$B$33:$B$776,B$83)+'СЕТ СН'!$H$12+СВЦЭМ!$D$10+'СЕТ СН'!$H$5-'СЕТ СН'!$H$20</f>
        <v>4069.6290533199999</v>
      </c>
      <c r="C105" s="36">
        <f>SUMIFS(СВЦЭМ!$C$33:$C$776,СВЦЭМ!$A$33:$A$776,$A105,СВЦЭМ!$B$33:$B$776,C$83)+'СЕТ СН'!$H$12+СВЦЭМ!$D$10+'СЕТ СН'!$H$5-'СЕТ СН'!$H$20</f>
        <v>4115.6431021600001</v>
      </c>
      <c r="D105" s="36">
        <f>SUMIFS(СВЦЭМ!$C$33:$C$776,СВЦЭМ!$A$33:$A$776,$A105,СВЦЭМ!$B$33:$B$776,D$83)+'СЕТ СН'!$H$12+СВЦЭМ!$D$10+'СЕТ СН'!$H$5-'СЕТ СН'!$H$20</f>
        <v>4128.3530923199996</v>
      </c>
      <c r="E105" s="36">
        <f>SUMIFS(СВЦЭМ!$C$33:$C$776,СВЦЭМ!$A$33:$A$776,$A105,СВЦЭМ!$B$33:$B$776,E$83)+'СЕТ СН'!$H$12+СВЦЭМ!$D$10+'СЕТ СН'!$H$5-'СЕТ СН'!$H$20</f>
        <v>4067.0724808599998</v>
      </c>
      <c r="F105" s="36">
        <f>SUMIFS(СВЦЭМ!$C$33:$C$776,СВЦЭМ!$A$33:$A$776,$A105,СВЦЭМ!$B$33:$B$776,F$83)+'СЕТ СН'!$H$12+СВЦЭМ!$D$10+'СЕТ СН'!$H$5-'СЕТ СН'!$H$20</f>
        <v>4044.6433691499997</v>
      </c>
      <c r="G105" s="36">
        <f>SUMIFS(СВЦЭМ!$C$33:$C$776,СВЦЭМ!$A$33:$A$776,$A105,СВЦЭМ!$B$33:$B$776,G$83)+'СЕТ СН'!$H$12+СВЦЭМ!$D$10+'СЕТ СН'!$H$5-'СЕТ СН'!$H$20</f>
        <v>4091.4881404399998</v>
      </c>
      <c r="H105" s="36">
        <f>SUMIFS(СВЦЭМ!$C$33:$C$776,СВЦЭМ!$A$33:$A$776,$A105,СВЦЭМ!$B$33:$B$776,H$83)+'СЕТ СН'!$H$12+СВЦЭМ!$D$10+'СЕТ СН'!$H$5-'СЕТ СН'!$H$20</f>
        <v>4014.28663203</v>
      </c>
      <c r="I105" s="36">
        <f>SUMIFS(СВЦЭМ!$C$33:$C$776,СВЦЭМ!$A$33:$A$776,$A105,СВЦЭМ!$B$33:$B$776,I$83)+'СЕТ СН'!$H$12+СВЦЭМ!$D$10+'СЕТ СН'!$H$5-'СЕТ СН'!$H$20</f>
        <v>3922.3493575799998</v>
      </c>
      <c r="J105" s="36">
        <f>SUMIFS(СВЦЭМ!$C$33:$C$776,СВЦЭМ!$A$33:$A$776,$A105,СВЦЭМ!$B$33:$B$776,J$83)+'СЕТ СН'!$H$12+СВЦЭМ!$D$10+'СЕТ СН'!$H$5-'СЕТ СН'!$H$20</f>
        <v>3890.7416244899996</v>
      </c>
      <c r="K105" s="36">
        <f>SUMIFS(СВЦЭМ!$C$33:$C$776,СВЦЭМ!$A$33:$A$776,$A105,СВЦЭМ!$B$33:$B$776,K$83)+'СЕТ СН'!$H$12+СВЦЭМ!$D$10+'СЕТ СН'!$H$5-'СЕТ СН'!$H$20</f>
        <v>3896.2179306099997</v>
      </c>
      <c r="L105" s="36">
        <f>SUMIFS(СВЦЭМ!$C$33:$C$776,СВЦЭМ!$A$33:$A$776,$A105,СВЦЭМ!$B$33:$B$776,L$83)+'СЕТ СН'!$H$12+СВЦЭМ!$D$10+'СЕТ СН'!$H$5-'СЕТ СН'!$H$20</f>
        <v>3890.3977512499996</v>
      </c>
      <c r="M105" s="36">
        <f>SUMIFS(СВЦЭМ!$C$33:$C$776,СВЦЭМ!$A$33:$A$776,$A105,СВЦЭМ!$B$33:$B$776,M$83)+'СЕТ СН'!$H$12+СВЦЭМ!$D$10+'СЕТ СН'!$H$5-'СЕТ СН'!$H$20</f>
        <v>3944.7475012799996</v>
      </c>
      <c r="N105" s="36">
        <f>SUMIFS(СВЦЭМ!$C$33:$C$776,СВЦЭМ!$A$33:$A$776,$A105,СВЦЭМ!$B$33:$B$776,N$83)+'СЕТ СН'!$H$12+СВЦЭМ!$D$10+'СЕТ СН'!$H$5-'СЕТ СН'!$H$20</f>
        <v>3970.3342097899999</v>
      </c>
      <c r="O105" s="36">
        <f>SUMIFS(СВЦЭМ!$C$33:$C$776,СВЦЭМ!$A$33:$A$776,$A105,СВЦЭМ!$B$33:$B$776,O$83)+'СЕТ СН'!$H$12+СВЦЭМ!$D$10+'СЕТ СН'!$H$5-'СЕТ СН'!$H$20</f>
        <v>3983.6466960199996</v>
      </c>
      <c r="P105" s="36">
        <f>SUMIFS(СВЦЭМ!$C$33:$C$776,СВЦЭМ!$A$33:$A$776,$A105,СВЦЭМ!$B$33:$B$776,P$83)+'СЕТ СН'!$H$12+СВЦЭМ!$D$10+'СЕТ СН'!$H$5-'СЕТ СН'!$H$20</f>
        <v>3983.6495384099999</v>
      </c>
      <c r="Q105" s="36">
        <f>SUMIFS(СВЦЭМ!$C$33:$C$776,СВЦЭМ!$A$33:$A$776,$A105,СВЦЭМ!$B$33:$B$776,Q$83)+'СЕТ СН'!$H$12+СВЦЭМ!$D$10+'СЕТ СН'!$H$5-'СЕТ СН'!$H$20</f>
        <v>3952.0324018399997</v>
      </c>
      <c r="R105" s="36">
        <f>SUMIFS(СВЦЭМ!$C$33:$C$776,СВЦЭМ!$A$33:$A$776,$A105,СВЦЭМ!$B$33:$B$776,R$83)+'СЕТ СН'!$H$12+СВЦЭМ!$D$10+'СЕТ СН'!$H$5-'СЕТ СН'!$H$20</f>
        <v>3948.1456700499998</v>
      </c>
      <c r="S105" s="36">
        <f>SUMIFS(СВЦЭМ!$C$33:$C$776,СВЦЭМ!$A$33:$A$776,$A105,СВЦЭМ!$B$33:$B$776,S$83)+'СЕТ СН'!$H$12+СВЦЭМ!$D$10+'СЕТ СН'!$H$5-'СЕТ СН'!$H$20</f>
        <v>3930.7372388599997</v>
      </c>
      <c r="T105" s="36">
        <f>SUMIFS(СВЦЭМ!$C$33:$C$776,СВЦЭМ!$A$33:$A$776,$A105,СВЦЭМ!$B$33:$B$776,T$83)+'СЕТ СН'!$H$12+СВЦЭМ!$D$10+'СЕТ СН'!$H$5-'СЕТ СН'!$H$20</f>
        <v>3903.3151417899999</v>
      </c>
      <c r="U105" s="36">
        <f>SUMIFS(СВЦЭМ!$C$33:$C$776,СВЦЭМ!$A$33:$A$776,$A105,СВЦЭМ!$B$33:$B$776,U$83)+'СЕТ СН'!$H$12+СВЦЭМ!$D$10+'СЕТ СН'!$H$5-'СЕТ СН'!$H$20</f>
        <v>3908.1650267999999</v>
      </c>
      <c r="V105" s="36">
        <f>SUMIFS(СВЦЭМ!$C$33:$C$776,СВЦЭМ!$A$33:$A$776,$A105,СВЦЭМ!$B$33:$B$776,V$83)+'СЕТ СН'!$H$12+СВЦЭМ!$D$10+'СЕТ СН'!$H$5-'СЕТ СН'!$H$20</f>
        <v>3930.2317434199999</v>
      </c>
      <c r="W105" s="36">
        <f>SUMIFS(СВЦЭМ!$C$33:$C$776,СВЦЭМ!$A$33:$A$776,$A105,СВЦЭМ!$B$33:$B$776,W$83)+'СЕТ СН'!$H$12+СВЦЭМ!$D$10+'СЕТ СН'!$H$5-'СЕТ СН'!$H$20</f>
        <v>3920.8534764599999</v>
      </c>
      <c r="X105" s="36">
        <f>SUMIFS(СВЦЭМ!$C$33:$C$776,СВЦЭМ!$A$33:$A$776,$A105,СВЦЭМ!$B$33:$B$776,X$83)+'СЕТ СН'!$H$12+СВЦЭМ!$D$10+'СЕТ СН'!$H$5-'СЕТ СН'!$H$20</f>
        <v>3927.4462503999998</v>
      </c>
      <c r="Y105" s="36">
        <f>SUMIFS(СВЦЭМ!$C$33:$C$776,СВЦЭМ!$A$33:$A$776,$A105,СВЦЭМ!$B$33:$B$776,Y$83)+'СЕТ СН'!$H$12+СВЦЭМ!$D$10+'СЕТ СН'!$H$5-'СЕТ СН'!$H$20</f>
        <v>3988.1967470899999</v>
      </c>
    </row>
    <row r="106" spans="1:25" ht="15.75" x14ac:dyDescent="0.2">
      <c r="A106" s="35">
        <f t="shared" si="2"/>
        <v>43488</v>
      </c>
      <c r="B106" s="36">
        <f>SUMIFS(СВЦЭМ!$C$33:$C$776,СВЦЭМ!$A$33:$A$776,$A106,СВЦЭМ!$B$33:$B$776,B$83)+'СЕТ СН'!$H$12+СВЦЭМ!$D$10+'СЕТ СН'!$H$5-'СЕТ СН'!$H$20</f>
        <v>4058.4942718000002</v>
      </c>
      <c r="C106" s="36">
        <f>SUMIFS(СВЦЭМ!$C$33:$C$776,СВЦЭМ!$A$33:$A$776,$A106,СВЦЭМ!$B$33:$B$776,C$83)+'СЕТ СН'!$H$12+СВЦЭМ!$D$10+'СЕТ СН'!$H$5-'СЕТ СН'!$H$20</f>
        <v>4122.7502862000001</v>
      </c>
      <c r="D106" s="36">
        <f>SUMIFS(СВЦЭМ!$C$33:$C$776,СВЦЭМ!$A$33:$A$776,$A106,СВЦЭМ!$B$33:$B$776,D$83)+'СЕТ СН'!$H$12+СВЦЭМ!$D$10+'СЕТ СН'!$H$5-'СЕТ СН'!$H$20</f>
        <v>4156.44693345</v>
      </c>
      <c r="E106" s="36">
        <f>SUMIFS(СВЦЭМ!$C$33:$C$776,СВЦЭМ!$A$33:$A$776,$A106,СВЦЭМ!$B$33:$B$776,E$83)+'СЕТ СН'!$H$12+СВЦЭМ!$D$10+'СЕТ СН'!$H$5-'СЕТ СН'!$H$20</f>
        <v>4156.6497566099997</v>
      </c>
      <c r="F106" s="36">
        <f>SUMIFS(СВЦЭМ!$C$33:$C$776,СВЦЭМ!$A$33:$A$776,$A106,СВЦЭМ!$B$33:$B$776,F$83)+'СЕТ СН'!$H$12+СВЦЭМ!$D$10+'СЕТ СН'!$H$5-'СЕТ СН'!$H$20</f>
        <v>4149.9401798299996</v>
      </c>
      <c r="G106" s="36">
        <f>SUMIFS(СВЦЭМ!$C$33:$C$776,СВЦЭМ!$A$33:$A$776,$A106,СВЦЭМ!$B$33:$B$776,G$83)+'СЕТ СН'!$H$12+СВЦЭМ!$D$10+'СЕТ СН'!$H$5-'СЕТ СН'!$H$20</f>
        <v>4094.2127297999996</v>
      </c>
      <c r="H106" s="36">
        <f>SUMIFS(СВЦЭМ!$C$33:$C$776,СВЦЭМ!$A$33:$A$776,$A106,СВЦЭМ!$B$33:$B$776,H$83)+'СЕТ СН'!$H$12+СВЦЭМ!$D$10+'СЕТ СН'!$H$5-'СЕТ СН'!$H$20</f>
        <v>4010.3272686599998</v>
      </c>
      <c r="I106" s="36">
        <f>SUMIFS(СВЦЭМ!$C$33:$C$776,СВЦЭМ!$A$33:$A$776,$A106,СВЦЭМ!$B$33:$B$776,I$83)+'СЕТ СН'!$H$12+СВЦЭМ!$D$10+'СЕТ СН'!$H$5-'СЕТ СН'!$H$20</f>
        <v>3930.3952972099996</v>
      </c>
      <c r="J106" s="36">
        <f>SUMIFS(СВЦЭМ!$C$33:$C$776,СВЦЭМ!$A$33:$A$776,$A106,СВЦЭМ!$B$33:$B$776,J$83)+'СЕТ СН'!$H$12+СВЦЭМ!$D$10+'СЕТ СН'!$H$5-'СЕТ СН'!$H$20</f>
        <v>3878.9275458399998</v>
      </c>
      <c r="K106" s="36">
        <f>SUMIFS(СВЦЭМ!$C$33:$C$776,СВЦЭМ!$A$33:$A$776,$A106,СВЦЭМ!$B$33:$B$776,K$83)+'СЕТ СН'!$H$12+СВЦЭМ!$D$10+'СЕТ СН'!$H$5-'СЕТ СН'!$H$20</f>
        <v>3868.61577274</v>
      </c>
      <c r="L106" s="36">
        <f>SUMIFS(СВЦЭМ!$C$33:$C$776,СВЦЭМ!$A$33:$A$776,$A106,СВЦЭМ!$B$33:$B$776,L$83)+'СЕТ СН'!$H$12+СВЦЭМ!$D$10+'СЕТ СН'!$H$5-'СЕТ СН'!$H$20</f>
        <v>3869.1921014899999</v>
      </c>
      <c r="M106" s="36">
        <f>SUMIFS(СВЦЭМ!$C$33:$C$776,СВЦЭМ!$A$33:$A$776,$A106,СВЦЭМ!$B$33:$B$776,M$83)+'СЕТ СН'!$H$12+СВЦЭМ!$D$10+'СЕТ СН'!$H$5-'СЕТ СН'!$H$20</f>
        <v>3931.4953159699999</v>
      </c>
      <c r="N106" s="36">
        <f>SUMIFS(СВЦЭМ!$C$33:$C$776,СВЦЭМ!$A$33:$A$776,$A106,СВЦЭМ!$B$33:$B$776,N$83)+'СЕТ СН'!$H$12+СВЦЭМ!$D$10+'СЕТ СН'!$H$5-'СЕТ СН'!$H$20</f>
        <v>3765.7719485399998</v>
      </c>
      <c r="O106" s="36">
        <f>SUMIFS(СВЦЭМ!$C$33:$C$776,СВЦЭМ!$A$33:$A$776,$A106,СВЦЭМ!$B$33:$B$776,O$83)+'СЕТ СН'!$H$12+СВЦЭМ!$D$10+'СЕТ СН'!$H$5-'СЕТ СН'!$H$20</f>
        <v>3775.5458776699998</v>
      </c>
      <c r="P106" s="36">
        <f>SUMIFS(СВЦЭМ!$C$33:$C$776,СВЦЭМ!$A$33:$A$776,$A106,СВЦЭМ!$B$33:$B$776,P$83)+'СЕТ СН'!$H$12+СВЦЭМ!$D$10+'СЕТ СН'!$H$5-'СЕТ СН'!$H$20</f>
        <v>3772.1258968399998</v>
      </c>
      <c r="Q106" s="36">
        <f>SUMIFS(СВЦЭМ!$C$33:$C$776,СВЦЭМ!$A$33:$A$776,$A106,СВЦЭМ!$B$33:$B$776,Q$83)+'СЕТ СН'!$H$12+СВЦЭМ!$D$10+'СЕТ СН'!$H$5-'СЕТ СН'!$H$20</f>
        <v>3759.7615838900001</v>
      </c>
      <c r="R106" s="36">
        <f>SUMIFS(СВЦЭМ!$C$33:$C$776,СВЦЭМ!$A$33:$A$776,$A106,СВЦЭМ!$B$33:$B$776,R$83)+'СЕТ СН'!$H$12+СВЦЭМ!$D$10+'СЕТ СН'!$H$5-'СЕТ СН'!$H$20</f>
        <v>3919.0596234899999</v>
      </c>
      <c r="S106" s="36">
        <f>SUMIFS(СВЦЭМ!$C$33:$C$776,СВЦЭМ!$A$33:$A$776,$A106,СВЦЭМ!$B$33:$B$776,S$83)+'СЕТ СН'!$H$12+СВЦЭМ!$D$10+'СЕТ СН'!$H$5-'СЕТ СН'!$H$20</f>
        <v>3886.40654378</v>
      </c>
      <c r="T106" s="36">
        <f>SUMIFS(СВЦЭМ!$C$33:$C$776,СВЦЭМ!$A$33:$A$776,$A106,СВЦЭМ!$B$33:$B$776,T$83)+'СЕТ СН'!$H$12+СВЦЭМ!$D$10+'СЕТ СН'!$H$5-'СЕТ СН'!$H$20</f>
        <v>3862.9396631199998</v>
      </c>
      <c r="U106" s="36">
        <f>SUMIFS(СВЦЭМ!$C$33:$C$776,СВЦЭМ!$A$33:$A$776,$A106,СВЦЭМ!$B$33:$B$776,U$83)+'СЕТ СН'!$H$12+СВЦЭМ!$D$10+'СЕТ СН'!$H$5-'СЕТ СН'!$H$20</f>
        <v>3865.0503598199998</v>
      </c>
      <c r="V106" s="36">
        <f>SUMIFS(СВЦЭМ!$C$33:$C$776,СВЦЭМ!$A$33:$A$776,$A106,СВЦЭМ!$B$33:$B$776,V$83)+'СЕТ СН'!$H$12+СВЦЭМ!$D$10+'СЕТ СН'!$H$5-'СЕТ СН'!$H$20</f>
        <v>3895.42616008</v>
      </c>
      <c r="W106" s="36">
        <f>SUMIFS(СВЦЭМ!$C$33:$C$776,СВЦЭМ!$A$33:$A$776,$A106,СВЦЭМ!$B$33:$B$776,W$83)+'СЕТ СН'!$H$12+СВЦЭМ!$D$10+'СЕТ СН'!$H$5-'СЕТ СН'!$H$20</f>
        <v>3950.98847819</v>
      </c>
      <c r="X106" s="36">
        <f>SUMIFS(СВЦЭМ!$C$33:$C$776,СВЦЭМ!$A$33:$A$776,$A106,СВЦЭМ!$B$33:$B$776,X$83)+'СЕТ СН'!$H$12+СВЦЭМ!$D$10+'СЕТ СН'!$H$5-'СЕТ СН'!$H$20</f>
        <v>3905.6149907399999</v>
      </c>
      <c r="Y106" s="36">
        <f>SUMIFS(СВЦЭМ!$C$33:$C$776,СВЦЭМ!$A$33:$A$776,$A106,СВЦЭМ!$B$33:$B$776,Y$83)+'СЕТ СН'!$H$12+СВЦЭМ!$D$10+'СЕТ СН'!$H$5-'СЕТ СН'!$H$20</f>
        <v>3940.0864987</v>
      </c>
    </row>
    <row r="107" spans="1:25" ht="15.75" x14ac:dyDescent="0.2">
      <c r="A107" s="35">
        <f t="shared" si="2"/>
        <v>43489</v>
      </c>
      <c r="B107" s="36">
        <f>SUMIFS(СВЦЭМ!$C$33:$C$776,СВЦЭМ!$A$33:$A$776,$A107,СВЦЭМ!$B$33:$B$776,B$83)+'СЕТ СН'!$H$12+СВЦЭМ!$D$10+'СЕТ СН'!$H$5-'СЕТ СН'!$H$20</f>
        <v>4034.5913162799998</v>
      </c>
      <c r="C107" s="36">
        <f>SUMIFS(СВЦЭМ!$C$33:$C$776,СВЦЭМ!$A$33:$A$776,$A107,СВЦЭМ!$B$33:$B$776,C$83)+'СЕТ СН'!$H$12+СВЦЭМ!$D$10+'СЕТ СН'!$H$5-'СЕТ СН'!$H$20</f>
        <v>4041.6989186399996</v>
      </c>
      <c r="D107" s="36">
        <f>SUMIFS(СВЦЭМ!$C$33:$C$776,СВЦЭМ!$A$33:$A$776,$A107,СВЦЭМ!$B$33:$B$776,D$83)+'СЕТ СН'!$H$12+СВЦЭМ!$D$10+'СЕТ СН'!$H$5-'СЕТ СН'!$H$20</f>
        <v>4071.89041761</v>
      </c>
      <c r="E107" s="36">
        <f>SUMIFS(СВЦЭМ!$C$33:$C$776,СВЦЭМ!$A$33:$A$776,$A107,СВЦЭМ!$B$33:$B$776,E$83)+'СЕТ СН'!$H$12+СВЦЭМ!$D$10+'СЕТ СН'!$H$5-'СЕТ СН'!$H$20</f>
        <v>4086.9713712499997</v>
      </c>
      <c r="F107" s="36">
        <f>SUMIFS(СВЦЭМ!$C$33:$C$776,СВЦЭМ!$A$33:$A$776,$A107,СВЦЭМ!$B$33:$B$776,F$83)+'СЕТ СН'!$H$12+СВЦЭМ!$D$10+'СЕТ СН'!$H$5-'СЕТ СН'!$H$20</f>
        <v>4066.7314846499999</v>
      </c>
      <c r="G107" s="36">
        <f>SUMIFS(СВЦЭМ!$C$33:$C$776,СВЦЭМ!$A$33:$A$776,$A107,СВЦЭМ!$B$33:$B$776,G$83)+'СЕТ СН'!$H$12+СВЦЭМ!$D$10+'СЕТ СН'!$H$5-'СЕТ СН'!$H$20</f>
        <v>4036.9447778599997</v>
      </c>
      <c r="H107" s="36">
        <f>SUMIFS(СВЦЭМ!$C$33:$C$776,СВЦЭМ!$A$33:$A$776,$A107,СВЦЭМ!$B$33:$B$776,H$83)+'СЕТ СН'!$H$12+СВЦЭМ!$D$10+'СЕТ СН'!$H$5-'СЕТ СН'!$H$20</f>
        <v>4056.2800112599998</v>
      </c>
      <c r="I107" s="36">
        <f>SUMIFS(СВЦЭМ!$C$33:$C$776,СВЦЭМ!$A$33:$A$776,$A107,СВЦЭМ!$B$33:$B$776,I$83)+'СЕТ СН'!$H$12+СВЦЭМ!$D$10+'СЕТ СН'!$H$5-'СЕТ СН'!$H$20</f>
        <v>3959.0014236400002</v>
      </c>
      <c r="J107" s="36">
        <f>SUMIFS(СВЦЭМ!$C$33:$C$776,СВЦЭМ!$A$33:$A$776,$A107,СВЦЭМ!$B$33:$B$776,J$83)+'СЕТ СН'!$H$12+СВЦЭМ!$D$10+'СЕТ СН'!$H$5-'СЕТ СН'!$H$20</f>
        <v>3896.52878943</v>
      </c>
      <c r="K107" s="36">
        <f>SUMIFS(СВЦЭМ!$C$33:$C$776,СВЦЭМ!$A$33:$A$776,$A107,СВЦЭМ!$B$33:$B$776,K$83)+'СЕТ СН'!$H$12+СВЦЭМ!$D$10+'СЕТ СН'!$H$5-'СЕТ СН'!$H$20</f>
        <v>3891.90782773</v>
      </c>
      <c r="L107" s="36">
        <f>SUMIFS(СВЦЭМ!$C$33:$C$776,СВЦЭМ!$A$33:$A$776,$A107,СВЦЭМ!$B$33:$B$776,L$83)+'СЕТ СН'!$H$12+СВЦЭМ!$D$10+'СЕТ СН'!$H$5-'СЕТ СН'!$H$20</f>
        <v>3987.8749849400001</v>
      </c>
      <c r="M107" s="36">
        <f>SUMIFS(СВЦЭМ!$C$33:$C$776,СВЦЭМ!$A$33:$A$776,$A107,СВЦЭМ!$B$33:$B$776,M$83)+'СЕТ СН'!$H$12+СВЦЭМ!$D$10+'СЕТ СН'!$H$5-'СЕТ СН'!$H$20</f>
        <v>4011.9006354200001</v>
      </c>
      <c r="N107" s="36">
        <f>SUMIFS(СВЦЭМ!$C$33:$C$776,СВЦЭМ!$A$33:$A$776,$A107,СВЦЭМ!$B$33:$B$776,N$83)+'СЕТ СН'!$H$12+СВЦЭМ!$D$10+'СЕТ СН'!$H$5-'СЕТ СН'!$H$20</f>
        <v>4025.7273496099997</v>
      </c>
      <c r="O107" s="36">
        <f>SUMIFS(СВЦЭМ!$C$33:$C$776,СВЦЭМ!$A$33:$A$776,$A107,СВЦЭМ!$B$33:$B$776,O$83)+'СЕТ СН'!$H$12+СВЦЭМ!$D$10+'СЕТ СН'!$H$5-'СЕТ СН'!$H$20</f>
        <v>3965.5756320599999</v>
      </c>
      <c r="P107" s="36">
        <f>SUMIFS(СВЦЭМ!$C$33:$C$776,СВЦЭМ!$A$33:$A$776,$A107,СВЦЭМ!$B$33:$B$776,P$83)+'СЕТ СН'!$H$12+СВЦЭМ!$D$10+'СЕТ СН'!$H$5-'СЕТ СН'!$H$20</f>
        <v>3896.75673452</v>
      </c>
      <c r="Q107" s="36">
        <f>SUMIFS(СВЦЭМ!$C$33:$C$776,СВЦЭМ!$A$33:$A$776,$A107,СВЦЭМ!$B$33:$B$776,Q$83)+'СЕТ СН'!$H$12+СВЦЭМ!$D$10+'СЕТ СН'!$H$5-'СЕТ СН'!$H$20</f>
        <v>3882.8698644799997</v>
      </c>
      <c r="R107" s="36">
        <f>SUMIFS(СВЦЭМ!$C$33:$C$776,СВЦЭМ!$A$33:$A$776,$A107,СВЦЭМ!$B$33:$B$776,R$83)+'СЕТ СН'!$H$12+СВЦЭМ!$D$10+'СЕТ СН'!$H$5-'СЕТ СН'!$H$20</f>
        <v>3915.5601141999996</v>
      </c>
      <c r="S107" s="36">
        <f>SUMIFS(СВЦЭМ!$C$33:$C$776,СВЦЭМ!$A$33:$A$776,$A107,СВЦЭМ!$B$33:$B$776,S$83)+'СЕТ СН'!$H$12+СВЦЭМ!$D$10+'СЕТ СН'!$H$5-'СЕТ СН'!$H$20</f>
        <v>3796.5628023099998</v>
      </c>
      <c r="T107" s="36">
        <f>SUMIFS(СВЦЭМ!$C$33:$C$776,СВЦЭМ!$A$33:$A$776,$A107,СВЦЭМ!$B$33:$B$776,T$83)+'СЕТ СН'!$H$12+СВЦЭМ!$D$10+'СЕТ СН'!$H$5-'СЕТ СН'!$H$20</f>
        <v>3783.1749842299996</v>
      </c>
      <c r="U107" s="36">
        <f>SUMIFS(СВЦЭМ!$C$33:$C$776,СВЦЭМ!$A$33:$A$776,$A107,СВЦЭМ!$B$33:$B$776,U$83)+'СЕТ СН'!$H$12+СВЦЭМ!$D$10+'СЕТ СН'!$H$5-'СЕТ СН'!$H$20</f>
        <v>3807.79089127</v>
      </c>
      <c r="V107" s="36">
        <f>SUMIFS(СВЦЭМ!$C$33:$C$776,СВЦЭМ!$A$33:$A$776,$A107,СВЦЭМ!$B$33:$B$776,V$83)+'СЕТ СН'!$H$12+СВЦЭМ!$D$10+'СЕТ СН'!$H$5-'СЕТ СН'!$H$20</f>
        <v>3980.7983570699998</v>
      </c>
      <c r="W107" s="36">
        <f>SUMIFS(СВЦЭМ!$C$33:$C$776,СВЦЭМ!$A$33:$A$776,$A107,СВЦЭМ!$B$33:$B$776,W$83)+'СЕТ СН'!$H$12+СВЦЭМ!$D$10+'СЕТ СН'!$H$5-'СЕТ СН'!$H$20</f>
        <v>4014.7723979399998</v>
      </c>
      <c r="X107" s="36">
        <f>SUMIFS(СВЦЭМ!$C$33:$C$776,СВЦЭМ!$A$33:$A$776,$A107,СВЦЭМ!$B$33:$B$776,X$83)+'СЕТ СН'!$H$12+СВЦЭМ!$D$10+'СЕТ СН'!$H$5-'СЕТ СН'!$H$20</f>
        <v>3967.6159916299998</v>
      </c>
      <c r="Y107" s="36">
        <f>SUMIFS(СВЦЭМ!$C$33:$C$776,СВЦЭМ!$A$33:$A$776,$A107,СВЦЭМ!$B$33:$B$776,Y$83)+'СЕТ СН'!$H$12+СВЦЭМ!$D$10+'СЕТ СН'!$H$5-'СЕТ СН'!$H$20</f>
        <v>3999.83871185</v>
      </c>
    </row>
    <row r="108" spans="1:25" ht="15.75" x14ac:dyDescent="0.2">
      <c r="A108" s="35">
        <f t="shared" si="2"/>
        <v>43490</v>
      </c>
      <c r="B108" s="36">
        <f>SUMIFS(СВЦЭМ!$C$33:$C$776,СВЦЭМ!$A$33:$A$776,$A108,СВЦЭМ!$B$33:$B$776,B$83)+'СЕТ СН'!$H$12+СВЦЭМ!$D$10+'СЕТ СН'!$H$5-'СЕТ СН'!$H$20</f>
        <v>4112.9008121200004</v>
      </c>
      <c r="C108" s="36">
        <f>SUMIFS(СВЦЭМ!$C$33:$C$776,СВЦЭМ!$A$33:$A$776,$A108,СВЦЭМ!$B$33:$B$776,C$83)+'СЕТ СН'!$H$12+СВЦЭМ!$D$10+'СЕТ СН'!$H$5-'СЕТ СН'!$H$20</f>
        <v>4078.8520303300002</v>
      </c>
      <c r="D108" s="36">
        <f>SUMIFS(СВЦЭМ!$C$33:$C$776,СВЦЭМ!$A$33:$A$776,$A108,СВЦЭМ!$B$33:$B$776,D$83)+'СЕТ СН'!$H$12+СВЦЭМ!$D$10+'СЕТ СН'!$H$5-'СЕТ СН'!$H$20</f>
        <v>4107.6375399199997</v>
      </c>
      <c r="E108" s="36">
        <f>SUMIFS(СВЦЭМ!$C$33:$C$776,СВЦЭМ!$A$33:$A$776,$A108,СВЦЭМ!$B$33:$B$776,E$83)+'СЕТ СН'!$H$12+СВЦЭМ!$D$10+'СЕТ СН'!$H$5-'СЕТ СН'!$H$20</f>
        <v>4107.9231104399996</v>
      </c>
      <c r="F108" s="36">
        <f>SUMIFS(СВЦЭМ!$C$33:$C$776,СВЦЭМ!$A$33:$A$776,$A108,СВЦЭМ!$B$33:$B$776,F$83)+'СЕТ СН'!$H$12+СВЦЭМ!$D$10+'СЕТ СН'!$H$5-'СЕТ СН'!$H$20</f>
        <v>4101.5885613800001</v>
      </c>
      <c r="G108" s="36">
        <f>SUMIFS(СВЦЭМ!$C$33:$C$776,СВЦЭМ!$A$33:$A$776,$A108,СВЦЭМ!$B$33:$B$776,G$83)+'СЕТ СН'!$H$12+СВЦЭМ!$D$10+'СЕТ СН'!$H$5-'СЕТ СН'!$H$20</f>
        <v>4087.6602780599997</v>
      </c>
      <c r="H108" s="36">
        <f>SUMIFS(СВЦЭМ!$C$33:$C$776,СВЦЭМ!$A$33:$A$776,$A108,СВЦЭМ!$B$33:$B$776,H$83)+'СЕТ СН'!$H$12+СВЦЭМ!$D$10+'СЕТ СН'!$H$5-'СЕТ СН'!$H$20</f>
        <v>3998.4899447199996</v>
      </c>
      <c r="I108" s="36">
        <f>SUMIFS(СВЦЭМ!$C$33:$C$776,СВЦЭМ!$A$33:$A$776,$A108,СВЦЭМ!$B$33:$B$776,I$83)+'СЕТ СН'!$H$12+СВЦЭМ!$D$10+'СЕТ СН'!$H$5-'СЕТ СН'!$H$20</f>
        <v>3916.6680563899999</v>
      </c>
      <c r="J108" s="36">
        <f>SUMIFS(СВЦЭМ!$C$33:$C$776,СВЦЭМ!$A$33:$A$776,$A108,СВЦЭМ!$B$33:$B$776,J$83)+'СЕТ СН'!$H$12+СВЦЭМ!$D$10+'СЕТ СН'!$H$5-'СЕТ СН'!$H$20</f>
        <v>3842.3634690999997</v>
      </c>
      <c r="K108" s="36">
        <f>SUMIFS(СВЦЭМ!$C$33:$C$776,СВЦЭМ!$A$33:$A$776,$A108,СВЦЭМ!$B$33:$B$776,K$83)+'СЕТ СН'!$H$12+СВЦЭМ!$D$10+'СЕТ СН'!$H$5-'СЕТ СН'!$H$20</f>
        <v>3855.1360946499999</v>
      </c>
      <c r="L108" s="36">
        <f>SUMIFS(СВЦЭМ!$C$33:$C$776,СВЦЭМ!$A$33:$A$776,$A108,СВЦЭМ!$B$33:$B$776,L$83)+'СЕТ СН'!$H$12+СВЦЭМ!$D$10+'СЕТ СН'!$H$5-'СЕТ СН'!$H$20</f>
        <v>3846.71333873</v>
      </c>
      <c r="M108" s="36">
        <f>SUMIFS(СВЦЭМ!$C$33:$C$776,СВЦЭМ!$A$33:$A$776,$A108,СВЦЭМ!$B$33:$B$776,M$83)+'СЕТ СН'!$H$12+СВЦЭМ!$D$10+'СЕТ СН'!$H$5-'СЕТ СН'!$H$20</f>
        <v>3857.0869377099998</v>
      </c>
      <c r="N108" s="36">
        <f>SUMIFS(СВЦЭМ!$C$33:$C$776,СВЦЭМ!$A$33:$A$776,$A108,СВЦЭМ!$B$33:$B$776,N$83)+'СЕТ СН'!$H$12+СВЦЭМ!$D$10+'СЕТ СН'!$H$5-'СЕТ СН'!$H$20</f>
        <v>3878.2202759699999</v>
      </c>
      <c r="O108" s="36">
        <f>SUMIFS(СВЦЭМ!$C$33:$C$776,СВЦЭМ!$A$33:$A$776,$A108,СВЦЭМ!$B$33:$B$776,O$83)+'СЕТ СН'!$H$12+СВЦЭМ!$D$10+'СЕТ СН'!$H$5-'СЕТ СН'!$H$20</f>
        <v>3902.1372758699999</v>
      </c>
      <c r="P108" s="36">
        <f>SUMIFS(СВЦЭМ!$C$33:$C$776,СВЦЭМ!$A$33:$A$776,$A108,СВЦЭМ!$B$33:$B$776,P$83)+'СЕТ СН'!$H$12+СВЦЭМ!$D$10+'СЕТ СН'!$H$5-'СЕТ СН'!$H$20</f>
        <v>3867.7927115599996</v>
      </c>
      <c r="Q108" s="36">
        <f>SUMIFS(СВЦЭМ!$C$33:$C$776,СВЦЭМ!$A$33:$A$776,$A108,СВЦЭМ!$B$33:$B$776,Q$83)+'СЕТ СН'!$H$12+СВЦЭМ!$D$10+'СЕТ СН'!$H$5-'СЕТ СН'!$H$20</f>
        <v>3872.71071699</v>
      </c>
      <c r="R108" s="36">
        <f>SUMIFS(СВЦЭМ!$C$33:$C$776,СВЦЭМ!$A$33:$A$776,$A108,СВЦЭМ!$B$33:$B$776,R$83)+'СЕТ СН'!$H$12+СВЦЭМ!$D$10+'СЕТ СН'!$H$5-'СЕТ СН'!$H$20</f>
        <v>3872.83395535</v>
      </c>
      <c r="S108" s="36">
        <f>SUMIFS(СВЦЭМ!$C$33:$C$776,СВЦЭМ!$A$33:$A$776,$A108,СВЦЭМ!$B$33:$B$776,S$83)+'СЕТ СН'!$H$12+СВЦЭМ!$D$10+'СЕТ СН'!$H$5-'СЕТ СН'!$H$20</f>
        <v>3882.7106407399997</v>
      </c>
      <c r="T108" s="36">
        <f>SUMIFS(СВЦЭМ!$C$33:$C$776,СВЦЭМ!$A$33:$A$776,$A108,СВЦЭМ!$B$33:$B$776,T$83)+'СЕТ СН'!$H$12+СВЦЭМ!$D$10+'СЕТ СН'!$H$5-'СЕТ СН'!$H$20</f>
        <v>3856.90289979</v>
      </c>
      <c r="U108" s="36">
        <f>SUMIFS(СВЦЭМ!$C$33:$C$776,СВЦЭМ!$A$33:$A$776,$A108,СВЦЭМ!$B$33:$B$776,U$83)+'СЕТ СН'!$H$12+СВЦЭМ!$D$10+'СЕТ СН'!$H$5-'СЕТ СН'!$H$20</f>
        <v>3886.2099554299998</v>
      </c>
      <c r="V108" s="36">
        <f>SUMIFS(СВЦЭМ!$C$33:$C$776,СВЦЭМ!$A$33:$A$776,$A108,СВЦЭМ!$B$33:$B$776,V$83)+'СЕТ СН'!$H$12+СВЦЭМ!$D$10+'СЕТ СН'!$H$5-'СЕТ СН'!$H$20</f>
        <v>3871.6345946299998</v>
      </c>
      <c r="W108" s="36">
        <f>SUMIFS(СВЦЭМ!$C$33:$C$776,СВЦЭМ!$A$33:$A$776,$A108,СВЦЭМ!$B$33:$B$776,W$83)+'СЕТ СН'!$H$12+СВЦЭМ!$D$10+'СЕТ СН'!$H$5-'СЕТ СН'!$H$20</f>
        <v>3858.3852352099998</v>
      </c>
      <c r="X108" s="36">
        <f>SUMIFS(СВЦЭМ!$C$33:$C$776,СВЦЭМ!$A$33:$A$776,$A108,СВЦЭМ!$B$33:$B$776,X$83)+'СЕТ СН'!$H$12+СВЦЭМ!$D$10+'СЕТ СН'!$H$5-'СЕТ СН'!$H$20</f>
        <v>3882.5177457199998</v>
      </c>
      <c r="Y108" s="36">
        <f>SUMIFS(СВЦЭМ!$C$33:$C$776,СВЦЭМ!$A$33:$A$776,$A108,СВЦЭМ!$B$33:$B$776,Y$83)+'СЕТ СН'!$H$12+СВЦЭМ!$D$10+'СЕТ СН'!$H$5-'СЕТ СН'!$H$20</f>
        <v>3942.7010083499999</v>
      </c>
    </row>
    <row r="109" spans="1:25" ht="15.75" x14ac:dyDescent="0.2">
      <c r="A109" s="35">
        <f t="shared" si="2"/>
        <v>43491</v>
      </c>
      <c r="B109" s="36">
        <f>SUMIFS(СВЦЭМ!$C$33:$C$776,СВЦЭМ!$A$33:$A$776,$A109,СВЦЭМ!$B$33:$B$776,B$83)+'СЕТ СН'!$H$12+СВЦЭМ!$D$10+'СЕТ СН'!$H$5-'СЕТ СН'!$H$20</f>
        <v>4057.9625996599998</v>
      </c>
      <c r="C109" s="36">
        <f>SUMIFS(СВЦЭМ!$C$33:$C$776,СВЦЭМ!$A$33:$A$776,$A109,СВЦЭМ!$B$33:$B$776,C$83)+'СЕТ СН'!$H$12+СВЦЭМ!$D$10+'СЕТ СН'!$H$5-'СЕТ СН'!$H$20</f>
        <v>4060.4462140799997</v>
      </c>
      <c r="D109" s="36">
        <f>SUMIFS(СВЦЭМ!$C$33:$C$776,СВЦЭМ!$A$33:$A$776,$A109,СВЦЭМ!$B$33:$B$776,D$83)+'СЕТ СН'!$H$12+СВЦЭМ!$D$10+'СЕТ СН'!$H$5-'СЕТ СН'!$H$20</f>
        <v>4041.0269611200001</v>
      </c>
      <c r="E109" s="36">
        <f>SUMIFS(СВЦЭМ!$C$33:$C$776,СВЦЭМ!$A$33:$A$776,$A109,СВЦЭМ!$B$33:$B$776,E$83)+'СЕТ СН'!$H$12+СВЦЭМ!$D$10+'СЕТ СН'!$H$5-'СЕТ СН'!$H$20</f>
        <v>4035.1823745299998</v>
      </c>
      <c r="F109" s="36">
        <f>SUMIFS(СВЦЭМ!$C$33:$C$776,СВЦЭМ!$A$33:$A$776,$A109,СВЦЭМ!$B$33:$B$776,F$83)+'СЕТ СН'!$H$12+СВЦЭМ!$D$10+'СЕТ СН'!$H$5-'СЕТ СН'!$H$20</f>
        <v>4037.66364914</v>
      </c>
      <c r="G109" s="36">
        <f>SUMIFS(СВЦЭМ!$C$33:$C$776,СВЦЭМ!$A$33:$A$776,$A109,СВЦЭМ!$B$33:$B$776,G$83)+'СЕТ СН'!$H$12+СВЦЭМ!$D$10+'СЕТ СН'!$H$5-'СЕТ СН'!$H$20</f>
        <v>4015.4701638500001</v>
      </c>
      <c r="H109" s="36">
        <f>SUMIFS(СВЦЭМ!$C$33:$C$776,СВЦЭМ!$A$33:$A$776,$A109,СВЦЭМ!$B$33:$B$776,H$83)+'СЕТ СН'!$H$12+СВЦЭМ!$D$10+'СЕТ СН'!$H$5-'СЕТ СН'!$H$20</f>
        <v>3993.7929502099996</v>
      </c>
      <c r="I109" s="36">
        <f>SUMIFS(СВЦЭМ!$C$33:$C$776,СВЦЭМ!$A$33:$A$776,$A109,СВЦЭМ!$B$33:$B$776,I$83)+'СЕТ СН'!$H$12+СВЦЭМ!$D$10+'СЕТ СН'!$H$5-'СЕТ СН'!$H$20</f>
        <v>3928.9116610800002</v>
      </c>
      <c r="J109" s="36">
        <f>SUMIFS(СВЦЭМ!$C$33:$C$776,СВЦЭМ!$A$33:$A$776,$A109,СВЦЭМ!$B$33:$B$776,J$83)+'СЕТ СН'!$H$12+СВЦЭМ!$D$10+'СЕТ СН'!$H$5-'СЕТ СН'!$H$20</f>
        <v>3917.93300654</v>
      </c>
      <c r="K109" s="36">
        <f>SUMIFS(СВЦЭМ!$C$33:$C$776,СВЦЭМ!$A$33:$A$776,$A109,СВЦЭМ!$B$33:$B$776,K$83)+'СЕТ СН'!$H$12+СВЦЭМ!$D$10+'СЕТ СН'!$H$5-'СЕТ СН'!$H$20</f>
        <v>3859.2168378400002</v>
      </c>
      <c r="L109" s="36">
        <f>SUMIFS(СВЦЭМ!$C$33:$C$776,СВЦЭМ!$A$33:$A$776,$A109,СВЦЭМ!$B$33:$B$776,L$83)+'СЕТ СН'!$H$12+СВЦЭМ!$D$10+'СЕТ СН'!$H$5-'СЕТ СН'!$H$20</f>
        <v>3882.6505076399999</v>
      </c>
      <c r="M109" s="36">
        <f>SUMIFS(СВЦЭМ!$C$33:$C$776,СВЦЭМ!$A$33:$A$776,$A109,СВЦЭМ!$B$33:$B$776,M$83)+'СЕТ СН'!$H$12+СВЦЭМ!$D$10+'СЕТ СН'!$H$5-'СЕТ СН'!$H$20</f>
        <v>3834.8507521900001</v>
      </c>
      <c r="N109" s="36">
        <f>SUMIFS(СВЦЭМ!$C$33:$C$776,СВЦЭМ!$A$33:$A$776,$A109,СВЦЭМ!$B$33:$B$776,N$83)+'СЕТ СН'!$H$12+СВЦЭМ!$D$10+'СЕТ СН'!$H$5-'СЕТ СН'!$H$20</f>
        <v>3845.1231746499998</v>
      </c>
      <c r="O109" s="36">
        <f>SUMIFS(СВЦЭМ!$C$33:$C$776,СВЦЭМ!$A$33:$A$776,$A109,СВЦЭМ!$B$33:$B$776,O$83)+'СЕТ СН'!$H$12+СВЦЭМ!$D$10+'СЕТ СН'!$H$5-'СЕТ СН'!$H$20</f>
        <v>3941.0755578600001</v>
      </c>
      <c r="P109" s="36">
        <f>SUMIFS(СВЦЭМ!$C$33:$C$776,СВЦЭМ!$A$33:$A$776,$A109,СВЦЭМ!$B$33:$B$776,P$83)+'СЕТ СН'!$H$12+СВЦЭМ!$D$10+'СЕТ СН'!$H$5-'СЕТ СН'!$H$20</f>
        <v>3927.72629302</v>
      </c>
      <c r="Q109" s="36">
        <f>SUMIFS(СВЦЭМ!$C$33:$C$776,СВЦЭМ!$A$33:$A$776,$A109,СВЦЭМ!$B$33:$B$776,Q$83)+'СЕТ СН'!$H$12+СВЦЭМ!$D$10+'СЕТ СН'!$H$5-'СЕТ СН'!$H$20</f>
        <v>3895.09488418</v>
      </c>
      <c r="R109" s="36">
        <f>SUMIFS(СВЦЭМ!$C$33:$C$776,СВЦЭМ!$A$33:$A$776,$A109,СВЦЭМ!$B$33:$B$776,R$83)+'СЕТ СН'!$H$12+СВЦЭМ!$D$10+'СЕТ СН'!$H$5-'СЕТ СН'!$H$20</f>
        <v>3896.4579966800002</v>
      </c>
      <c r="S109" s="36">
        <f>SUMIFS(СВЦЭМ!$C$33:$C$776,СВЦЭМ!$A$33:$A$776,$A109,СВЦЭМ!$B$33:$B$776,S$83)+'СЕТ СН'!$H$12+СВЦЭМ!$D$10+'СЕТ СН'!$H$5-'СЕТ СН'!$H$20</f>
        <v>3877.58611393</v>
      </c>
      <c r="T109" s="36">
        <f>SUMIFS(СВЦЭМ!$C$33:$C$776,СВЦЭМ!$A$33:$A$776,$A109,СВЦЭМ!$B$33:$B$776,T$83)+'СЕТ СН'!$H$12+СВЦЭМ!$D$10+'СЕТ СН'!$H$5-'СЕТ СН'!$H$20</f>
        <v>3822.5604446699999</v>
      </c>
      <c r="U109" s="36">
        <f>SUMIFS(СВЦЭМ!$C$33:$C$776,СВЦЭМ!$A$33:$A$776,$A109,СВЦЭМ!$B$33:$B$776,U$83)+'СЕТ СН'!$H$12+СВЦЭМ!$D$10+'СЕТ СН'!$H$5-'СЕТ СН'!$H$20</f>
        <v>3809.1673653199996</v>
      </c>
      <c r="V109" s="36">
        <f>SUMIFS(СВЦЭМ!$C$33:$C$776,СВЦЭМ!$A$33:$A$776,$A109,СВЦЭМ!$B$33:$B$776,V$83)+'СЕТ СН'!$H$12+СВЦЭМ!$D$10+'СЕТ СН'!$H$5-'СЕТ СН'!$H$20</f>
        <v>3819.3242478599996</v>
      </c>
      <c r="W109" s="36">
        <f>SUMIFS(СВЦЭМ!$C$33:$C$776,СВЦЭМ!$A$33:$A$776,$A109,СВЦЭМ!$B$33:$B$776,W$83)+'СЕТ СН'!$H$12+СВЦЭМ!$D$10+'СЕТ СН'!$H$5-'СЕТ СН'!$H$20</f>
        <v>3820.8527034999997</v>
      </c>
      <c r="X109" s="36">
        <f>SUMIFS(СВЦЭМ!$C$33:$C$776,СВЦЭМ!$A$33:$A$776,$A109,СВЦЭМ!$B$33:$B$776,X$83)+'СЕТ СН'!$H$12+СВЦЭМ!$D$10+'СЕТ СН'!$H$5-'СЕТ СН'!$H$20</f>
        <v>3833.3109936800001</v>
      </c>
      <c r="Y109" s="36">
        <f>SUMIFS(СВЦЭМ!$C$33:$C$776,СВЦЭМ!$A$33:$A$776,$A109,СВЦЭМ!$B$33:$B$776,Y$83)+'СЕТ СН'!$H$12+СВЦЭМ!$D$10+'СЕТ СН'!$H$5-'СЕТ СН'!$H$20</f>
        <v>3910.0729521399999</v>
      </c>
    </row>
    <row r="110" spans="1:25" ht="15.75" x14ac:dyDescent="0.2">
      <c r="A110" s="35">
        <f t="shared" si="2"/>
        <v>43492</v>
      </c>
      <c r="B110" s="36">
        <f>SUMIFS(СВЦЭМ!$C$33:$C$776,СВЦЭМ!$A$33:$A$776,$A110,СВЦЭМ!$B$33:$B$776,B$83)+'СЕТ СН'!$H$12+СВЦЭМ!$D$10+'СЕТ СН'!$H$5-'СЕТ СН'!$H$20</f>
        <v>3983.53733809</v>
      </c>
      <c r="C110" s="36">
        <f>SUMIFS(СВЦЭМ!$C$33:$C$776,СВЦЭМ!$A$33:$A$776,$A110,СВЦЭМ!$B$33:$B$776,C$83)+'СЕТ СН'!$H$12+СВЦЭМ!$D$10+'СЕТ СН'!$H$5-'СЕТ СН'!$H$20</f>
        <v>4010.8533360399997</v>
      </c>
      <c r="D110" s="36">
        <f>SUMIFS(СВЦЭМ!$C$33:$C$776,СВЦЭМ!$A$33:$A$776,$A110,СВЦЭМ!$B$33:$B$776,D$83)+'СЕТ СН'!$H$12+СВЦЭМ!$D$10+'СЕТ СН'!$H$5-'СЕТ СН'!$H$20</f>
        <v>4042.02138741</v>
      </c>
      <c r="E110" s="36">
        <f>SUMIFS(СВЦЭМ!$C$33:$C$776,СВЦЭМ!$A$33:$A$776,$A110,СВЦЭМ!$B$33:$B$776,E$83)+'СЕТ СН'!$H$12+СВЦЭМ!$D$10+'СЕТ СН'!$H$5-'СЕТ СН'!$H$20</f>
        <v>4037.4562298999999</v>
      </c>
      <c r="F110" s="36">
        <f>SUMIFS(СВЦЭМ!$C$33:$C$776,СВЦЭМ!$A$33:$A$776,$A110,СВЦЭМ!$B$33:$B$776,F$83)+'СЕТ СН'!$H$12+СВЦЭМ!$D$10+'СЕТ СН'!$H$5-'СЕТ СН'!$H$20</f>
        <v>4056.8611929399999</v>
      </c>
      <c r="G110" s="36">
        <f>SUMIFS(СВЦЭМ!$C$33:$C$776,СВЦЭМ!$A$33:$A$776,$A110,СВЦЭМ!$B$33:$B$776,G$83)+'СЕТ СН'!$H$12+СВЦЭМ!$D$10+'СЕТ СН'!$H$5-'СЕТ СН'!$H$20</f>
        <v>4056.2619434399999</v>
      </c>
      <c r="H110" s="36">
        <f>SUMIFS(СВЦЭМ!$C$33:$C$776,СВЦЭМ!$A$33:$A$776,$A110,СВЦЭМ!$B$33:$B$776,H$83)+'СЕТ СН'!$H$12+СВЦЭМ!$D$10+'СЕТ СН'!$H$5-'СЕТ СН'!$H$20</f>
        <v>4021.3251478399998</v>
      </c>
      <c r="I110" s="36">
        <f>SUMIFS(СВЦЭМ!$C$33:$C$776,СВЦЭМ!$A$33:$A$776,$A110,СВЦЭМ!$B$33:$B$776,I$83)+'СЕТ СН'!$H$12+СВЦЭМ!$D$10+'СЕТ СН'!$H$5-'СЕТ СН'!$H$20</f>
        <v>3938.0236292</v>
      </c>
      <c r="J110" s="36">
        <f>SUMIFS(СВЦЭМ!$C$33:$C$776,СВЦЭМ!$A$33:$A$776,$A110,СВЦЭМ!$B$33:$B$776,J$83)+'СЕТ СН'!$H$12+СВЦЭМ!$D$10+'СЕТ СН'!$H$5-'СЕТ СН'!$H$20</f>
        <v>3889.8213946400001</v>
      </c>
      <c r="K110" s="36">
        <f>SUMIFS(СВЦЭМ!$C$33:$C$776,СВЦЭМ!$A$33:$A$776,$A110,СВЦЭМ!$B$33:$B$776,K$83)+'СЕТ СН'!$H$12+СВЦЭМ!$D$10+'СЕТ СН'!$H$5-'СЕТ СН'!$H$20</f>
        <v>3826.4295858599999</v>
      </c>
      <c r="L110" s="36">
        <f>SUMIFS(СВЦЭМ!$C$33:$C$776,СВЦЭМ!$A$33:$A$776,$A110,СВЦЭМ!$B$33:$B$776,L$83)+'СЕТ СН'!$H$12+СВЦЭМ!$D$10+'СЕТ СН'!$H$5-'СЕТ СН'!$H$20</f>
        <v>3817.4044425100001</v>
      </c>
      <c r="M110" s="36">
        <f>SUMIFS(СВЦЭМ!$C$33:$C$776,СВЦЭМ!$A$33:$A$776,$A110,СВЦЭМ!$B$33:$B$776,M$83)+'СЕТ СН'!$H$12+СВЦЭМ!$D$10+'СЕТ СН'!$H$5-'СЕТ СН'!$H$20</f>
        <v>3856.3635202599999</v>
      </c>
      <c r="N110" s="36">
        <f>SUMIFS(СВЦЭМ!$C$33:$C$776,СВЦЭМ!$A$33:$A$776,$A110,СВЦЭМ!$B$33:$B$776,N$83)+'СЕТ СН'!$H$12+СВЦЭМ!$D$10+'СЕТ СН'!$H$5-'СЕТ СН'!$H$20</f>
        <v>3898.82143086</v>
      </c>
      <c r="O110" s="36">
        <f>SUMIFS(СВЦЭМ!$C$33:$C$776,СВЦЭМ!$A$33:$A$776,$A110,СВЦЭМ!$B$33:$B$776,O$83)+'СЕТ СН'!$H$12+СВЦЭМ!$D$10+'СЕТ СН'!$H$5-'СЕТ СН'!$H$20</f>
        <v>3955.5023772099998</v>
      </c>
      <c r="P110" s="36">
        <f>SUMIFS(СВЦЭМ!$C$33:$C$776,СВЦЭМ!$A$33:$A$776,$A110,СВЦЭМ!$B$33:$B$776,P$83)+'СЕТ СН'!$H$12+СВЦЭМ!$D$10+'СЕТ СН'!$H$5-'СЕТ СН'!$H$20</f>
        <v>3926.6555032599999</v>
      </c>
      <c r="Q110" s="36">
        <f>SUMIFS(СВЦЭМ!$C$33:$C$776,СВЦЭМ!$A$33:$A$776,$A110,СВЦЭМ!$B$33:$B$776,Q$83)+'СЕТ СН'!$H$12+СВЦЭМ!$D$10+'СЕТ СН'!$H$5-'СЕТ СН'!$H$20</f>
        <v>3928.6955586599997</v>
      </c>
      <c r="R110" s="36">
        <f>SUMIFS(СВЦЭМ!$C$33:$C$776,СВЦЭМ!$A$33:$A$776,$A110,СВЦЭМ!$B$33:$B$776,R$83)+'СЕТ СН'!$H$12+СВЦЭМ!$D$10+'СЕТ СН'!$H$5-'СЕТ СН'!$H$20</f>
        <v>3917.4459383200001</v>
      </c>
      <c r="S110" s="36">
        <f>SUMIFS(СВЦЭМ!$C$33:$C$776,СВЦЭМ!$A$33:$A$776,$A110,СВЦЭМ!$B$33:$B$776,S$83)+'СЕТ СН'!$H$12+СВЦЭМ!$D$10+'СЕТ СН'!$H$5-'СЕТ СН'!$H$20</f>
        <v>3903.8199987399998</v>
      </c>
      <c r="T110" s="36">
        <f>SUMIFS(СВЦЭМ!$C$33:$C$776,СВЦЭМ!$A$33:$A$776,$A110,СВЦЭМ!$B$33:$B$776,T$83)+'СЕТ СН'!$H$12+СВЦЭМ!$D$10+'СЕТ СН'!$H$5-'СЕТ СН'!$H$20</f>
        <v>3826.0807251400001</v>
      </c>
      <c r="U110" s="36">
        <f>SUMIFS(СВЦЭМ!$C$33:$C$776,СВЦЭМ!$A$33:$A$776,$A110,СВЦЭМ!$B$33:$B$776,U$83)+'СЕТ СН'!$H$12+СВЦЭМ!$D$10+'СЕТ СН'!$H$5-'СЕТ СН'!$H$20</f>
        <v>3854.4698120900002</v>
      </c>
      <c r="V110" s="36">
        <f>SUMIFS(СВЦЭМ!$C$33:$C$776,СВЦЭМ!$A$33:$A$776,$A110,СВЦЭМ!$B$33:$B$776,V$83)+'СЕТ СН'!$H$12+СВЦЭМ!$D$10+'СЕТ СН'!$H$5-'СЕТ СН'!$H$20</f>
        <v>3964.5108881899996</v>
      </c>
      <c r="W110" s="36">
        <f>SUMIFS(СВЦЭМ!$C$33:$C$776,СВЦЭМ!$A$33:$A$776,$A110,СВЦЭМ!$B$33:$B$776,W$83)+'СЕТ СН'!$H$12+СВЦЭМ!$D$10+'СЕТ СН'!$H$5-'СЕТ СН'!$H$20</f>
        <v>3871.9593286700001</v>
      </c>
      <c r="X110" s="36">
        <f>SUMIFS(СВЦЭМ!$C$33:$C$776,СВЦЭМ!$A$33:$A$776,$A110,СВЦЭМ!$B$33:$B$776,X$83)+'СЕТ СН'!$H$12+СВЦЭМ!$D$10+'СЕТ СН'!$H$5-'СЕТ СН'!$H$20</f>
        <v>3856.4037327199999</v>
      </c>
      <c r="Y110" s="36">
        <f>SUMIFS(СВЦЭМ!$C$33:$C$776,СВЦЭМ!$A$33:$A$776,$A110,СВЦЭМ!$B$33:$B$776,Y$83)+'СЕТ СН'!$H$12+СВЦЭМ!$D$10+'СЕТ СН'!$H$5-'СЕТ СН'!$H$20</f>
        <v>3905.14385941</v>
      </c>
    </row>
    <row r="111" spans="1:25" ht="15.75" x14ac:dyDescent="0.2">
      <c r="A111" s="35">
        <f t="shared" si="2"/>
        <v>43493</v>
      </c>
      <c r="B111" s="36">
        <f>SUMIFS(СВЦЭМ!$C$33:$C$776,СВЦЭМ!$A$33:$A$776,$A111,СВЦЭМ!$B$33:$B$776,B$83)+'СЕТ СН'!$H$12+СВЦЭМ!$D$10+'СЕТ СН'!$H$5-'СЕТ СН'!$H$20</f>
        <v>4004.93977021</v>
      </c>
      <c r="C111" s="36">
        <f>SUMIFS(СВЦЭМ!$C$33:$C$776,СВЦЭМ!$A$33:$A$776,$A111,СВЦЭМ!$B$33:$B$776,C$83)+'СЕТ СН'!$H$12+СВЦЭМ!$D$10+'СЕТ СН'!$H$5-'СЕТ СН'!$H$20</f>
        <v>4044.7313782499996</v>
      </c>
      <c r="D111" s="36">
        <f>SUMIFS(СВЦЭМ!$C$33:$C$776,СВЦЭМ!$A$33:$A$776,$A111,СВЦЭМ!$B$33:$B$776,D$83)+'СЕТ СН'!$H$12+СВЦЭМ!$D$10+'СЕТ СН'!$H$5-'СЕТ СН'!$H$20</f>
        <v>4064.2973047199998</v>
      </c>
      <c r="E111" s="36">
        <f>SUMIFS(СВЦЭМ!$C$33:$C$776,СВЦЭМ!$A$33:$A$776,$A111,СВЦЭМ!$B$33:$B$776,E$83)+'СЕТ СН'!$H$12+СВЦЭМ!$D$10+'СЕТ СН'!$H$5-'СЕТ СН'!$H$20</f>
        <v>4046.0167563300001</v>
      </c>
      <c r="F111" s="36">
        <f>SUMIFS(СВЦЭМ!$C$33:$C$776,СВЦЭМ!$A$33:$A$776,$A111,СВЦЭМ!$B$33:$B$776,F$83)+'СЕТ СН'!$H$12+СВЦЭМ!$D$10+'СЕТ СН'!$H$5-'СЕТ СН'!$H$20</f>
        <v>4046.0056201099997</v>
      </c>
      <c r="G111" s="36">
        <f>SUMIFS(СВЦЭМ!$C$33:$C$776,СВЦЭМ!$A$33:$A$776,$A111,СВЦЭМ!$B$33:$B$776,G$83)+'СЕТ СН'!$H$12+СВЦЭМ!$D$10+'СЕТ СН'!$H$5-'СЕТ СН'!$H$20</f>
        <v>4053.8259608399999</v>
      </c>
      <c r="H111" s="36">
        <f>SUMIFS(СВЦЭМ!$C$33:$C$776,СВЦЭМ!$A$33:$A$776,$A111,СВЦЭМ!$B$33:$B$776,H$83)+'СЕТ СН'!$H$12+СВЦЭМ!$D$10+'СЕТ СН'!$H$5-'СЕТ СН'!$H$20</f>
        <v>4001.7423931200001</v>
      </c>
      <c r="I111" s="36">
        <f>SUMIFS(СВЦЭМ!$C$33:$C$776,СВЦЭМ!$A$33:$A$776,$A111,СВЦЭМ!$B$33:$B$776,I$83)+'СЕТ СН'!$H$12+СВЦЭМ!$D$10+'СЕТ СН'!$H$5-'СЕТ СН'!$H$20</f>
        <v>3895.3815478799997</v>
      </c>
      <c r="J111" s="36">
        <f>SUMIFS(СВЦЭМ!$C$33:$C$776,СВЦЭМ!$A$33:$A$776,$A111,СВЦЭМ!$B$33:$B$776,J$83)+'СЕТ СН'!$H$12+СВЦЭМ!$D$10+'СЕТ СН'!$H$5-'СЕТ СН'!$H$20</f>
        <v>3832.4985159899998</v>
      </c>
      <c r="K111" s="36">
        <f>SUMIFS(СВЦЭМ!$C$33:$C$776,СВЦЭМ!$A$33:$A$776,$A111,СВЦЭМ!$B$33:$B$776,K$83)+'СЕТ СН'!$H$12+СВЦЭМ!$D$10+'СЕТ СН'!$H$5-'СЕТ СН'!$H$20</f>
        <v>3830.5525564499999</v>
      </c>
      <c r="L111" s="36">
        <f>SUMIFS(СВЦЭМ!$C$33:$C$776,СВЦЭМ!$A$33:$A$776,$A111,СВЦЭМ!$B$33:$B$776,L$83)+'СЕТ СН'!$H$12+СВЦЭМ!$D$10+'СЕТ СН'!$H$5-'СЕТ СН'!$H$20</f>
        <v>3870.4682397899996</v>
      </c>
      <c r="M111" s="36">
        <f>SUMIFS(СВЦЭМ!$C$33:$C$776,СВЦЭМ!$A$33:$A$776,$A111,СВЦЭМ!$B$33:$B$776,M$83)+'СЕТ СН'!$H$12+СВЦЭМ!$D$10+'СЕТ СН'!$H$5-'СЕТ СН'!$H$20</f>
        <v>3908.2418689899996</v>
      </c>
      <c r="N111" s="36">
        <f>SUMIFS(СВЦЭМ!$C$33:$C$776,СВЦЭМ!$A$33:$A$776,$A111,СВЦЭМ!$B$33:$B$776,N$83)+'СЕТ СН'!$H$12+СВЦЭМ!$D$10+'СЕТ СН'!$H$5-'СЕТ СН'!$H$20</f>
        <v>3907.17842311</v>
      </c>
      <c r="O111" s="36">
        <f>SUMIFS(СВЦЭМ!$C$33:$C$776,СВЦЭМ!$A$33:$A$776,$A111,СВЦЭМ!$B$33:$B$776,O$83)+'СЕТ СН'!$H$12+СВЦЭМ!$D$10+'СЕТ СН'!$H$5-'СЕТ СН'!$H$20</f>
        <v>3897.7127890100001</v>
      </c>
      <c r="P111" s="36">
        <f>SUMIFS(СВЦЭМ!$C$33:$C$776,СВЦЭМ!$A$33:$A$776,$A111,СВЦЭМ!$B$33:$B$776,P$83)+'СЕТ СН'!$H$12+СВЦЭМ!$D$10+'СЕТ СН'!$H$5-'СЕТ СН'!$H$20</f>
        <v>3878.0457658199998</v>
      </c>
      <c r="Q111" s="36">
        <f>SUMIFS(СВЦЭМ!$C$33:$C$776,СВЦЭМ!$A$33:$A$776,$A111,СВЦЭМ!$B$33:$B$776,Q$83)+'СЕТ СН'!$H$12+СВЦЭМ!$D$10+'СЕТ СН'!$H$5-'СЕТ СН'!$H$20</f>
        <v>3806.2595808599999</v>
      </c>
      <c r="R111" s="36">
        <f>SUMIFS(СВЦЭМ!$C$33:$C$776,СВЦЭМ!$A$33:$A$776,$A111,СВЦЭМ!$B$33:$B$776,R$83)+'СЕТ СН'!$H$12+СВЦЭМ!$D$10+'СЕТ СН'!$H$5-'СЕТ СН'!$H$20</f>
        <v>3838.75056485</v>
      </c>
      <c r="S111" s="36">
        <f>SUMIFS(СВЦЭМ!$C$33:$C$776,СВЦЭМ!$A$33:$A$776,$A111,СВЦЭМ!$B$33:$B$776,S$83)+'СЕТ СН'!$H$12+СВЦЭМ!$D$10+'СЕТ СН'!$H$5-'СЕТ СН'!$H$20</f>
        <v>3816.84779149</v>
      </c>
      <c r="T111" s="36">
        <f>SUMIFS(СВЦЭМ!$C$33:$C$776,СВЦЭМ!$A$33:$A$776,$A111,СВЦЭМ!$B$33:$B$776,T$83)+'СЕТ СН'!$H$12+СВЦЭМ!$D$10+'СЕТ СН'!$H$5-'СЕТ СН'!$H$20</f>
        <v>3789.5377978899996</v>
      </c>
      <c r="U111" s="36">
        <f>SUMIFS(СВЦЭМ!$C$33:$C$776,СВЦЭМ!$A$33:$A$776,$A111,СВЦЭМ!$B$33:$B$776,U$83)+'СЕТ СН'!$H$12+СВЦЭМ!$D$10+'СЕТ СН'!$H$5-'СЕТ СН'!$H$20</f>
        <v>3828.1392136699997</v>
      </c>
      <c r="V111" s="36">
        <f>SUMIFS(СВЦЭМ!$C$33:$C$776,СВЦЭМ!$A$33:$A$776,$A111,СВЦЭМ!$B$33:$B$776,V$83)+'СЕТ СН'!$H$12+СВЦЭМ!$D$10+'СЕТ СН'!$H$5-'СЕТ СН'!$H$20</f>
        <v>3899.91683771</v>
      </c>
      <c r="W111" s="36">
        <f>SUMIFS(СВЦЭМ!$C$33:$C$776,СВЦЭМ!$A$33:$A$776,$A111,СВЦЭМ!$B$33:$B$776,W$83)+'СЕТ СН'!$H$12+СВЦЭМ!$D$10+'СЕТ СН'!$H$5-'СЕТ СН'!$H$20</f>
        <v>3849.3343624899999</v>
      </c>
      <c r="X111" s="36">
        <f>SUMIFS(СВЦЭМ!$C$33:$C$776,СВЦЭМ!$A$33:$A$776,$A111,СВЦЭМ!$B$33:$B$776,X$83)+'СЕТ СН'!$H$12+СВЦЭМ!$D$10+'СЕТ СН'!$H$5-'СЕТ СН'!$H$20</f>
        <v>3871.8693191000002</v>
      </c>
      <c r="Y111" s="36">
        <f>SUMIFS(СВЦЭМ!$C$33:$C$776,СВЦЭМ!$A$33:$A$776,$A111,СВЦЭМ!$B$33:$B$776,Y$83)+'СЕТ СН'!$H$12+СВЦЭМ!$D$10+'СЕТ СН'!$H$5-'СЕТ СН'!$H$20</f>
        <v>3935.6835375199998</v>
      </c>
    </row>
    <row r="112" spans="1:25" ht="15.75" x14ac:dyDescent="0.2">
      <c r="A112" s="35">
        <f t="shared" si="2"/>
        <v>43494</v>
      </c>
      <c r="B112" s="36">
        <f>SUMIFS(СВЦЭМ!$C$33:$C$776,СВЦЭМ!$A$33:$A$776,$A112,СВЦЭМ!$B$33:$B$776,B$83)+'СЕТ СН'!$H$12+СВЦЭМ!$D$10+'СЕТ СН'!$H$5-'СЕТ СН'!$H$20</f>
        <v>4042.8946326300002</v>
      </c>
      <c r="C112" s="36">
        <f>SUMIFS(СВЦЭМ!$C$33:$C$776,СВЦЭМ!$A$33:$A$776,$A112,СВЦЭМ!$B$33:$B$776,C$83)+'СЕТ СН'!$H$12+СВЦЭМ!$D$10+'СЕТ СН'!$H$5-'СЕТ СН'!$H$20</f>
        <v>4055.47251263</v>
      </c>
      <c r="D112" s="36">
        <f>SUMIFS(СВЦЭМ!$C$33:$C$776,СВЦЭМ!$A$33:$A$776,$A112,СВЦЭМ!$B$33:$B$776,D$83)+'СЕТ СН'!$H$12+СВЦЭМ!$D$10+'СЕТ СН'!$H$5-'СЕТ СН'!$H$20</f>
        <v>4039.8172668699999</v>
      </c>
      <c r="E112" s="36">
        <f>SUMIFS(СВЦЭМ!$C$33:$C$776,СВЦЭМ!$A$33:$A$776,$A112,СВЦЭМ!$B$33:$B$776,E$83)+'СЕТ СН'!$H$12+СВЦЭМ!$D$10+'СЕТ СН'!$H$5-'СЕТ СН'!$H$20</f>
        <v>4033.2781244099997</v>
      </c>
      <c r="F112" s="36">
        <f>SUMIFS(СВЦЭМ!$C$33:$C$776,СВЦЭМ!$A$33:$A$776,$A112,СВЦЭМ!$B$33:$B$776,F$83)+'СЕТ СН'!$H$12+СВЦЭМ!$D$10+'СЕТ СН'!$H$5-'СЕТ СН'!$H$20</f>
        <v>4067.8848568799999</v>
      </c>
      <c r="G112" s="36">
        <f>SUMIFS(СВЦЭМ!$C$33:$C$776,СВЦЭМ!$A$33:$A$776,$A112,СВЦЭМ!$B$33:$B$776,G$83)+'СЕТ СН'!$H$12+СВЦЭМ!$D$10+'СЕТ СН'!$H$5-'СЕТ СН'!$H$20</f>
        <v>4038.2892477300002</v>
      </c>
      <c r="H112" s="36">
        <f>SUMIFS(СВЦЭМ!$C$33:$C$776,СВЦЭМ!$A$33:$A$776,$A112,СВЦЭМ!$B$33:$B$776,H$83)+'СЕТ СН'!$H$12+СВЦЭМ!$D$10+'СЕТ СН'!$H$5-'СЕТ СН'!$H$20</f>
        <v>3950.5745378299998</v>
      </c>
      <c r="I112" s="36">
        <f>SUMIFS(СВЦЭМ!$C$33:$C$776,СВЦЭМ!$A$33:$A$776,$A112,СВЦЭМ!$B$33:$B$776,I$83)+'СЕТ СН'!$H$12+СВЦЭМ!$D$10+'СЕТ СН'!$H$5-'СЕТ СН'!$H$20</f>
        <v>3848.6655522999999</v>
      </c>
      <c r="J112" s="36">
        <f>SUMIFS(СВЦЭМ!$C$33:$C$776,СВЦЭМ!$A$33:$A$776,$A112,СВЦЭМ!$B$33:$B$776,J$83)+'СЕТ СН'!$H$12+СВЦЭМ!$D$10+'СЕТ СН'!$H$5-'СЕТ СН'!$H$20</f>
        <v>3799.5508092499999</v>
      </c>
      <c r="K112" s="36">
        <f>SUMIFS(СВЦЭМ!$C$33:$C$776,СВЦЭМ!$A$33:$A$776,$A112,СВЦЭМ!$B$33:$B$776,K$83)+'СЕТ СН'!$H$12+СВЦЭМ!$D$10+'СЕТ СН'!$H$5-'СЕТ СН'!$H$20</f>
        <v>3816.2035655999998</v>
      </c>
      <c r="L112" s="36">
        <f>SUMIFS(СВЦЭМ!$C$33:$C$776,СВЦЭМ!$A$33:$A$776,$A112,СВЦЭМ!$B$33:$B$776,L$83)+'СЕТ СН'!$H$12+СВЦЭМ!$D$10+'СЕТ СН'!$H$5-'СЕТ СН'!$H$20</f>
        <v>3807.4433490299998</v>
      </c>
      <c r="M112" s="36">
        <f>SUMIFS(СВЦЭМ!$C$33:$C$776,СВЦЭМ!$A$33:$A$776,$A112,СВЦЭМ!$B$33:$B$776,M$83)+'СЕТ СН'!$H$12+СВЦЭМ!$D$10+'СЕТ СН'!$H$5-'СЕТ СН'!$H$20</f>
        <v>3851.2353565200001</v>
      </c>
      <c r="N112" s="36">
        <f>SUMIFS(СВЦЭМ!$C$33:$C$776,СВЦЭМ!$A$33:$A$776,$A112,СВЦЭМ!$B$33:$B$776,N$83)+'СЕТ СН'!$H$12+СВЦЭМ!$D$10+'СЕТ СН'!$H$5-'СЕТ СН'!$H$20</f>
        <v>3871.5493292000001</v>
      </c>
      <c r="O112" s="36">
        <f>SUMIFS(СВЦЭМ!$C$33:$C$776,СВЦЭМ!$A$33:$A$776,$A112,СВЦЭМ!$B$33:$B$776,O$83)+'СЕТ СН'!$H$12+СВЦЭМ!$D$10+'СЕТ СН'!$H$5-'СЕТ СН'!$H$20</f>
        <v>3873.16024883</v>
      </c>
      <c r="P112" s="36">
        <f>SUMIFS(СВЦЭМ!$C$33:$C$776,СВЦЭМ!$A$33:$A$776,$A112,СВЦЭМ!$B$33:$B$776,P$83)+'СЕТ СН'!$H$12+СВЦЭМ!$D$10+'СЕТ СН'!$H$5-'СЕТ СН'!$H$20</f>
        <v>3854.7478480299997</v>
      </c>
      <c r="Q112" s="36">
        <f>SUMIFS(СВЦЭМ!$C$33:$C$776,СВЦЭМ!$A$33:$A$776,$A112,СВЦЭМ!$B$33:$B$776,Q$83)+'СЕТ СН'!$H$12+СВЦЭМ!$D$10+'СЕТ СН'!$H$5-'СЕТ СН'!$H$20</f>
        <v>3754.6014273999999</v>
      </c>
      <c r="R112" s="36">
        <f>SUMIFS(СВЦЭМ!$C$33:$C$776,СВЦЭМ!$A$33:$A$776,$A112,СВЦЭМ!$B$33:$B$776,R$83)+'СЕТ СН'!$H$12+СВЦЭМ!$D$10+'СЕТ СН'!$H$5-'СЕТ СН'!$H$20</f>
        <v>3762.7527558399997</v>
      </c>
      <c r="S112" s="36">
        <f>SUMIFS(СВЦЭМ!$C$33:$C$776,СВЦЭМ!$A$33:$A$776,$A112,СВЦЭМ!$B$33:$B$776,S$83)+'СЕТ СН'!$H$12+СВЦЭМ!$D$10+'СЕТ СН'!$H$5-'СЕТ СН'!$H$20</f>
        <v>3741.5961343899999</v>
      </c>
      <c r="T112" s="36">
        <f>SUMIFS(СВЦЭМ!$C$33:$C$776,СВЦЭМ!$A$33:$A$776,$A112,СВЦЭМ!$B$33:$B$776,T$83)+'СЕТ СН'!$H$12+СВЦЭМ!$D$10+'СЕТ СН'!$H$5-'СЕТ СН'!$H$20</f>
        <v>3724.3488331899998</v>
      </c>
      <c r="U112" s="36">
        <f>SUMIFS(СВЦЭМ!$C$33:$C$776,СВЦЭМ!$A$33:$A$776,$A112,СВЦЭМ!$B$33:$B$776,U$83)+'СЕТ СН'!$H$12+СВЦЭМ!$D$10+'СЕТ СН'!$H$5-'СЕТ СН'!$H$20</f>
        <v>3732.5190534799999</v>
      </c>
      <c r="V112" s="36">
        <f>SUMIFS(СВЦЭМ!$C$33:$C$776,СВЦЭМ!$A$33:$A$776,$A112,СВЦЭМ!$B$33:$B$776,V$83)+'СЕТ СН'!$H$12+СВЦЭМ!$D$10+'СЕТ СН'!$H$5-'СЕТ СН'!$H$20</f>
        <v>3743.9670480899999</v>
      </c>
      <c r="W112" s="36">
        <f>SUMIFS(СВЦЭМ!$C$33:$C$776,СВЦЭМ!$A$33:$A$776,$A112,СВЦЭМ!$B$33:$B$776,W$83)+'СЕТ СН'!$H$12+СВЦЭМ!$D$10+'СЕТ СН'!$H$5-'СЕТ СН'!$H$20</f>
        <v>3779.2767590799999</v>
      </c>
      <c r="X112" s="36">
        <f>SUMIFS(СВЦЭМ!$C$33:$C$776,СВЦЭМ!$A$33:$A$776,$A112,СВЦЭМ!$B$33:$B$776,X$83)+'СЕТ СН'!$H$12+СВЦЭМ!$D$10+'СЕТ СН'!$H$5-'СЕТ СН'!$H$20</f>
        <v>3780.3244280299996</v>
      </c>
      <c r="Y112" s="36">
        <f>SUMIFS(СВЦЭМ!$C$33:$C$776,СВЦЭМ!$A$33:$A$776,$A112,СВЦЭМ!$B$33:$B$776,Y$83)+'СЕТ СН'!$H$12+СВЦЭМ!$D$10+'СЕТ СН'!$H$5-'СЕТ СН'!$H$20</f>
        <v>3843.6997220599997</v>
      </c>
    </row>
    <row r="113" spans="1:27" ht="15.75" x14ac:dyDescent="0.2">
      <c r="A113" s="35">
        <f t="shared" si="2"/>
        <v>43495</v>
      </c>
      <c r="B113" s="36">
        <f>SUMIFS(СВЦЭМ!$C$33:$C$776,СВЦЭМ!$A$33:$A$776,$A113,СВЦЭМ!$B$33:$B$776,B$83)+'СЕТ СН'!$H$12+СВЦЭМ!$D$10+'СЕТ СН'!$H$5-'СЕТ СН'!$H$20</f>
        <v>3923.9988520099996</v>
      </c>
      <c r="C113" s="36">
        <f>SUMIFS(СВЦЭМ!$C$33:$C$776,СВЦЭМ!$A$33:$A$776,$A113,СВЦЭМ!$B$33:$B$776,C$83)+'СЕТ СН'!$H$12+СВЦЭМ!$D$10+'СЕТ СН'!$H$5-'СЕТ СН'!$H$20</f>
        <v>4058.5067213100001</v>
      </c>
      <c r="D113" s="36">
        <f>SUMIFS(СВЦЭМ!$C$33:$C$776,СВЦЭМ!$A$33:$A$776,$A113,СВЦЭМ!$B$33:$B$776,D$83)+'СЕТ СН'!$H$12+СВЦЭМ!$D$10+'СЕТ СН'!$H$5-'СЕТ СН'!$H$20</f>
        <v>4102.7531332199997</v>
      </c>
      <c r="E113" s="36">
        <f>SUMIFS(СВЦЭМ!$C$33:$C$776,СВЦЭМ!$A$33:$A$776,$A113,СВЦЭМ!$B$33:$B$776,E$83)+'СЕТ СН'!$H$12+СВЦЭМ!$D$10+'СЕТ СН'!$H$5-'СЕТ СН'!$H$20</f>
        <v>4064.1785595900001</v>
      </c>
      <c r="F113" s="36">
        <f>SUMIFS(СВЦЭМ!$C$33:$C$776,СВЦЭМ!$A$33:$A$776,$A113,СВЦЭМ!$B$33:$B$776,F$83)+'СЕТ СН'!$H$12+СВЦЭМ!$D$10+'СЕТ СН'!$H$5-'СЕТ СН'!$H$20</f>
        <v>4062.73251996</v>
      </c>
      <c r="G113" s="36">
        <f>SUMIFS(СВЦЭМ!$C$33:$C$776,СВЦЭМ!$A$33:$A$776,$A113,СВЦЭМ!$B$33:$B$776,G$83)+'СЕТ СН'!$H$12+СВЦЭМ!$D$10+'СЕТ СН'!$H$5-'СЕТ СН'!$H$20</f>
        <v>4047.0426589099998</v>
      </c>
      <c r="H113" s="36">
        <f>SUMIFS(СВЦЭМ!$C$33:$C$776,СВЦЭМ!$A$33:$A$776,$A113,СВЦЭМ!$B$33:$B$776,H$83)+'СЕТ СН'!$H$12+СВЦЭМ!$D$10+'СЕТ СН'!$H$5-'СЕТ СН'!$H$20</f>
        <v>3870.18262968</v>
      </c>
      <c r="I113" s="36">
        <f>SUMIFS(СВЦЭМ!$C$33:$C$776,СВЦЭМ!$A$33:$A$776,$A113,СВЦЭМ!$B$33:$B$776,I$83)+'СЕТ СН'!$H$12+СВЦЭМ!$D$10+'СЕТ СН'!$H$5-'СЕТ СН'!$H$20</f>
        <v>3791.1077360299996</v>
      </c>
      <c r="J113" s="36">
        <f>SUMIFS(СВЦЭМ!$C$33:$C$776,СВЦЭМ!$A$33:$A$776,$A113,СВЦЭМ!$B$33:$B$776,J$83)+'СЕТ СН'!$H$12+СВЦЭМ!$D$10+'СЕТ СН'!$H$5-'СЕТ СН'!$H$20</f>
        <v>3738.0887601300001</v>
      </c>
      <c r="K113" s="36">
        <f>SUMIFS(СВЦЭМ!$C$33:$C$776,СВЦЭМ!$A$33:$A$776,$A113,СВЦЭМ!$B$33:$B$776,K$83)+'СЕТ СН'!$H$12+СВЦЭМ!$D$10+'СЕТ СН'!$H$5-'СЕТ СН'!$H$20</f>
        <v>3739.2853857700002</v>
      </c>
      <c r="L113" s="36">
        <f>SUMIFS(СВЦЭМ!$C$33:$C$776,СВЦЭМ!$A$33:$A$776,$A113,СВЦЭМ!$B$33:$B$776,L$83)+'СЕТ СН'!$H$12+СВЦЭМ!$D$10+'СЕТ СН'!$H$5-'СЕТ СН'!$H$20</f>
        <v>3734.4906016300001</v>
      </c>
      <c r="M113" s="36">
        <f>SUMIFS(СВЦЭМ!$C$33:$C$776,СВЦЭМ!$A$33:$A$776,$A113,СВЦЭМ!$B$33:$B$776,M$83)+'СЕТ СН'!$H$12+СВЦЭМ!$D$10+'СЕТ СН'!$H$5-'СЕТ СН'!$H$20</f>
        <v>3760.5564912700002</v>
      </c>
      <c r="N113" s="36">
        <f>SUMIFS(СВЦЭМ!$C$33:$C$776,СВЦЭМ!$A$33:$A$776,$A113,СВЦЭМ!$B$33:$B$776,N$83)+'СЕТ СН'!$H$12+СВЦЭМ!$D$10+'СЕТ СН'!$H$5-'СЕТ СН'!$H$20</f>
        <v>3775.8251072200001</v>
      </c>
      <c r="O113" s="36">
        <f>SUMIFS(СВЦЭМ!$C$33:$C$776,СВЦЭМ!$A$33:$A$776,$A113,СВЦЭМ!$B$33:$B$776,O$83)+'СЕТ СН'!$H$12+СВЦЭМ!$D$10+'СЕТ СН'!$H$5-'СЕТ СН'!$H$20</f>
        <v>3747.30640107</v>
      </c>
      <c r="P113" s="36">
        <f>SUMIFS(СВЦЭМ!$C$33:$C$776,СВЦЭМ!$A$33:$A$776,$A113,СВЦЭМ!$B$33:$B$776,P$83)+'СЕТ СН'!$H$12+СВЦЭМ!$D$10+'СЕТ СН'!$H$5-'СЕТ СН'!$H$20</f>
        <v>3743.7976492099997</v>
      </c>
      <c r="Q113" s="36">
        <f>SUMIFS(СВЦЭМ!$C$33:$C$776,СВЦЭМ!$A$33:$A$776,$A113,СВЦЭМ!$B$33:$B$776,Q$83)+'СЕТ СН'!$H$12+СВЦЭМ!$D$10+'СЕТ СН'!$H$5-'СЕТ СН'!$H$20</f>
        <v>3733.4129708</v>
      </c>
      <c r="R113" s="36">
        <f>SUMIFS(СВЦЭМ!$C$33:$C$776,СВЦЭМ!$A$33:$A$776,$A113,СВЦЭМ!$B$33:$B$776,R$83)+'СЕТ СН'!$H$12+СВЦЭМ!$D$10+'СЕТ СН'!$H$5-'СЕТ СН'!$H$20</f>
        <v>3746.2734819699999</v>
      </c>
      <c r="S113" s="36">
        <f>SUMIFS(СВЦЭМ!$C$33:$C$776,СВЦЭМ!$A$33:$A$776,$A113,СВЦЭМ!$B$33:$B$776,S$83)+'СЕТ СН'!$H$12+СВЦЭМ!$D$10+'СЕТ СН'!$H$5-'СЕТ СН'!$H$20</f>
        <v>3716.95989603</v>
      </c>
      <c r="T113" s="36">
        <f>SUMIFS(СВЦЭМ!$C$33:$C$776,СВЦЭМ!$A$33:$A$776,$A113,СВЦЭМ!$B$33:$B$776,T$83)+'СЕТ СН'!$H$12+СВЦЭМ!$D$10+'СЕТ СН'!$H$5-'СЕТ СН'!$H$20</f>
        <v>3672.2199415699997</v>
      </c>
      <c r="U113" s="36">
        <f>SUMIFS(СВЦЭМ!$C$33:$C$776,СВЦЭМ!$A$33:$A$776,$A113,СВЦЭМ!$B$33:$B$776,U$83)+'СЕТ СН'!$H$12+СВЦЭМ!$D$10+'СЕТ СН'!$H$5-'СЕТ СН'!$H$20</f>
        <v>3698.6562970300001</v>
      </c>
      <c r="V113" s="36">
        <f>SUMIFS(СВЦЭМ!$C$33:$C$776,СВЦЭМ!$A$33:$A$776,$A113,СВЦЭМ!$B$33:$B$776,V$83)+'СЕТ СН'!$H$12+СВЦЭМ!$D$10+'СЕТ СН'!$H$5-'СЕТ СН'!$H$20</f>
        <v>3836.5290426399997</v>
      </c>
      <c r="W113" s="36">
        <f>SUMIFS(СВЦЭМ!$C$33:$C$776,СВЦЭМ!$A$33:$A$776,$A113,СВЦЭМ!$B$33:$B$776,W$83)+'СЕТ СН'!$H$12+СВЦЭМ!$D$10+'СЕТ СН'!$H$5-'СЕТ СН'!$H$20</f>
        <v>3835.6769789299997</v>
      </c>
      <c r="X113" s="36">
        <f>SUMIFS(СВЦЭМ!$C$33:$C$776,СВЦЭМ!$A$33:$A$776,$A113,СВЦЭМ!$B$33:$B$776,X$83)+'СЕТ СН'!$H$12+СВЦЭМ!$D$10+'СЕТ СН'!$H$5-'СЕТ СН'!$H$20</f>
        <v>3840.98598416</v>
      </c>
      <c r="Y113" s="36">
        <f>SUMIFS(СВЦЭМ!$C$33:$C$776,СВЦЭМ!$A$33:$A$776,$A113,СВЦЭМ!$B$33:$B$776,Y$83)+'СЕТ СН'!$H$12+СВЦЭМ!$D$10+'СЕТ СН'!$H$5-'СЕТ СН'!$H$20</f>
        <v>3860.8467346399998</v>
      </c>
      <c r="AA113" s="37"/>
    </row>
    <row r="114" spans="1:27" ht="15.75" x14ac:dyDescent="0.2">
      <c r="A114" s="35">
        <f t="shared" si="2"/>
        <v>43496</v>
      </c>
      <c r="B114" s="36">
        <f>SUMIFS(СВЦЭМ!$C$33:$C$776,СВЦЭМ!$A$33:$A$776,$A114,СВЦЭМ!$B$33:$B$776,B$83)+'СЕТ СН'!$H$12+СВЦЭМ!$D$10+'СЕТ СН'!$H$5-'СЕТ СН'!$H$20</f>
        <v>3959.0217220599998</v>
      </c>
      <c r="C114" s="36">
        <f>SUMIFS(СВЦЭМ!$C$33:$C$776,СВЦЭМ!$A$33:$A$776,$A114,СВЦЭМ!$B$33:$B$776,C$83)+'СЕТ СН'!$H$12+СВЦЭМ!$D$10+'СЕТ СН'!$H$5-'СЕТ СН'!$H$20</f>
        <v>4010.96380912</v>
      </c>
      <c r="D114" s="36">
        <f>SUMIFS(СВЦЭМ!$C$33:$C$776,СВЦЭМ!$A$33:$A$776,$A114,СВЦЭМ!$B$33:$B$776,D$83)+'СЕТ СН'!$H$12+СВЦЭМ!$D$10+'СЕТ СН'!$H$5-'СЕТ СН'!$H$20</f>
        <v>4071.4279190999996</v>
      </c>
      <c r="E114" s="36">
        <f>SUMIFS(СВЦЭМ!$C$33:$C$776,СВЦЭМ!$A$33:$A$776,$A114,СВЦЭМ!$B$33:$B$776,E$83)+'СЕТ СН'!$H$12+СВЦЭМ!$D$10+'СЕТ СН'!$H$5-'СЕТ СН'!$H$20</f>
        <v>4091.28246571</v>
      </c>
      <c r="F114" s="36">
        <f>SUMIFS(СВЦЭМ!$C$33:$C$776,СВЦЭМ!$A$33:$A$776,$A114,СВЦЭМ!$B$33:$B$776,F$83)+'СЕТ СН'!$H$12+СВЦЭМ!$D$10+'СЕТ СН'!$H$5-'СЕТ СН'!$H$20</f>
        <v>4088.1551991199999</v>
      </c>
      <c r="G114" s="36">
        <f>SUMIFS(СВЦЭМ!$C$33:$C$776,СВЦЭМ!$A$33:$A$776,$A114,СВЦЭМ!$B$33:$B$776,G$83)+'СЕТ СН'!$H$12+СВЦЭМ!$D$10+'СЕТ СН'!$H$5-'СЕТ СН'!$H$20</f>
        <v>4031.2791128399999</v>
      </c>
      <c r="H114" s="36">
        <f>SUMIFS(СВЦЭМ!$C$33:$C$776,СВЦЭМ!$A$33:$A$776,$A114,СВЦЭМ!$B$33:$B$776,H$83)+'СЕТ СН'!$H$12+СВЦЭМ!$D$10+'СЕТ СН'!$H$5-'СЕТ СН'!$H$20</f>
        <v>3970.6214822000002</v>
      </c>
      <c r="I114" s="36">
        <f>SUMIFS(СВЦЭМ!$C$33:$C$776,СВЦЭМ!$A$33:$A$776,$A114,СВЦЭМ!$B$33:$B$776,I$83)+'СЕТ СН'!$H$12+СВЦЭМ!$D$10+'СЕТ СН'!$H$5-'СЕТ СН'!$H$20</f>
        <v>3886.3607366599999</v>
      </c>
      <c r="J114" s="36">
        <f>SUMIFS(СВЦЭМ!$C$33:$C$776,СВЦЭМ!$A$33:$A$776,$A114,СВЦЭМ!$B$33:$B$776,J$83)+'СЕТ СН'!$H$12+СВЦЭМ!$D$10+'СЕТ СН'!$H$5-'СЕТ СН'!$H$20</f>
        <v>3826.2529589400001</v>
      </c>
      <c r="K114" s="36">
        <f>SUMIFS(СВЦЭМ!$C$33:$C$776,СВЦЭМ!$A$33:$A$776,$A114,СВЦЭМ!$B$33:$B$776,K$83)+'СЕТ СН'!$H$12+СВЦЭМ!$D$10+'СЕТ СН'!$H$5-'СЕТ СН'!$H$20</f>
        <v>3806.39981283</v>
      </c>
      <c r="L114" s="36">
        <f>SUMIFS(СВЦЭМ!$C$33:$C$776,СВЦЭМ!$A$33:$A$776,$A114,СВЦЭМ!$B$33:$B$776,L$83)+'СЕТ СН'!$H$12+СВЦЭМ!$D$10+'СЕТ СН'!$H$5-'СЕТ СН'!$H$20</f>
        <v>3840.9527221399999</v>
      </c>
      <c r="M114" s="36">
        <f>SUMIFS(СВЦЭМ!$C$33:$C$776,СВЦЭМ!$A$33:$A$776,$A114,СВЦЭМ!$B$33:$B$776,M$83)+'СЕТ СН'!$H$12+СВЦЭМ!$D$10+'СЕТ СН'!$H$5-'СЕТ СН'!$H$20</f>
        <v>3861.1007483399999</v>
      </c>
      <c r="N114" s="36">
        <f>SUMIFS(СВЦЭМ!$C$33:$C$776,СВЦЭМ!$A$33:$A$776,$A114,СВЦЭМ!$B$33:$B$776,N$83)+'СЕТ СН'!$H$12+СВЦЭМ!$D$10+'СЕТ СН'!$H$5-'СЕТ СН'!$H$20</f>
        <v>3872.1177902600002</v>
      </c>
      <c r="O114" s="36">
        <f>SUMIFS(СВЦЭМ!$C$33:$C$776,СВЦЭМ!$A$33:$A$776,$A114,СВЦЭМ!$B$33:$B$776,O$83)+'СЕТ СН'!$H$12+СВЦЭМ!$D$10+'СЕТ СН'!$H$5-'СЕТ СН'!$H$20</f>
        <v>3897.7435616900002</v>
      </c>
      <c r="P114" s="36">
        <f>SUMIFS(СВЦЭМ!$C$33:$C$776,СВЦЭМ!$A$33:$A$776,$A114,СВЦЭМ!$B$33:$B$776,P$83)+'СЕТ СН'!$H$12+СВЦЭМ!$D$10+'СЕТ СН'!$H$5-'СЕТ СН'!$H$20</f>
        <v>3858.5560533500002</v>
      </c>
      <c r="Q114" s="36">
        <f>SUMIFS(СВЦЭМ!$C$33:$C$776,СВЦЭМ!$A$33:$A$776,$A114,СВЦЭМ!$B$33:$B$776,Q$83)+'СЕТ СН'!$H$12+СВЦЭМ!$D$10+'СЕТ СН'!$H$5-'СЕТ СН'!$H$20</f>
        <v>3870.5526864200001</v>
      </c>
      <c r="R114" s="36">
        <f>SUMIFS(СВЦЭМ!$C$33:$C$776,СВЦЭМ!$A$33:$A$776,$A114,СВЦЭМ!$B$33:$B$776,R$83)+'СЕТ СН'!$H$12+СВЦЭМ!$D$10+'СЕТ СН'!$H$5-'СЕТ СН'!$H$20</f>
        <v>3868.37460758</v>
      </c>
      <c r="S114" s="36">
        <f>SUMIFS(СВЦЭМ!$C$33:$C$776,СВЦЭМ!$A$33:$A$776,$A114,СВЦЭМ!$B$33:$B$776,S$83)+'СЕТ СН'!$H$12+СВЦЭМ!$D$10+'СЕТ СН'!$H$5-'СЕТ СН'!$H$20</f>
        <v>3829.1747445599999</v>
      </c>
      <c r="T114" s="36">
        <f>SUMIFS(СВЦЭМ!$C$33:$C$776,СВЦЭМ!$A$33:$A$776,$A114,СВЦЭМ!$B$33:$B$776,T$83)+'СЕТ СН'!$H$12+СВЦЭМ!$D$10+'СЕТ СН'!$H$5-'СЕТ СН'!$H$20</f>
        <v>3816.8711740199997</v>
      </c>
      <c r="U114" s="36">
        <f>SUMIFS(СВЦЭМ!$C$33:$C$776,СВЦЭМ!$A$33:$A$776,$A114,СВЦЭМ!$B$33:$B$776,U$83)+'СЕТ СН'!$H$12+СВЦЭМ!$D$10+'СЕТ СН'!$H$5-'СЕТ СН'!$H$20</f>
        <v>3807.1733750799999</v>
      </c>
      <c r="V114" s="36">
        <f>SUMIFS(СВЦЭМ!$C$33:$C$776,СВЦЭМ!$A$33:$A$776,$A114,СВЦЭМ!$B$33:$B$776,V$83)+'СЕТ СН'!$H$12+СВЦЭМ!$D$10+'СЕТ СН'!$H$5-'СЕТ СН'!$H$20</f>
        <v>3832.0272250099997</v>
      </c>
      <c r="W114" s="36">
        <f>SUMIFS(СВЦЭМ!$C$33:$C$776,СВЦЭМ!$A$33:$A$776,$A114,СВЦЭМ!$B$33:$B$776,W$83)+'СЕТ СН'!$H$12+СВЦЭМ!$D$10+'СЕТ СН'!$H$5-'СЕТ СН'!$H$20</f>
        <v>3848.8588980899999</v>
      </c>
      <c r="X114" s="36">
        <f>SUMIFS(СВЦЭМ!$C$33:$C$776,СВЦЭМ!$A$33:$A$776,$A114,СВЦЭМ!$B$33:$B$776,X$83)+'СЕТ СН'!$H$12+СВЦЭМ!$D$10+'СЕТ СН'!$H$5-'СЕТ СН'!$H$20</f>
        <v>3851.06265115</v>
      </c>
      <c r="Y114" s="36">
        <f>SUMIFS(СВЦЭМ!$C$33:$C$776,СВЦЭМ!$A$33:$A$776,$A114,СВЦЭМ!$B$33:$B$776,Y$83)+'СЕТ СН'!$H$12+СВЦЭМ!$D$10+'СЕТ СН'!$H$5-'СЕТ СН'!$H$20</f>
        <v>3909.6220682100002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01.01.2019</v>
      </c>
      <c r="B120" s="36">
        <f>SUMIFS(СВЦЭМ!$C$33:$C$776,СВЦЭМ!$A$33:$A$776,$A120,СВЦЭМ!$B$33:$B$776,B$119)+'СЕТ СН'!$I$12+СВЦЭМ!$D$10+'СЕТ СН'!$I$5-'СЕТ СН'!$I$20</f>
        <v>3828.6836479599997</v>
      </c>
      <c r="C120" s="36">
        <f>SUMIFS(СВЦЭМ!$C$33:$C$776,СВЦЭМ!$A$33:$A$776,$A120,СВЦЭМ!$B$33:$B$776,C$119)+'СЕТ СН'!$I$12+СВЦЭМ!$D$10+'СЕТ СН'!$I$5-'СЕТ СН'!$I$20</f>
        <v>3847.14473808</v>
      </c>
      <c r="D120" s="36">
        <f>SUMIFS(СВЦЭМ!$C$33:$C$776,СВЦЭМ!$A$33:$A$776,$A120,СВЦЭМ!$B$33:$B$776,D$119)+'СЕТ СН'!$I$12+СВЦЭМ!$D$10+'СЕТ СН'!$I$5-'СЕТ СН'!$I$20</f>
        <v>3904.4743465599995</v>
      </c>
      <c r="E120" s="36">
        <f>SUMIFS(СВЦЭМ!$C$33:$C$776,СВЦЭМ!$A$33:$A$776,$A120,СВЦЭМ!$B$33:$B$776,E$119)+'СЕТ СН'!$I$12+СВЦЭМ!$D$10+'СЕТ СН'!$I$5-'СЕТ СН'!$I$20</f>
        <v>3919.7282270999999</v>
      </c>
      <c r="F120" s="36">
        <f>SUMIFS(СВЦЭМ!$C$33:$C$776,СВЦЭМ!$A$33:$A$776,$A120,СВЦЭМ!$B$33:$B$776,F$119)+'СЕТ СН'!$I$12+СВЦЭМ!$D$10+'СЕТ СН'!$I$5-'СЕТ СН'!$I$20</f>
        <v>3946.9365167999999</v>
      </c>
      <c r="G120" s="36">
        <f>SUMIFS(СВЦЭМ!$C$33:$C$776,СВЦЭМ!$A$33:$A$776,$A120,СВЦЭМ!$B$33:$B$776,G$119)+'СЕТ СН'!$I$12+СВЦЭМ!$D$10+'СЕТ СН'!$I$5-'СЕТ СН'!$I$20</f>
        <v>3945.0274081099997</v>
      </c>
      <c r="H120" s="36">
        <f>SUMIFS(СВЦЭМ!$C$33:$C$776,СВЦЭМ!$A$33:$A$776,$A120,СВЦЭМ!$B$33:$B$776,H$119)+'СЕТ СН'!$I$12+СВЦЭМ!$D$10+'СЕТ СН'!$I$5-'СЕТ СН'!$I$20</f>
        <v>3942.3703920299999</v>
      </c>
      <c r="I120" s="36">
        <f>SUMIFS(СВЦЭМ!$C$33:$C$776,СВЦЭМ!$A$33:$A$776,$A120,СВЦЭМ!$B$33:$B$776,I$119)+'СЕТ СН'!$I$12+СВЦЭМ!$D$10+'СЕТ СН'!$I$5-'СЕТ СН'!$I$20</f>
        <v>3955.59431735</v>
      </c>
      <c r="J120" s="36">
        <f>SUMIFS(СВЦЭМ!$C$33:$C$776,СВЦЭМ!$A$33:$A$776,$A120,СВЦЭМ!$B$33:$B$776,J$119)+'СЕТ СН'!$I$12+СВЦЭМ!$D$10+'СЕТ СН'!$I$5-'СЕТ СН'!$I$20</f>
        <v>3964.5827265399998</v>
      </c>
      <c r="K120" s="36">
        <f>SUMIFS(СВЦЭМ!$C$33:$C$776,СВЦЭМ!$A$33:$A$776,$A120,СВЦЭМ!$B$33:$B$776,K$119)+'СЕТ СН'!$I$12+СВЦЭМ!$D$10+'СЕТ СН'!$I$5-'СЕТ СН'!$I$20</f>
        <v>3935.8834073099997</v>
      </c>
      <c r="L120" s="36">
        <f>SUMIFS(СВЦЭМ!$C$33:$C$776,СВЦЭМ!$A$33:$A$776,$A120,СВЦЭМ!$B$33:$B$776,L$119)+'СЕТ СН'!$I$12+СВЦЭМ!$D$10+'СЕТ СН'!$I$5-'СЕТ СН'!$I$20</f>
        <v>3908.9418910899999</v>
      </c>
      <c r="M120" s="36">
        <f>SUMIFS(СВЦЭМ!$C$33:$C$776,СВЦЭМ!$A$33:$A$776,$A120,СВЦЭМ!$B$33:$B$776,M$119)+'СЕТ СН'!$I$12+СВЦЭМ!$D$10+'СЕТ СН'!$I$5-'СЕТ СН'!$I$20</f>
        <v>3914.75578812</v>
      </c>
      <c r="N120" s="36">
        <f>SUMIFS(СВЦЭМ!$C$33:$C$776,СВЦЭМ!$A$33:$A$776,$A120,СВЦЭМ!$B$33:$B$776,N$119)+'СЕТ СН'!$I$12+СВЦЭМ!$D$10+'СЕТ СН'!$I$5-'СЕТ СН'!$I$20</f>
        <v>3884.0368349699997</v>
      </c>
      <c r="O120" s="36">
        <f>SUMIFS(СВЦЭМ!$C$33:$C$776,СВЦЭМ!$A$33:$A$776,$A120,СВЦЭМ!$B$33:$B$776,O$119)+'СЕТ СН'!$I$12+СВЦЭМ!$D$10+'СЕТ СН'!$I$5-'СЕТ СН'!$I$20</f>
        <v>3875.0563784400001</v>
      </c>
      <c r="P120" s="36">
        <f>SUMIFS(СВЦЭМ!$C$33:$C$776,СВЦЭМ!$A$33:$A$776,$A120,СВЦЭМ!$B$33:$B$776,P$119)+'СЕТ СН'!$I$12+СВЦЭМ!$D$10+'СЕТ СН'!$I$5-'СЕТ СН'!$I$20</f>
        <v>3893.6863481399996</v>
      </c>
      <c r="Q120" s="36">
        <f>SUMIFS(СВЦЭМ!$C$33:$C$776,СВЦЭМ!$A$33:$A$776,$A120,СВЦЭМ!$B$33:$B$776,Q$119)+'СЕТ СН'!$I$12+СВЦЭМ!$D$10+'СЕТ СН'!$I$5-'СЕТ СН'!$I$20</f>
        <v>3847.6372868799999</v>
      </c>
      <c r="R120" s="36">
        <f>SUMIFS(СВЦЭМ!$C$33:$C$776,СВЦЭМ!$A$33:$A$776,$A120,СВЦЭМ!$B$33:$B$776,R$119)+'СЕТ СН'!$I$12+СВЦЭМ!$D$10+'СЕТ СН'!$I$5-'СЕТ СН'!$I$20</f>
        <v>3782.35259142</v>
      </c>
      <c r="S120" s="36">
        <f>SUMIFS(СВЦЭМ!$C$33:$C$776,СВЦЭМ!$A$33:$A$776,$A120,СВЦЭМ!$B$33:$B$776,S$119)+'СЕТ СН'!$I$12+СВЦЭМ!$D$10+'СЕТ СН'!$I$5-'СЕТ СН'!$I$20</f>
        <v>3716.7270147899999</v>
      </c>
      <c r="T120" s="36">
        <f>SUMIFS(СВЦЭМ!$C$33:$C$776,СВЦЭМ!$A$33:$A$776,$A120,СВЦЭМ!$B$33:$B$776,T$119)+'СЕТ СН'!$I$12+СВЦЭМ!$D$10+'СЕТ СН'!$I$5-'СЕТ СН'!$I$20</f>
        <v>3684.9949329000001</v>
      </c>
      <c r="U120" s="36">
        <f>SUMIFS(СВЦЭМ!$C$33:$C$776,СВЦЭМ!$A$33:$A$776,$A120,СВЦЭМ!$B$33:$B$776,U$119)+'СЕТ СН'!$I$12+СВЦЭМ!$D$10+'СЕТ СН'!$I$5-'СЕТ СН'!$I$20</f>
        <v>3678.1683664299999</v>
      </c>
      <c r="V120" s="36">
        <f>SUMIFS(СВЦЭМ!$C$33:$C$776,СВЦЭМ!$A$33:$A$776,$A120,СВЦЭМ!$B$33:$B$776,V$119)+'СЕТ СН'!$I$12+СВЦЭМ!$D$10+'СЕТ СН'!$I$5-'СЕТ СН'!$I$20</f>
        <v>3688.5253112400001</v>
      </c>
      <c r="W120" s="36">
        <f>SUMIFS(СВЦЭМ!$C$33:$C$776,СВЦЭМ!$A$33:$A$776,$A120,СВЦЭМ!$B$33:$B$776,W$119)+'СЕТ СН'!$I$12+СВЦЭМ!$D$10+'СЕТ СН'!$I$5-'СЕТ СН'!$I$20</f>
        <v>3744.2790267499995</v>
      </c>
      <c r="X120" s="36">
        <f>SUMIFS(СВЦЭМ!$C$33:$C$776,СВЦЭМ!$A$33:$A$776,$A120,СВЦЭМ!$B$33:$B$776,X$119)+'СЕТ СН'!$I$12+СВЦЭМ!$D$10+'СЕТ СН'!$I$5-'СЕТ СН'!$I$20</f>
        <v>3823.8678867999997</v>
      </c>
      <c r="Y120" s="36">
        <f>SUMIFS(СВЦЭМ!$C$33:$C$776,СВЦЭМ!$A$33:$A$776,$A120,СВЦЭМ!$B$33:$B$776,Y$119)+'СЕТ СН'!$I$12+СВЦЭМ!$D$10+'СЕТ СН'!$I$5-'СЕТ СН'!$I$20</f>
        <v>3863.9002794899998</v>
      </c>
    </row>
    <row r="121" spans="1:27" ht="15.75" x14ac:dyDescent="0.2">
      <c r="A121" s="35">
        <f>A120+1</f>
        <v>43467</v>
      </c>
      <c r="B121" s="36">
        <f>SUMIFS(СВЦЭМ!$C$33:$C$776,СВЦЭМ!$A$33:$A$776,$A121,СВЦЭМ!$B$33:$B$776,B$119)+'СЕТ СН'!$I$12+СВЦЭМ!$D$10+'СЕТ СН'!$I$5-'СЕТ СН'!$I$20</f>
        <v>3915.1041847699998</v>
      </c>
      <c r="C121" s="36">
        <f>SUMIFS(СВЦЭМ!$C$33:$C$776,СВЦЭМ!$A$33:$A$776,$A121,СВЦЭМ!$B$33:$B$776,C$119)+'СЕТ СН'!$I$12+СВЦЭМ!$D$10+'СЕТ СН'!$I$5-'СЕТ СН'!$I$20</f>
        <v>3922.9687571499999</v>
      </c>
      <c r="D121" s="36">
        <f>SUMIFS(СВЦЭМ!$C$33:$C$776,СВЦЭМ!$A$33:$A$776,$A121,СВЦЭМ!$B$33:$B$776,D$119)+'СЕТ СН'!$I$12+СВЦЭМ!$D$10+'СЕТ СН'!$I$5-'СЕТ СН'!$I$20</f>
        <v>3907.1017661299998</v>
      </c>
      <c r="E121" s="36">
        <f>SUMIFS(СВЦЭМ!$C$33:$C$776,СВЦЭМ!$A$33:$A$776,$A121,СВЦЭМ!$B$33:$B$776,E$119)+'СЕТ СН'!$I$12+СВЦЭМ!$D$10+'СЕТ СН'!$I$5-'СЕТ СН'!$I$20</f>
        <v>3938.6923728599995</v>
      </c>
      <c r="F121" s="36">
        <f>SUMIFS(СВЦЭМ!$C$33:$C$776,СВЦЭМ!$A$33:$A$776,$A121,СВЦЭМ!$B$33:$B$776,F$119)+'СЕТ СН'!$I$12+СВЦЭМ!$D$10+'СЕТ СН'!$I$5-'СЕТ СН'!$I$20</f>
        <v>3933.0641710899999</v>
      </c>
      <c r="G121" s="36">
        <f>SUMIFS(СВЦЭМ!$C$33:$C$776,СВЦЭМ!$A$33:$A$776,$A121,СВЦЭМ!$B$33:$B$776,G$119)+'СЕТ СН'!$I$12+СВЦЭМ!$D$10+'СЕТ СН'!$I$5-'СЕТ СН'!$I$20</f>
        <v>3934.9128634199997</v>
      </c>
      <c r="H121" s="36">
        <f>SUMIFS(СВЦЭМ!$C$33:$C$776,СВЦЭМ!$A$33:$A$776,$A121,СВЦЭМ!$B$33:$B$776,H$119)+'СЕТ СН'!$I$12+СВЦЭМ!$D$10+'СЕТ СН'!$I$5-'СЕТ СН'!$I$20</f>
        <v>3895.0755265500002</v>
      </c>
      <c r="I121" s="36">
        <f>SUMIFS(СВЦЭМ!$C$33:$C$776,СВЦЭМ!$A$33:$A$776,$A121,СВЦЭМ!$B$33:$B$776,I$119)+'СЕТ СН'!$I$12+СВЦЭМ!$D$10+'СЕТ СН'!$I$5-'СЕТ СН'!$I$20</f>
        <v>3915.9651104199997</v>
      </c>
      <c r="J121" s="36">
        <f>SUMIFS(СВЦЭМ!$C$33:$C$776,СВЦЭМ!$A$33:$A$776,$A121,СВЦЭМ!$B$33:$B$776,J$119)+'СЕТ СН'!$I$12+СВЦЭМ!$D$10+'СЕТ СН'!$I$5-'СЕТ СН'!$I$20</f>
        <v>3901.6267673100001</v>
      </c>
      <c r="K121" s="36">
        <f>SUMIFS(СВЦЭМ!$C$33:$C$776,СВЦЭМ!$A$33:$A$776,$A121,СВЦЭМ!$B$33:$B$776,K$119)+'СЕТ СН'!$I$12+СВЦЭМ!$D$10+'СЕТ СН'!$I$5-'СЕТ СН'!$I$20</f>
        <v>3861.2707120300001</v>
      </c>
      <c r="L121" s="36">
        <f>SUMIFS(СВЦЭМ!$C$33:$C$776,СВЦЭМ!$A$33:$A$776,$A121,СВЦЭМ!$B$33:$B$776,L$119)+'СЕТ СН'!$I$12+СВЦЭМ!$D$10+'СЕТ СН'!$I$5-'СЕТ СН'!$I$20</f>
        <v>3844.7089214399998</v>
      </c>
      <c r="M121" s="36">
        <f>SUMIFS(СВЦЭМ!$C$33:$C$776,СВЦЭМ!$A$33:$A$776,$A121,СВЦЭМ!$B$33:$B$776,M$119)+'СЕТ СН'!$I$12+СВЦЭМ!$D$10+'СЕТ СН'!$I$5-'СЕТ СН'!$I$20</f>
        <v>3871.1435714599997</v>
      </c>
      <c r="N121" s="36">
        <f>SUMIFS(СВЦЭМ!$C$33:$C$776,СВЦЭМ!$A$33:$A$776,$A121,СВЦЭМ!$B$33:$B$776,N$119)+'СЕТ СН'!$I$12+СВЦЭМ!$D$10+'СЕТ СН'!$I$5-'СЕТ СН'!$I$20</f>
        <v>3833.3301431800001</v>
      </c>
      <c r="O121" s="36">
        <f>SUMIFS(СВЦЭМ!$C$33:$C$776,СВЦЭМ!$A$33:$A$776,$A121,СВЦЭМ!$B$33:$B$776,O$119)+'СЕТ СН'!$I$12+СВЦЭМ!$D$10+'СЕТ СН'!$I$5-'СЕТ СН'!$I$20</f>
        <v>3864.8231858099998</v>
      </c>
      <c r="P121" s="36">
        <f>SUMIFS(СВЦЭМ!$C$33:$C$776,СВЦЭМ!$A$33:$A$776,$A121,СВЦЭМ!$B$33:$B$776,P$119)+'СЕТ СН'!$I$12+СВЦЭМ!$D$10+'СЕТ СН'!$I$5-'СЕТ СН'!$I$20</f>
        <v>3914.2213928000001</v>
      </c>
      <c r="Q121" s="36">
        <f>SUMIFS(СВЦЭМ!$C$33:$C$776,СВЦЭМ!$A$33:$A$776,$A121,СВЦЭМ!$B$33:$B$776,Q$119)+'СЕТ СН'!$I$12+СВЦЭМ!$D$10+'СЕТ СН'!$I$5-'СЕТ СН'!$I$20</f>
        <v>4054.05702303</v>
      </c>
      <c r="R121" s="36">
        <f>SUMIFS(СВЦЭМ!$C$33:$C$776,СВЦЭМ!$A$33:$A$776,$A121,СВЦЭМ!$B$33:$B$776,R$119)+'СЕТ СН'!$I$12+СВЦЭМ!$D$10+'СЕТ СН'!$I$5-'СЕТ СН'!$I$20</f>
        <v>4025.5284567799999</v>
      </c>
      <c r="S121" s="36">
        <f>SUMIFS(СВЦЭМ!$C$33:$C$776,СВЦЭМ!$A$33:$A$776,$A121,СВЦЭМ!$B$33:$B$776,S$119)+'СЕТ СН'!$I$12+СВЦЭМ!$D$10+'СЕТ СН'!$I$5-'СЕТ СН'!$I$20</f>
        <v>3901.7073911199996</v>
      </c>
      <c r="T121" s="36">
        <f>SUMIFS(СВЦЭМ!$C$33:$C$776,СВЦЭМ!$A$33:$A$776,$A121,СВЦЭМ!$B$33:$B$776,T$119)+'СЕТ СН'!$I$12+СВЦЭМ!$D$10+'СЕТ СН'!$I$5-'СЕТ СН'!$I$20</f>
        <v>3830.1663070300001</v>
      </c>
      <c r="U121" s="36">
        <f>SUMIFS(СВЦЭМ!$C$33:$C$776,СВЦЭМ!$A$33:$A$776,$A121,СВЦЭМ!$B$33:$B$776,U$119)+'СЕТ СН'!$I$12+СВЦЭМ!$D$10+'СЕТ СН'!$I$5-'СЕТ СН'!$I$20</f>
        <v>3828.7444405899996</v>
      </c>
      <c r="V121" s="36">
        <f>SUMIFS(СВЦЭМ!$C$33:$C$776,СВЦЭМ!$A$33:$A$776,$A121,СВЦЭМ!$B$33:$B$776,V$119)+'СЕТ СН'!$I$12+СВЦЭМ!$D$10+'СЕТ СН'!$I$5-'СЕТ СН'!$I$20</f>
        <v>3814.8052436799999</v>
      </c>
      <c r="W121" s="36">
        <f>SUMIFS(СВЦЭМ!$C$33:$C$776,СВЦЭМ!$A$33:$A$776,$A121,СВЦЭМ!$B$33:$B$776,W$119)+'СЕТ СН'!$I$12+СВЦЭМ!$D$10+'СЕТ СН'!$I$5-'СЕТ СН'!$I$20</f>
        <v>3848.0475211399998</v>
      </c>
      <c r="X121" s="36">
        <f>SUMIFS(СВЦЭМ!$C$33:$C$776,СВЦЭМ!$A$33:$A$776,$A121,СВЦЭМ!$B$33:$B$776,X$119)+'СЕТ СН'!$I$12+СВЦЭМ!$D$10+'СЕТ СН'!$I$5-'СЕТ СН'!$I$20</f>
        <v>3947.3810038799998</v>
      </c>
      <c r="Y121" s="36">
        <f>SUMIFS(СВЦЭМ!$C$33:$C$776,СВЦЭМ!$A$33:$A$776,$A121,СВЦЭМ!$B$33:$B$776,Y$119)+'СЕТ СН'!$I$12+СВЦЭМ!$D$10+'СЕТ СН'!$I$5-'СЕТ СН'!$I$20</f>
        <v>3976.6673227599999</v>
      </c>
    </row>
    <row r="122" spans="1:27" ht="15.75" x14ac:dyDescent="0.2">
      <c r="A122" s="35">
        <f t="shared" ref="A122:A150" si="3">A121+1</f>
        <v>43468</v>
      </c>
      <c r="B122" s="36">
        <f>SUMIFS(СВЦЭМ!$C$33:$C$776,СВЦЭМ!$A$33:$A$776,$A122,СВЦЭМ!$B$33:$B$776,B$119)+'СЕТ СН'!$I$12+СВЦЭМ!$D$10+'СЕТ СН'!$I$5-'СЕТ СН'!$I$20</f>
        <v>4012.76518751</v>
      </c>
      <c r="C122" s="36">
        <f>SUMIFS(СВЦЭМ!$C$33:$C$776,СВЦЭМ!$A$33:$A$776,$A122,СВЦЭМ!$B$33:$B$776,C$119)+'СЕТ СН'!$I$12+СВЦЭМ!$D$10+'СЕТ СН'!$I$5-'СЕТ СН'!$I$20</f>
        <v>3897.5610674499999</v>
      </c>
      <c r="D122" s="36">
        <f>SUMIFS(СВЦЭМ!$C$33:$C$776,СВЦЭМ!$A$33:$A$776,$A122,СВЦЭМ!$B$33:$B$776,D$119)+'СЕТ СН'!$I$12+СВЦЭМ!$D$10+'СЕТ СН'!$I$5-'СЕТ СН'!$I$20</f>
        <v>4056.1516985099997</v>
      </c>
      <c r="E122" s="36">
        <f>SUMIFS(СВЦЭМ!$C$33:$C$776,СВЦЭМ!$A$33:$A$776,$A122,СВЦЭМ!$B$33:$B$776,E$119)+'СЕТ СН'!$I$12+СВЦЭМ!$D$10+'СЕТ СН'!$I$5-'СЕТ СН'!$I$20</f>
        <v>4053.4406200099997</v>
      </c>
      <c r="F122" s="36">
        <f>SUMIFS(СВЦЭМ!$C$33:$C$776,СВЦЭМ!$A$33:$A$776,$A122,СВЦЭМ!$B$33:$B$776,F$119)+'СЕТ СН'!$I$12+СВЦЭМ!$D$10+'СЕТ СН'!$I$5-'СЕТ СН'!$I$20</f>
        <v>4049.1063221099998</v>
      </c>
      <c r="G122" s="36">
        <f>SUMIFS(СВЦЭМ!$C$33:$C$776,СВЦЭМ!$A$33:$A$776,$A122,СВЦЭМ!$B$33:$B$776,G$119)+'СЕТ СН'!$I$12+СВЦЭМ!$D$10+'СЕТ СН'!$I$5-'СЕТ СН'!$I$20</f>
        <v>4071.1888680900001</v>
      </c>
      <c r="H122" s="36">
        <f>SUMIFS(СВЦЭМ!$C$33:$C$776,СВЦЭМ!$A$33:$A$776,$A122,СВЦЭМ!$B$33:$B$776,H$119)+'СЕТ СН'!$I$12+СВЦЭМ!$D$10+'СЕТ СН'!$I$5-'СЕТ СН'!$I$20</f>
        <v>4053.5449624799999</v>
      </c>
      <c r="I122" s="36">
        <f>SUMIFS(СВЦЭМ!$C$33:$C$776,СВЦЭМ!$A$33:$A$776,$A122,СВЦЭМ!$B$33:$B$776,I$119)+'СЕТ СН'!$I$12+СВЦЭМ!$D$10+'СЕТ СН'!$I$5-'СЕТ СН'!$I$20</f>
        <v>4046.0599642500001</v>
      </c>
      <c r="J122" s="36">
        <f>SUMIFS(СВЦЭМ!$C$33:$C$776,СВЦЭМ!$A$33:$A$776,$A122,СВЦЭМ!$B$33:$B$776,J$119)+'СЕТ СН'!$I$12+СВЦЭМ!$D$10+'СЕТ СН'!$I$5-'СЕТ СН'!$I$20</f>
        <v>4028.4490303399998</v>
      </c>
      <c r="K122" s="36">
        <f>SUMIFS(СВЦЭМ!$C$33:$C$776,СВЦЭМ!$A$33:$A$776,$A122,СВЦЭМ!$B$33:$B$776,K$119)+'СЕТ СН'!$I$12+СВЦЭМ!$D$10+'СЕТ СН'!$I$5-'СЕТ СН'!$I$20</f>
        <v>4003.9560046099996</v>
      </c>
      <c r="L122" s="36">
        <f>SUMIFS(СВЦЭМ!$C$33:$C$776,СВЦЭМ!$A$33:$A$776,$A122,СВЦЭМ!$B$33:$B$776,L$119)+'СЕТ СН'!$I$12+СВЦЭМ!$D$10+'СЕТ СН'!$I$5-'СЕТ СН'!$I$20</f>
        <v>3960.7924123799999</v>
      </c>
      <c r="M122" s="36">
        <f>SUMIFS(СВЦЭМ!$C$33:$C$776,СВЦЭМ!$A$33:$A$776,$A122,СВЦЭМ!$B$33:$B$776,M$119)+'СЕТ СН'!$I$12+СВЦЭМ!$D$10+'СЕТ СН'!$I$5-'СЕТ СН'!$I$20</f>
        <v>3951.8337569799996</v>
      </c>
      <c r="N122" s="36">
        <f>SUMIFS(СВЦЭМ!$C$33:$C$776,СВЦЭМ!$A$33:$A$776,$A122,СВЦЭМ!$B$33:$B$776,N$119)+'СЕТ СН'!$I$12+СВЦЭМ!$D$10+'СЕТ СН'!$I$5-'СЕТ СН'!$I$20</f>
        <v>4033.3449224400001</v>
      </c>
      <c r="O122" s="36">
        <f>SUMIFS(СВЦЭМ!$C$33:$C$776,СВЦЭМ!$A$33:$A$776,$A122,СВЦЭМ!$B$33:$B$776,O$119)+'СЕТ СН'!$I$12+СВЦЭМ!$D$10+'СЕТ СН'!$I$5-'СЕТ СН'!$I$20</f>
        <v>4034.1168221099997</v>
      </c>
      <c r="P122" s="36">
        <f>SUMIFS(СВЦЭМ!$C$33:$C$776,СВЦЭМ!$A$33:$A$776,$A122,СВЦЭМ!$B$33:$B$776,P$119)+'СЕТ СН'!$I$12+СВЦЭМ!$D$10+'СЕТ СН'!$I$5-'СЕТ СН'!$I$20</f>
        <v>4011.4599307600001</v>
      </c>
      <c r="Q122" s="36">
        <f>SUMIFS(СВЦЭМ!$C$33:$C$776,СВЦЭМ!$A$33:$A$776,$A122,СВЦЭМ!$B$33:$B$776,Q$119)+'СЕТ СН'!$I$12+СВЦЭМ!$D$10+'СЕТ СН'!$I$5-'СЕТ СН'!$I$20</f>
        <v>3978.4175400999998</v>
      </c>
      <c r="R122" s="36">
        <f>SUMIFS(СВЦЭМ!$C$33:$C$776,СВЦЭМ!$A$33:$A$776,$A122,СВЦЭМ!$B$33:$B$776,R$119)+'СЕТ СН'!$I$12+СВЦЭМ!$D$10+'СЕТ СН'!$I$5-'СЕТ СН'!$I$20</f>
        <v>3905.8799047499997</v>
      </c>
      <c r="S122" s="36">
        <f>SUMIFS(СВЦЭМ!$C$33:$C$776,СВЦЭМ!$A$33:$A$776,$A122,СВЦЭМ!$B$33:$B$776,S$119)+'СЕТ СН'!$I$12+СВЦЭМ!$D$10+'СЕТ СН'!$I$5-'СЕТ СН'!$I$20</f>
        <v>3821.1291499899999</v>
      </c>
      <c r="T122" s="36">
        <f>SUMIFS(СВЦЭМ!$C$33:$C$776,СВЦЭМ!$A$33:$A$776,$A122,СВЦЭМ!$B$33:$B$776,T$119)+'СЕТ СН'!$I$12+СВЦЭМ!$D$10+'СЕТ СН'!$I$5-'СЕТ СН'!$I$20</f>
        <v>3815.3475585899996</v>
      </c>
      <c r="U122" s="36">
        <f>SUMIFS(СВЦЭМ!$C$33:$C$776,СВЦЭМ!$A$33:$A$776,$A122,СВЦЭМ!$B$33:$B$776,U$119)+'СЕТ СН'!$I$12+СВЦЭМ!$D$10+'СЕТ СН'!$I$5-'СЕТ СН'!$I$20</f>
        <v>3852.54776485</v>
      </c>
      <c r="V122" s="36">
        <f>SUMIFS(СВЦЭМ!$C$33:$C$776,СВЦЭМ!$A$33:$A$776,$A122,СВЦЭМ!$B$33:$B$776,V$119)+'СЕТ СН'!$I$12+СВЦЭМ!$D$10+'СЕТ СН'!$I$5-'СЕТ СН'!$I$20</f>
        <v>3877.2466007599996</v>
      </c>
      <c r="W122" s="36">
        <f>SUMIFS(СВЦЭМ!$C$33:$C$776,СВЦЭМ!$A$33:$A$776,$A122,СВЦЭМ!$B$33:$B$776,W$119)+'СЕТ СН'!$I$12+СВЦЭМ!$D$10+'СЕТ СН'!$I$5-'СЕТ СН'!$I$20</f>
        <v>3980.2488950099996</v>
      </c>
      <c r="X122" s="36">
        <f>SUMIFS(СВЦЭМ!$C$33:$C$776,СВЦЭМ!$A$33:$A$776,$A122,СВЦЭМ!$B$33:$B$776,X$119)+'СЕТ СН'!$I$12+СВЦЭМ!$D$10+'СЕТ СН'!$I$5-'СЕТ СН'!$I$20</f>
        <v>4052.6854542199999</v>
      </c>
      <c r="Y122" s="36">
        <f>SUMIFS(СВЦЭМ!$C$33:$C$776,СВЦЭМ!$A$33:$A$776,$A122,СВЦЭМ!$B$33:$B$776,Y$119)+'СЕТ СН'!$I$12+СВЦЭМ!$D$10+'СЕТ СН'!$I$5-'СЕТ СН'!$I$20</f>
        <v>4120.8380626999997</v>
      </c>
    </row>
    <row r="123" spans="1:27" ht="15.75" x14ac:dyDescent="0.2">
      <c r="A123" s="35">
        <f t="shared" si="3"/>
        <v>43469</v>
      </c>
      <c r="B123" s="36">
        <f>SUMIFS(СВЦЭМ!$C$33:$C$776,СВЦЭМ!$A$33:$A$776,$A123,СВЦЭМ!$B$33:$B$776,B$119)+'СЕТ СН'!$I$12+СВЦЭМ!$D$10+'СЕТ СН'!$I$5-'СЕТ СН'!$I$20</f>
        <v>4079.88149316</v>
      </c>
      <c r="C123" s="36">
        <f>SUMIFS(СВЦЭМ!$C$33:$C$776,СВЦЭМ!$A$33:$A$776,$A123,СВЦЭМ!$B$33:$B$776,C$119)+'СЕТ СН'!$I$12+СВЦЭМ!$D$10+'СЕТ СН'!$I$5-'СЕТ СН'!$I$20</f>
        <v>4102.6708249099993</v>
      </c>
      <c r="D123" s="36">
        <f>SUMIFS(СВЦЭМ!$C$33:$C$776,СВЦЭМ!$A$33:$A$776,$A123,СВЦЭМ!$B$33:$B$776,D$119)+'СЕТ СН'!$I$12+СВЦЭМ!$D$10+'СЕТ СН'!$I$5-'СЕТ СН'!$I$20</f>
        <v>4146.8432820999997</v>
      </c>
      <c r="E123" s="36">
        <f>SUMIFS(СВЦЭМ!$C$33:$C$776,СВЦЭМ!$A$33:$A$776,$A123,СВЦЭМ!$B$33:$B$776,E$119)+'СЕТ СН'!$I$12+СВЦЭМ!$D$10+'СЕТ СН'!$I$5-'СЕТ СН'!$I$20</f>
        <v>4100.9925633599996</v>
      </c>
      <c r="F123" s="36">
        <f>SUMIFS(СВЦЭМ!$C$33:$C$776,СВЦЭМ!$A$33:$A$776,$A123,СВЦЭМ!$B$33:$B$776,F$119)+'СЕТ СН'!$I$12+СВЦЭМ!$D$10+'СЕТ СН'!$I$5-'СЕТ СН'!$I$20</f>
        <v>4052.7534564899997</v>
      </c>
      <c r="G123" s="36">
        <f>SUMIFS(СВЦЭМ!$C$33:$C$776,СВЦЭМ!$A$33:$A$776,$A123,СВЦЭМ!$B$33:$B$776,G$119)+'СЕТ СН'!$I$12+СВЦЭМ!$D$10+'СЕТ СН'!$I$5-'СЕТ СН'!$I$20</f>
        <v>4006.4676975699999</v>
      </c>
      <c r="H123" s="36">
        <f>SUMIFS(СВЦЭМ!$C$33:$C$776,СВЦЭМ!$A$33:$A$776,$A123,СВЦЭМ!$B$33:$B$776,H$119)+'СЕТ СН'!$I$12+СВЦЭМ!$D$10+'СЕТ СН'!$I$5-'СЕТ СН'!$I$20</f>
        <v>3999.8090474399996</v>
      </c>
      <c r="I123" s="36">
        <f>SUMIFS(СВЦЭМ!$C$33:$C$776,СВЦЭМ!$A$33:$A$776,$A123,СВЦЭМ!$B$33:$B$776,I$119)+'СЕТ СН'!$I$12+СВЦЭМ!$D$10+'СЕТ СН'!$I$5-'СЕТ СН'!$I$20</f>
        <v>4016.6029800599999</v>
      </c>
      <c r="J123" s="36">
        <f>SUMIFS(СВЦЭМ!$C$33:$C$776,СВЦЭМ!$A$33:$A$776,$A123,СВЦЭМ!$B$33:$B$776,J$119)+'СЕТ СН'!$I$12+СВЦЭМ!$D$10+'СЕТ СН'!$I$5-'СЕТ СН'!$I$20</f>
        <v>4002.4948784499998</v>
      </c>
      <c r="K123" s="36">
        <f>SUMIFS(СВЦЭМ!$C$33:$C$776,СВЦЭМ!$A$33:$A$776,$A123,СВЦЭМ!$B$33:$B$776,K$119)+'СЕТ СН'!$I$12+СВЦЭМ!$D$10+'СЕТ СН'!$I$5-'СЕТ СН'!$I$20</f>
        <v>3930.8744262499999</v>
      </c>
      <c r="L123" s="36">
        <f>SUMIFS(СВЦЭМ!$C$33:$C$776,СВЦЭМ!$A$33:$A$776,$A123,СВЦЭМ!$B$33:$B$776,L$119)+'СЕТ СН'!$I$12+СВЦЭМ!$D$10+'СЕТ СН'!$I$5-'СЕТ СН'!$I$20</f>
        <v>3894.4735095899996</v>
      </c>
      <c r="M123" s="36">
        <f>SUMIFS(СВЦЭМ!$C$33:$C$776,СВЦЭМ!$A$33:$A$776,$A123,СВЦЭМ!$B$33:$B$776,M$119)+'СЕТ СН'!$I$12+СВЦЭМ!$D$10+'СЕТ СН'!$I$5-'СЕТ СН'!$I$20</f>
        <v>3905.1130641199998</v>
      </c>
      <c r="N123" s="36">
        <f>SUMIFS(СВЦЭМ!$C$33:$C$776,СВЦЭМ!$A$33:$A$776,$A123,СВЦЭМ!$B$33:$B$776,N$119)+'СЕТ СН'!$I$12+СВЦЭМ!$D$10+'СЕТ СН'!$I$5-'СЕТ СН'!$I$20</f>
        <v>3921.6017115300001</v>
      </c>
      <c r="O123" s="36">
        <f>SUMIFS(СВЦЭМ!$C$33:$C$776,СВЦЭМ!$A$33:$A$776,$A123,СВЦЭМ!$B$33:$B$776,O$119)+'СЕТ СН'!$I$12+СВЦЭМ!$D$10+'СЕТ СН'!$I$5-'СЕТ СН'!$I$20</f>
        <v>3947.2581926599996</v>
      </c>
      <c r="P123" s="36">
        <f>SUMIFS(СВЦЭМ!$C$33:$C$776,СВЦЭМ!$A$33:$A$776,$A123,СВЦЭМ!$B$33:$B$776,P$119)+'СЕТ СН'!$I$12+СВЦЭМ!$D$10+'СЕТ СН'!$I$5-'СЕТ СН'!$I$20</f>
        <v>3985.8110588399995</v>
      </c>
      <c r="Q123" s="36">
        <f>SUMIFS(СВЦЭМ!$C$33:$C$776,СВЦЭМ!$A$33:$A$776,$A123,СВЦЭМ!$B$33:$B$776,Q$119)+'СЕТ СН'!$I$12+СВЦЭМ!$D$10+'СЕТ СН'!$I$5-'СЕТ СН'!$I$20</f>
        <v>3953.4064982599998</v>
      </c>
      <c r="R123" s="36">
        <f>SUMIFS(СВЦЭМ!$C$33:$C$776,СВЦЭМ!$A$33:$A$776,$A123,СВЦЭМ!$B$33:$B$776,R$119)+'СЕТ СН'!$I$12+СВЦЭМ!$D$10+'СЕТ СН'!$I$5-'СЕТ СН'!$I$20</f>
        <v>3902.0155976199999</v>
      </c>
      <c r="S123" s="36">
        <f>SUMIFS(СВЦЭМ!$C$33:$C$776,СВЦЭМ!$A$33:$A$776,$A123,СВЦЭМ!$B$33:$B$776,S$119)+'СЕТ СН'!$I$12+СВЦЭМ!$D$10+'СЕТ СН'!$I$5-'СЕТ СН'!$I$20</f>
        <v>3706.0853876399997</v>
      </c>
      <c r="T123" s="36">
        <f>SUMIFS(СВЦЭМ!$C$33:$C$776,СВЦЭМ!$A$33:$A$776,$A123,СВЦЭМ!$B$33:$B$776,T$119)+'СЕТ СН'!$I$12+СВЦЭМ!$D$10+'СЕТ СН'!$I$5-'СЕТ СН'!$I$20</f>
        <v>3694.74555917</v>
      </c>
      <c r="U123" s="36">
        <f>SUMIFS(СВЦЭМ!$C$33:$C$776,СВЦЭМ!$A$33:$A$776,$A123,СВЦЭМ!$B$33:$B$776,U$119)+'СЕТ СН'!$I$12+СВЦЭМ!$D$10+'СЕТ СН'!$I$5-'СЕТ СН'!$I$20</f>
        <v>3697.7750925099999</v>
      </c>
      <c r="V123" s="36">
        <f>SUMIFS(СВЦЭМ!$C$33:$C$776,СВЦЭМ!$A$33:$A$776,$A123,СВЦЭМ!$B$33:$B$776,V$119)+'СЕТ СН'!$I$12+СВЦЭМ!$D$10+'СЕТ СН'!$I$5-'СЕТ СН'!$I$20</f>
        <v>3817.7312306999997</v>
      </c>
      <c r="W123" s="36">
        <f>SUMIFS(СВЦЭМ!$C$33:$C$776,СВЦЭМ!$A$33:$A$776,$A123,СВЦЭМ!$B$33:$B$776,W$119)+'СЕТ СН'!$I$12+СВЦЭМ!$D$10+'СЕТ СН'!$I$5-'СЕТ СН'!$I$20</f>
        <v>3848.92149857</v>
      </c>
      <c r="X123" s="36">
        <f>SUMIFS(СВЦЭМ!$C$33:$C$776,СВЦЭМ!$A$33:$A$776,$A123,СВЦЭМ!$B$33:$B$776,X$119)+'СЕТ СН'!$I$12+СВЦЭМ!$D$10+'СЕТ СН'!$I$5-'СЕТ СН'!$I$20</f>
        <v>3914.8918118699999</v>
      </c>
      <c r="Y123" s="36">
        <f>SUMIFS(СВЦЭМ!$C$33:$C$776,СВЦЭМ!$A$33:$A$776,$A123,СВЦЭМ!$B$33:$B$776,Y$119)+'СЕТ СН'!$I$12+СВЦЭМ!$D$10+'СЕТ СН'!$I$5-'СЕТ СН'!$I$20</f>
        <v>3954.9053187</v>
      </c>
    </row>
    <row r="124" spans="1:27" ht="15.75" x14ac:dyDescent="0.2">
      <c r="A124" s="35">
        <f t="shared" si="3"/>
        <v>43470</v>
      </c>
      <c r="B124" s="36">
        <f>SUMIFS(СВЦЭМ!$C$33:$C$776,СВЦЭМ!$A$33:$A$776,$A124,СВЦЭМ!$B$33:$B$776,B$119)+'СЕТ СН'!$I$12+СВЦЭМ!$D$10+'СЕТ СН'!$I$5-'СЕТ СН'!$I$20</f>
        <v>3983.0814248099996</v>
      </c>
      <c r="C124" s="36">
        <f>SUMIFS(СВЦЭМ!$C$33:$C$776,СВЦЭМ!$A$33:$A$776,$A124,СВЦЭМ!$B$33:$B$776,C$119)+'СЕТ СН'!$I$12+СВЦЭМ!$D$10+'СЕТ СН'!$I$5-'СЕТ СН'!$I$20</f>
        <v>4007.6936159299999</v>
      </c>
      <c r="D124" s="36">
        <f>SUMIFS(СВЦЭМ!$C$33:$C$776,СВЦЭМ!$A$33:$A$776,$A124,СВЦЭМ!$B$33:$B$776,D$119)+'СЕТ СН'!$I$12+СВЦЭМ!$D$10+'СЕТ СН'!$I$5-'СЕТ СН'!$I$20</f>
        <v>4060.7733061099998</v>
      </c>
      <c r="E124" s="36">
        <f>SUMIFS(СВЦЭМ!$C$33:$C$776,СВЦЭМ!$A$33:$A$776,$A124,СВЦЭМ!$B$33:$B$776,E$119)+'СЕТ СН'!$I$12+СВЦЭМ!$D$10+'СЕТ СН'!$I$5-'СЕТ СН'!$I$20</f>
        <v>4063.1758942099996</v>
      </c>
      <c r="F124" s="36">
        <f>SUMIFS(СВЦЭМ!$C$33:$C$776,СВЦЭМ!$A$33:$A$776,$A124,СВЦЭМ!$B$33:$B$776,F$119)+'СЕТ СН'!$I$12+СВЦЭМ!$D$10+'СЕТ СН'!$I$5-'СЕТ СН'!$I$20</f>
        <v>4062.6129269200001</v>
      </c>
      <c r="G124" s="36">
        <f>SUMIFS(СВЦЭМ!$C$33:$C$776,СВЦЭМ!$A$33:$A$776,$A124,СВЦЭМ!$B$33:$B$776,G$119)+'СЕТ СН'!$I$12+СВЦЭМ!$D$10+'СЕТ СН'!$I$5-'СЕТ СН'!$I$20</f>
        <v>4034.5841069999997</v>
      </c>
      <c r="H124" s="36">
        <f>SUMIFS(СВЦЭМ!$C$33:$C$776,СВЦЭМ!$A$33:$A$776,$A124,СВЦЭМ!$B$33:$B$776,H$119)+'СЕТ СН'!$I$12+СВЦЭМ!$D$10+'СЕТ СН'!$I$5-'СЕТ СН'!$I$20</f>
        <v>4023.44700457</v>
      </c>
      <c r="I124" s="36">
        <f>SUMIFS(СВЦЭМ!$C$33:$C$776,СВЦЭМ!$A$33:$A$776,$A124,СВЦЭМ!$B$33:$B$776,I$119)+'СЕТ СН'!$I$12+СВЦЭМ!$D$10+'СЕТ СН'!$I$5-'СЕТ СН'!$I$20</f>
        <v>4016.1551449399999</v>
      </c>
      <c r="J124" s="36">
        <f>SUMIFS(СВЦЭМ!$C$33:$C$776,СВЦЭМ!$A$33:$A$776,$A124,СВЦЭМ!$B$33:$B$776,J$119)+'СЕТ СН'!$I$12+СВЦЭМ!$D$10+'СЕТ СН'!$I$5-'СЕТ СН'!$I$20</f>
        <v>3990.0247982699998</v>
      </c>
      <c r="K124" s="36">
        <f>SUMIFS(СВЦЭМ!$C$33:$C$776,СВЦЭМ!$A$33:$A$776,$A124,СВЦЭМ!$B$33:$B$776,K$119)+'СЕТ СН'!$I$12+СВЦЭМ!$D$10+'СЕТ СН'!$I$5-'СЕТ СН'!$I$20</f>
        <v>3950.69035661</v>
      </c>
      <c r="L124" s="36">
        <f>SUMIFS(СВЦЭМ!$C$33:$C$776,СВЦЭМ!$A$33:$A$776,$A124,СВЦЭМ!$B$33:$B$776,L$119)+'СЕТ СН'!$I$12+СВЦЭМ!$D$10+'СЕТ СН'!$I$5-'СЕТ СН'!$I$20</f>
        <v>3897.7200786399999</v>
      </c>
      <c r="M124" s="36">
        <f>SUMIFS(СВЦЭМ!$C$33:$C$776,СВЦЭМ!$A$33:$A$776,$A124,СВЦЭМ!$B$33:$B$776,M$119)+'СЕТ СН'!$I$12+СВЦЭМ!$D$10+'СЕТ СН'!$I$5-'СЕТ СН'!$I$20</f>
        <v>3961.7161910999998</v>
      </c>
      <c r="N124" s="36">
        <f>SUMIFS(СВЦЭМ!$C$33:$C$776,СВЦЭМ!$A$33:$A$776,$A124,СВЦЭМ!$B$33:$B$776,N$119)+'СЕТ СН'!$I$12+СВЦЭМ!$D$10+'СЕТ СН'!$I$5-'СЕТ СН'!$I$20</f>
        <v>4023.9628937500001</v>
      </c>
      <c r="O124" s="36">
        <f>SUMIFS(СВЦЭМ!$C$33:$C$776,СВЦЭМ!$A$33:$A$776,$A124,СВЦЭМ!$B$33:$B$776,O$119)+'СЕТ СН'!$I$12+СВЦЭМ!$D$10+'СЕТ СН'!$I$5-'СЕТ СН'!$I$20</f>
        <v>4060.8734899599999</v>
      </c>
      <c r="P124" s="36">
        <f>SUMIFS(СВЦЭМ!$C$33:$C$776,СВЦЭМ!$A$33:$A$776,$A124,СВЦЭМ!$B$33:$B$776,P$119)+'СЕТ СН'!$I$12+СВЦЭМ!$D$10+'СЕТ СН'!$I$5-'СЕТ СН'!$I$20</f>
        <v>4012.3697871999998</v>
      </c>
      <c r="Q124" s="36">
        <f>SUMIFS(СВЦЭМ!$C$33:$C$776,СВЦЭМ!$A$33:$A$776,$A124,СВЦЭМ!$B$33:$B$776,Q$119)+'СЕТ СН'!$I$12+СВЦЭМ!$D$10+'СЕТ СН'!$I$5-'СЕТ СН'!$I$20</f>
        <v>3962.0170866899998</v>
      </c>
      <c r="R124" s="36">
        <f>SUMIFS(СВЦЭМ!$C$33:$C$776,СВЦЭМ!$A$33:$A$776,$A124,СВЦЭМ!$B$33:$B$776,R$119)+'СЕТ СН'!$I$12+СВЦЭМ!$D$10+'СЕТ СН'!$I$5-'СЕТ СН'!$I$20</f>
        <v>3925.7678194099999</v>
      </c>
      <c r="S124" s="36">
        <f>SUMIFS(СВЦЭМ!$C$33:$C$776,СВЦЭМ!$A$33:$A$776,$A124,СВЦЭМ!$B$33:$B$776,S$119)+'СЕТ СН'!$I$12+СВЦЭМ!$D$10+'СЕТ СН'!$I$5-'СЕТ СН'!$I$20</f>
        <v>3836.8266752399995</v>
      </c>
      <c r="T124" s="36">
        <f>SUMIFS(СВЦЭМ!$C$33:$C$776,СВЦЭМ!$A$33:$A$776,$A124,СВЦЭМ!$B$33:$B$776,T$119)+'СЕТ СН'!$I$12+СВЦЭМ!$D$10+'СЕТ СН'!$I$5-'СЕТ СН'!$I$20</f>
        <v>3668.61870899</v>
      </c>
      <c r="U124" s="36">
        <f>SUMIFS(СВЦЭМ!$C$33:$C$776,СВЦЭМ!$A$33:$A$776,$A124,СВЦЭМ!$B$33:$B$776,U$119)+'СЕТ СН'!$I$12+СВЦЭМ!$D$10+'СЕТ СН'!$I$5-'СЕТ СН'!$I$20</f>
        <v>3831.2235216399999</v>
      </c>
      <c r="V124" s="36">
        <f>SUMIFS(СВЦЭМ!$C$33:$C$776,СВЦЭМ!$A$33:$A$776,$A124,СВЦЭМ!$B$33:$B$776,V$119)+'СЕТ СН'!$I$12+СВЦЭМ!$D$10+'СЕТ СН'!$I$5-'СЕТ СН'!$I$20</f>
        <v>3848.0147348699998</v>
      </c>
      <c r="W124" s="36">
        <f>SUMIFS(СВЦЭМ!$C$33:$C$776,СВЦЭМ!$A$33:$A$776,$A124,СВЦЭМ!$B$33:$B$776,W$119)+'СЕТ СН'!$I$12+СВЦЭМ!$D$10+'СЕТ СН'!$I$5-'СЕТ СН'!$I$20</f>
        <v>3898.1363679299998</v>
      </c>
      <c r="X124" s="36">
        <f>SUMIFS(СВЦЭМ!$C$33:$C$776,СВЦЭМ!$A$33:$A$776,$A124,СВЦЭМ!$B$33:$B$776,X$119)+'СЕТ СН'!$I$12+СВЦЭМ!$D$10+'СЕТ СН'!$I$5-'СЕТ СН'!$I$20</f>
        <v>3916.6389078100001</v>
      </c>
      <c r="Y124" s="36">
        <f>SUMIFS(СВЦЭМ!$C$33:$C$776,СВЦЭМ!$A$33:$A$776,$A124,СВЦЭМ!$B$33:$B$776,Y$119)+'СЕТ СН'!$I$12+СВЦЭМ!$D$10+'СЕТ СН'!$I$5-'СЕТ СН'!$I$20</f>
        <v>3992.7069486099999</v>
      </c>
    </row>
    <row r="125" spans="1:27" ht="15.75" x14ac:dyDescent="0.2">
      <c r="A125" s="35">
        <f t="shared" si="3"/>
        <v>43471</v>
      </c>
      <c r="B125" s="36">
        <f>SUMIFS(СВЦЭМ!$C$33:$C$776,СВЦЭМ!$A$33:$A$776,$A125,СВЦЭМ!$B$33:$B$776,B$119)+'СЕТ СН'!$I$12+СВЦЭМ!$D$10+'СЕТ СН'!$I$5-'СЕТ СН'!$I$20</f>
        <v>4016.85293981</v>
      </c>
      <c r="C125" s="36">
        <f>SUMIFS(СВЦЭМ!$C$33:$C$776,СВЦЭМ!$A$33:$A$776,$A125,СВЦЭМ!$B$33:$B$776,C$119)+'СЕТ СН'!$I$12+СВЦЭМ!$D$10+'СЕТ СН'!$I$5-'СЕТ СН'!$I$20</f>
        <v>4103.2166702199993</v>
      </c>
      <c r="D125" s="36">
        <f>SUMIFS(СВЦЭМ!$C$33:$C$776,СВЦЭМ!$A$33:$A$776,$A125,СВЦЭМ!$B$33:$B$776,D$119)+'СЕТ СН'!$I$12+СВЦЭМ!$D$10+'СЕТ СН'!$I$5-'СЕТ СН'!$I$20</f>
        <v>4052.4944627099999</v>
      </c>
      <c r="E125" s="36">
        <f>SUMIFS(СВЦЭМ!$C$33:$C$776,СВЦЭМ!$A$33:$A$776,$A125,СВЦЭМ!$B$33:$B$776,E$119)+'СЕТ СН'!$I$12+СВЦЭМ!$D$10+'СЕТ СН'!$I$5-'СЕТ СН'!$I$20</f>
        <v>4064.8730862299999</v>
      </c>
      <c r="F125" s="36">
        <f>SUMIFS(СВЦЭМ!$C$33:$C$776,СВЦЭМ!$A$33:$A$776,$A125,СВЦЭМ!$B$33:$B$776,F$119)+'СЕТ СН'!$I$12+СВЦЭМ!$D$10+'СЕТ СН'!$I$5-'СЕТ СН'!$I$20</f>
        <v>4061.82015004</v>
      </c>
      <c r="G125" s="36">
        <f>SUMIFS(СВЦЭМ!$C$33:$C$776,СВЦЭМ!$A$33:$A$776,$A125,СВЦЭМ!$B$33:$B$776,G$119)+'СЕТ СН'!$I$12+СВЦЭМ!$D$10+'СЕТ СН'!$I$5-'СЕТ СН'!$I$20</f>
        <v>4081.1147177100001</v>
      </c>
      <c r="H125" s="36">
        <f>SUMIFS(СВЦЭМ!$C$33:$C$776,СВЦЭМ!$A$33:$A$776,$A125,СВЦЭМ!$B$33:$B$776,H$119)+'СЕТ СН'!$I$12+СВЦЭМ!$D$10+'СЕТ СН'!$I$5-'СЕТ СН'!$I$20</f>
        <v>4039.3312314999998</v>
      </c>
      <c r="I125" s="36">
        <f>SUMIFS(СВЦЭМ!$C$33:$C$776,СВЦЭМ!$A$33:$A$776,$A125,СВЦЭМ!$B$33:$B$776,I$119)+'СЕТ СН'!$I$12+СВЦЭМ!$D$10+'СЕТ СН'!$I$5-'СЕТ СН'!$I$20</f>
        <v>4050.7334764899997</v>
      </c>
      <c r="J125" s="36">
        <f>SUMIFS(СВЦЭМ!$C$33:$C$776,СВЦЭМ!$A$33:$A$776,$A125,СВЦЭМ!$B$33:$B$776,J$119)+'СЕТ СН'!$I$12+СВЦЭМ!$D$10+'СЕТ СН'!$I$5-'СЕТ СН'!$I$20</f>
        <v>4001.3616485599996</v>
      </c>
      <c r="K125" s="36">
        <f>SUMIFS(СВЦЭМ!$C$33:$C$776,СВЦЭМ!$A$33:$A$776,$A125,СВЦЭМ!$B$33:$B$776,K$119)+'СЕТ СН'!$I$12+СВЦЭМ!$D$10+'СЕТ СН'!$I$5-'СЕТ СН'!$I$20</f>
        <v>3937.1927245500001</v>
      </c>
      <c r="L125" s="36">
        <f>SUMIFS(СВЦЭМ!$C$33:$C$776,СВЦЭМ!$A$33:$A$776,$A125,СВЦЭМ!$B$33:$B$776,L$119)+'СЕТ СН'!$I$12+СВЦЭМ!$D$10+'СЕТ СН'!$I$5-'СЕТ СН'!$I$20</f>
        <v>3906.1398529099997</v>
      </c>
      <c r="M125" s="36">
        <f>SUMIFS(СВЦЭМ!$C$33:$C$776,СВЦЭМ!$A$33:$A$776,$A125,СВЦЭМ!$B$33:$B$776,M$119)+'СЕТ СН'!$I$12+СВЦЭМ!$D$10+'СЕТ СН'!$I$5-'СЕТ СН'!$I$20</f>
        <v>3927.4047858799995</v>
      </c>
      <c r="N125" s="36">
        <f>SUMIFS(СВЦЭМ!$C$33:$C$776,СВЦЭМ!$A$33:$A$776,$A125,СВЦЭМ!$B$33:$B$776,N$119)+'СЕТ СН'!$I$12+СВЦЭМ!$D$10+'СЕТ СН'!$I$5-'СЕТ СН'!$I$20</f>
        <v>3951.3689246399999</v>
      </c>
      <c r="O125" s="36">
        <f>SUMIFS(СВЦЭМ!$C$33:$C$776,СВЦЭМ!$A$33:$A$776,$A125,СВЦЭМ!$B$33:$B$776,O$119)+'СЕТ СН'!$I$12+СВЦЭМ!$D$10+'СЕТ СН'!$I$5-'СЕТ СН'!$I$20</f>
        <v>4022.9686340399999</v>
      </c>
      <c r="P125" s="36">
        <f>SUMIFS(СВЦЭМ!$C$33:$C$776,СВЦЭМ!$A$33:$A$776,$A125,СВЦЭМ!$B$33:$B$776,P$119)+'СЕТ СН'!$I$12+СВЦЭМ!$D$10+'СЕТ СН'!$I$5-'СЕТ СН'!$I$20</f>
        <v>3980.6764266299997</v>
      </c>
      <c r="Q125" s="36">
        <f>SUMIFS(СВЦЭМ!$C$33:$C$776,СВЦЭМ!$A$33:$A$776,$A125,СВЦЭМ!$B$33:$B$776,Q$119)+'СЕТ СН'!$I$12+СВЦЭМ!$D$10+'СЕТ СН'!$I$5-'СЕТ СН'!$I$20</f>
        <v>3928.6366881099998</v>
      </c>
      <c r="R125" s="36">
        <f>SUMIFS(СВЦЭМ!$C$33:$C$776,СВЦЭМ!$A$33:$A$776,$A125,СВЦЭМ!$B$33:$B$776,R$119)+'СЕТ СН'!$I$12+СВЦЭМ!$D$10+'СЕТ СН'!$I$5-'СЕТ СН'!$I$20</f>
        <v>3873.1762854799999</v>
      </c>
      <c r="S125" s="36">
        <f>SUMIFS(СВЦЭМ!$C$33:$C$776,СВЦЭМ!$A$33:$A$776,$A125,СВЦЭМ!$B$33:$B$776,S$119)+'СЕТ СН'!$I$12+СВЦЭМ!$D$10+'СЕТ СН'!$I$5-'СЕТ СН'!$I$20</f>
        <v>3771.9211527500001</v>
      </c>
      <c r="T125" s="36">
        <f>SUMIFS(СВЦЭМ!$C$33:$C$776,СВЦЭМ!$A$33:$A$776,$A125,СВЦЭМ!$B$33:$B$776,T$119)+'СЕТ СН'!$I$12+СВЦЭМ!$D$10+'СЕТ СН'!$I$5-'СЕТ СН'!$I$20</f>
        <v>3749.9632596799997</v>
      </c>
      <c r="U125" s="36">
        <f>SUMIFS(СВЦЭМ!$C$33:$C$776,СВЦЭМ!$A$33:$A$776,$A125,СВЦЭМ!$B$33:$B$776,U$119)+'СЕТ СН'!$I$12+СВЦЭМ!$D$10+'СЕТ СН'!$I$5-'СЕТ СН'!$I$20</f>
        <v>3757.1807161199999</v>
      </c>
      <c r="V125" s="36">
        <f>SUMIFS(СВЦЭМ!$C$33:$C$776,СВЦЭМ!$A$33:$A$776,$A125,СВЦЭМ!$B$33:$B$776,V$119)+'СЕТ СН'!$I$12+СВЦЭМ!$D$10+'СЕТ СН'!$I$5-'СЕТ СН'!$I$20</f>
        <v>3794.4396277299998</v>
      </c>
      <c r="W125" s="36">
        <f>SUMIFS(СВЦЭМ!$C$33:$C$776,СВЦЭМ!$A$33:$A$776,$A125,СВЦЭМ!$B$33:$B$776,W$119)+'СЕТ СН'!$I$12+СВЦЭМ!$D$10+'СЕТ СН'!$I$5-'СЕТ СН'!$I$20</f>
        <v>3865.6941160899996</v>
      </c>
      <c r="X125" s="36">
        <f>SUMIFS(СВЦЭМ!$C$33:$C$776,СВЦЭМ!$A$33:$A$776,$A125,СВЦЭМ!$B$33:$B$776,X$119)+'СЕТ СН'!$I$12+СВЦЭМ!$D$10+'СЕТ СН'!$I$5-'СЕТ СН'!$I$20</f>
        <v>3926.7902241399997</v>
      </c>
      <c r="Y125" s="36">
        <f>SUMIFS(СВЦЭМ!$C$33:$C$776,СВЦЭМ!$A$33:$A$776,$A125,СВЦЭМ!$B$33:$B$776,Y$119)+'СЕТ СН'!$I$12+СВЦЭМ!$D$10+'СЕТ СН'!$I$5-'СЕТ СН'!$I$20</f>
        <v>3975.74978973</v>
      </c>
    </row>
    <row r="126" spans="1:27" ht="15.75" x14ac:dyDescent="0.2">
      <c r="A126" s="35">
        <f t="shared" si="3"/>
        <v>43472</v>
      </c>
      <c r="B126" s="36">
        <f>SUMIFS(СВЦЭМ!$C$33:$C$776,СВЦЭМ!$A$33:$A$776,$A126,СВЦЭМ!$B$33:$B$776,B$119)+'СЕТ СН'!$I$12+СВЦЭМ!$D$10+'СЕТ СН'!$I$5-'СЕТ СН'!$I$20</f>
        <v>4032.7531400999997</v>
      </c>
      <c r="C126" s="36">
        <f>SUMIFS(СВЦЭМ!$C$33:$C$776,СВЦЭМ!$A$33:$A$776,$A126,СВЦЭМ!$B$33:$B$776,C$119)+'СЕТ СН'!$I$12+СВЦЭМ!$D$10+'СЕТ СН'!$I$5-'СЕТ СН'!$I$20</f>
        <v>4022.3060198100002</v>
      </c>
      <c r="D126" s="36">
        <f>SUMIFS(СВЦЭМ!$C$33:$C$776,СВЦЭМ!$A$33:$A$776,$A126,СВЦЭМ!$B$33:$B$776,D$119)+'СЕТ СН'!$I$12+СВЦЭМ!$D$10+'СЕТ СН'!$I$5-'СЕТ СН'!$I$20</f>
        <v>4033.1563147799998</v>
      </c>
      <c r="E126" s="36">
        <f>SUMIFS(СВЦЭМ!$C$33:$C$776,СВЦЭМ!$A$33:$A$776,$A126,СВЦЭМ!$B$33:$B$776,E$119)+'СЕТ СН'!$I$12+СВЦЭМ!$D$10+'СЕТ СН'!$I$5-'СЕТ СН'!$I$20</f>
        <v>4035.2220277099996</v>
      </c>
      <c r="F126" s="36">
        <f>SUMIFS(СВЦЭМ!$C$33:$C$776,СВЦЭМ!$A$33:$A$776,$A126,СВЦЭМ!$B$33:$B$776,F$119)+'СЕТ СН'!$I$12+СВЦЭМ!$D$10+'СЕТ СН'!$I$5-'СЕТ СН'!$I$20</f>
        <v>4052.74189045</v>
      </c>
      <c r="G126" s="36">
        <f>SUMIFS(СВЦЭМ!$C$33:$C$776,СВЦЭМ!$A$33:$A$776,$A126,СВЦЭМ!$B$33:$B$776,G$119)+'СЕТ СН'!$I$12+СВЦЭМ!$D$10+'СЕТ СН'!$I$5-'СЕТ СН'!$I$20</f>
        <v>4050.5019747299998</v>
      </c>
      <c r="H126" s="36">
        <f>SUMIFS(СВЦЭМ!$C$33:$C$776,СВЦЭМ!$A$33:$A$776,$A126,СВЦЭМ!$B$33:$B$776,H$119)+'СЕТ СН'!$I$12+СВЦЭМ!$D$10+'СЕТ СН'!$I$5-'СЕТ СН'!$I$20</f>
        <v>4023.7270690199998</v>
      </c>
      <c r="I126" s="36">
        <f>SUMIFS(СВЦЭМ!$C$33:$C$776,СВЦЭМ!$A$33:$A$776,$A126,СВЦЭМ!$B$33:$B$776,I$119)+'СЕТ СН'!$I$12+СВЦЭМ!$D$10+'СЕТ СН'!$I$5-'СЕТ СН'!$I$20</f>
        <v>4042.7902240899998</v>
      </c>
      <c r="J126" s="36">
        <f>SUMIFS(СВЦЭМ!$C$33:$C$776,СВЦЭМ!$A$33:$A$776,$A126,СВЦЭМ!$B$33:$B$776,J$119)+'СЕТ СН'!$I$12+СВЦЭМ!$D$10+'СЕТ СН'!$I$5-'СЕТ СН'!$I$20</f>
        <v>3996.6034513699997</v>
      </c>
      <c r="K126" s="36">
        <f>SUMIFS(СВЦЭМ!$C$33:$C$776,СВЦЭМ!$A$33:$A$776,$A126,СВЦЭМ!$B$33:$B$776,K$119)+'СЕТ СН'!$I$12+СВЦЭМ!$D$10+'СЕТ СН'!$I$5-'СЕТ СН'!$I$20</f>
        <v>3936.8342702299997</v>
      </c>
      <c r="L126" s="36">
        <f>SUMIFS(СВЦЭМ!$C$33:$C$776,СВЦЭМ!$A$33:$A$776,$A126,СВЦЭМ!$B$33:$B$776,L$119)+'СЕТ СН'!$I$12+СВЦЭМ!$D$10+'СЕТ СН'!$I$5-'СЕТ СН'!$I$20</f>
        <v>3891.2087366099995</v>
      </c>
      <c r="M126" s="36">
        <f>SUMIFS(СВЦЭМ!$C$33:$C$776,СВЦЭМ!$A$33:$A$776,$A126,СВЦЭМ!$B$33:$B$776,M$119)+'СЕТ СН'!$I$12+СВЦЭМ!$D$10+'СЕТ СН'!$I$5-'СЕТ СН'!$I$20</f>
        <v>3926.7952424899995</v>
      </c>
      <c r="N126" s="36">
        <f>SUMIFS(СВЦЭМ!$C$33:$C$776,СВЦЭМ!$A$33:$A$776,$A126,СВЦЭМ!$B$33:$B$776,N$119)+'СЕТ СН'!$I$12+СВЦЭМ!$D$10+'СЕТ СН'!$I$5-'СЕТ СН'!$I$20</f>
        <v>3968.0656067899999</v>
      </c>
      <c r="O126" s="36">
        <f>SUMIFS(СВЦЭМ!$C$33:$C$776,СВЦЭМ!$A$33:$A$776,$A126,СВЦЭМ!$B$33:$B$776,O$119)+'СЕТ СН'!$I$12+СВЦЭМ!$D$10+'СЕТ СН'!$I$5-'СЕТ СН'!$I$20</f>
        <v>3996.4073198599999</v>
      </c>
      <c r="P126" s="36">
        <f>SUMIFS(СВЦЭМ!$C$33:$C$776,СВЦЭМ!$A$33:$A$776,$A126,СВЦЭМ!$B$33:$B$776,P$119)+'СЕТ СН'!$I$12+СВЦЭМ!$D$10+'СЕТ СН'!$I$5-'СЕТ СН'!$I$20</f>
        <v>3954.49586894</v>
      </c>
      <c r="Q126" s="36">
        <f>SUMIFS(СВЦЭМ!$C$33:$C$776,СВЦЭМ!$A$33:$A$776,$A126,СВЦЭМ!$B$33:$B$776,Q$119)+'СЕТ СН'!$I$12+СВЦЭМ!$D$10+'СЕТ СН'!$I$5-'СЕТ СН'!$I$20</f>
        <v>3884.3834263600002</v>
      </c>
      <c r="R126" s="36">
        <f>SUMIFS(СВЦЭМ!$C$33:$C$776,СВЦЭМ!$A$33:$A$776,$A126,СВЦЭМ!$B$33:$B$776,R$119)+'СЕТ СН'!$I$12+СВЦЭМ!$D$10+'СЕТ СН'!$I$5-'СЕТ СН'!$I$20</f>
        <v>3853.38223062</v>
      </c>
      <c r="S126" s="36">
        <f>SUMIFS(СВЦЭМ!$C$33:$C$776,СВЦЭМ!$A$33:$A$776,$A126,СВЦЭМ!$B$33:$B$776,S$119)+'СЕТ СН'!$I$12+СВЦЭМ!$D$10+'СЕТ СН'!$I$5-'СЕТ СН'!$I$20</f>
        <v>3797.2214596099998</v>
      </c>
      <c r="T126" s="36">
        <f>SUMIFS(СВЦЭМ!$C$33:$C$776,СВЦЭМ!$A$33:$A$776,$A126,СВЦЭМ!$B$33:$B$776,T$119)+'СЕТ СН'!$I$12+СВЦЭМ!$D$10+'СЕТ СН'!$I$5-'СЕТ СН'!$I$20</f>
        <v>3737.5427443099998</v>
      </c>
      <c r="U126" s="36">
        <f>SUMIFS(СВЦЭМ!$C$33:$C$776,СВЦЭМ!$A$33:$A$776,$A126,СВЦЭМ!$B$33:$B$776,U$119)+'СЕТ СН'!$I$12+СВЦЭМ!$D$10+'СЕТ СН'!$I$5-'СЕТ СН'!$I$20</f>
        <v>3740.0353029299995</v>
      </c>
      <c r="V126" s="36">
        <f>SUMIFS(СВЦЭМ!$C$33:$C$776,СВЦЭМ!$A$33:$A$776,$A126,СВЦЭМ!$B$33:$B$776,V$119)+'СЕТ СН'!$I$12+СВЦЭМ!$D$10+'СЕТ СН'!$I$5-'СЕТ СН'!$I$20</f>
        <v>3768.9454610499997</v>
      </c>
      <c r="W126" s="36">
        <f>SUMIFS(СВЦЭМ!$C$33:$C$776,СВЦЭМ!$A$33:$A$776,$A126,СВЦЭМ!$B$33:$B$776,W$119)+'СЕТ СН'!$I$12+СВЦЭМ!$D$10+'СЕТ СН'!$I$5-'СЕТ СН'!$I$20</f>
        <v>3872.4558633199999</v>
      </c>
      <c r="X126" s="36">
        <f>SUMIFS(СВЦЭМ!$C$33:$C$776,СВЦЭМ!$A$33:$A$776,$A126,СВЦЭМ!$B$33:$B$776,X$119)+'СЕТ СН'!$I$12+СВЦЭМ!$D$10+'СЕТ СН'!$I$5-'СЕТ СН'!$I$20</f>
        <v>3974.2838246800002</v>
      </c>
      <c r="Y126" s="36">
        <f>SUMIFS(СВЦЭМ!$C$33:$C$776,СВЦЭМ!$A$33:$A$776,$A126,СВЦЭМ!$B$33:$B$776,Y$119)+'СЕТ СН'!$I$12+СВЦЭМ!$D$10+'СЕТ СН'!$I$5-'СЕТ СН'!$I$20</f>
        <v>3967.0150562700001</v>
      </c>
    </row>
    <row r="127" spans="1:27" ht="15.75" x14ac:dyDescent="0.2">
      <c r="A127" s="35">
        <f t="shared" si="3"/>
        <v>43473</v>
      </c>
      <c r="B127" s="36">
        <f>SUMIFS(СВЦЭМ!$C$33:$C$776,СВЦЭМ!$A$33:$A$776,$A127,СВЦЭМ!$B$33:$B$776,B$119)+'СЕТ СН'!$I$12+СВЦЭМ!$D$10+'СЕТ СН'!$I$5-'СЕТ СН'!$I$20</f>
        <v>3984.4771416899998</v>
      </c>
      <c r="C127" s="36">
        <f>SUMIFS(СВЦЭМ!$C$33:$C$776,СВЦЭМ!$A$33:$A$776,$A127,СВЦЭМ!$B$33:$B$776,C$119)+'СЕТ СН'!$I$12+СВЦЭМ!$D$10+'СЕТ СН'!$I$5-'СЕТ СН'!$I$20</f>
        <v>4020.5432482999995</v>
      </c>
      <c r="D127" s="36">
        <f>SUMIFS(СВЦЭМ!$C$33:$C$776,СВЦЭМ!$A$33:$A$776,$A127,СВЦЭМ!$B$33:$B$776,D$119)+'СЕТ СН'!$I$12+СВЦЭМ!$D$10+'СЕТ СН'!$I$5-'СЕТ СН'!$I$20</f>
        <v>4002.5107323100001</v>
      </c>
      <c r="E127" s="36">
        <f>SUMIFS(СВЦЭМ!$C$33:$C$776,СВЦЭМ!$A$33:$A$776,$A127,СВЦЭМ!$B$33:$B$776,E$119)+'СЕТ СН'!$I$12+СВЦЭМ!$D$10+'СЕТ СН'!$I$5-'СЕТ СН'!$I$20</f>
        <v>4031.7528046099997</v>
      </c>
      <c r="F127" s="36">
        <f>SUMIFS(СВЦЭМ!$C$33:$C$776,СВЦЭМ!$A$33:$A$776,$A127,СВЦЭМ!$B$33:$B$776,F$119)+'СЕТ СН'!$I$12+СВЦЭМ!$D$10+'СЕТ СН'!$I$5-'СЕТ СН'!$I$20</f>
        <v>4012.8839810700001</v>
      </c>
      <c r="G127" s="36">
        <f>SUMIFS(СВЦЭМ!$C$33:$C$776,СВЦЭМ!$A$33:$A$776,$A127,СВЦЭМ!$B$33:$B$776,G$119)+'СЕТ СН'!$I$12+СВЦЭМ!$D$10+'СЕТ СН'!$I$5-'СЕТ СН'!$I$20</f>
        <v>4005.2924510299999</v>
      </c>
      <c r="H127" s="36">
        <f>SUMIFS(СВЦЭМ!$C$33:$C$776,СВЦЭМ!$A$33:$A$776,$A127,СВЦЭМ!$B$33:$B$776,H$119)+'СЕТ СН'!$I$12+СВЦЭМ!$D$10+'СЕТ СН'!$I$5-'СЕТ СН'!$I$20</f>
        <v>4036.3715555399999</v>
      </c>
      <c r="I127" s="36">
        <f>SUMIFS(СВЦЭМ!$C$33:$C$776,СВЦЭМ!$A$33:$A$776,$A127,СВЦЭМ!$B$33:$B$776,I$119)+'СЕТ СН'!$I$12+СВЦЭМ!$D$10+'СЕТ СН'!$I$5-'СЕТ СН'!$I$20</f>
        <v>4066.7609453300001</v>
      </c>
      <c r="J127" s="36">
        <f>SUMIFS(СВЦЭМ!$C$33:$C$776,СВЦЭМ!$A$33:$A$776,$A127,СВЦЭМ!$B$33:$B$776,J$119)+'СЕТ СН'!$I$12+СВЦЭМ!$D$10+'СЕТ СН'!$I$5-'СЕТ СН'!$I$20</f>
        <v>4005.0956809700001</v>
      </c>
      <c r="K127" s="36">
        <f>SUMIFS(СВЦЭМ!$C$33:$C$776,СВЦЭМ!$A$33:$A$776,$A127,СВЦЭМ!$B$33:$B$776,K$119)+'СЕТ СН'!$I$12+СВЦЭМ!$D$10+'СЕТ СН'!$I$5-'СЕТ СН'!$I$20</f>
        <v>3934.9946218599998</v>
      </c>
      <c r="L127" s="36">
        <f>SUMIFS(СВЦЭМ!$C$33:$C$776,СВЦЭМ!$A$33:$A$776,$A127,СВЦЭМ!$B$33:$B$776,L$119)+'СЕТ СН'!$I$12+СВЦЭМ!$D$10+'СЕТ СН'!$I$5-'СЕТ СН'!$I$20</f>
        <v>3910.7045406799998</v>
      </c>
      <c r="M127" s="36">
        <f>SUMIFS(СВЦЭМ!$C$33:$C$776,СВЦЭМ!$A$33:$A$776,$A127,СВЦЭМ!$B$33:$B$776,M$119)+'СЕТ СН'!$I$12+СВЦЭМ!$D$10+'СЕТ СН'!$I$5-'СЕТ СН'!$I$20</f>
        <v>3999.9707947199995</v>
      </c>
      <c r="N127" s="36">
        <f>SUMIFS(СВЦЭМ!$C$33:$C$776,СВЦЭМ!$A$33:$A$776,$A127,СВЦЭМ!$B$33:$B$776,N$119)+'СЕТ СН'!$I$12+СВЦЭМ!$D$10+'СЕТ СН'!$I$5-'СЕТ СН'!$I$20</f>
        <v>3976.48915511</v>
      </c>
      <c r="O127" s="36">
        <f>SUMIFS(СВЦЭМ!$C$33:$C$776,СВЦЭМ!$A$33:$A$776,$A127,СВЦЭМ!$B$33:$B$776,O$119)+'СЕТ СН'!$I$12+СВЦЭМ!$D$10+'СЕТ СН'!$I$5-'СЕТ СН'!$I$20</f>
        <v>3967.0714451999997</v>
      </c>
      <c r="P127" s="36">
        <f>SUMIFS(СВЦЭМ!$C$33:$C$776,СВЦЭМ!$A$33:$A$776,$A127,СВЦЭМ!$B$33:$B$776,P$119)+'СЕТ СН'!$I$12+СВЦЭМ!$D$10+'СЕТ СН'!$I$5-'СЕТ СН'!$I$20</f>
        <v>3930.6414531599999</v>
      </c>
      <c r="Q127" s="36">
        <f>SUMIFS(СВЦЭМ!$C$33:$C$776,СВЦЭМ!$A$33:$A$776,$A127,СВЦЭМ!$B$33:$B$776,Q$119)+'СЕТ СН'!$I$12+СВЦЭМ!$D$10+'СЕТ СН'!$I$5-'СЕТ СН'!$I$20</f>
        <v>3911.0520254899998</v>
      </c>
      <c r="R127" s="36">
        <f>SUMIFS(СВЦЭМ!$C$33:$C$776,СВЦЭМ!$A$33:$A$776,$A127,СВЦЭМ!$B$33:$B$776,R$119)+'СЕТ СН'!$I$12+СВЦЭМ!$D$10+'СЕТ СН'!$I$5-'СЕТ СН'!$I$20</f>
        <v>3867.1594328299998</v>
      </c>
      <c r="S127" s="36">
        <f>SUMIFS(СВЦЭМ!$C$33:$C$776,СВЦЭМ!$A$33:$A$776,$A127,СВЦЭМ!$B$33:$B$776,S$119)+'СЕТ СН'!$I$12+СВЦЭМ!$D$10+'СЕТ СН'!$I$5-'СЕТ СН'!$I$20</f>
        <v>3857.3596406699999</v>
      </c>
      <c r="T127" s="36">
        <f>SUMIFS(СВЦЭМ!$C$33:$C$776,СВЦЭМ!$A$33:$A$776,$A127,СВЦЭМ!$B$33:$B$776,T$119)+'СЕТ СН'!$I$12+СВЦЭМ!$D$10+'СЕТ СН'!$I$5-'СЕТ СН'!$I$20</f>
        <v>3913.5660587299999</v>
      </c>
      <c r="U127" s="36">
        <f>SUMIFS(СВЦЭМ!$C$33:$C$776,СВЦЭМ!$A$33:$A$776,$A127,СВЦЭМ!$B$33:$B$776,U$119)+'СЕТ СН'!$I$12+СВЦЭМ!$D$10+'СЕТ СН'!$I$5-'СЕТ СН'!$I$20</f>
        <v>3895.2103134199997</v>
      </c>
      <c r="V127" s="36">
        <f>SUMIFS(СВЦЭМ!$C$33:$C$776,СВЦЭМ!$A$33:$A$776,$A127,СВЦЭМ!$B$33:$B$776,V$119)+'СЕТ СН'!$I$12+СВЦЭМ!$D$10+'СЕТ СН'!$I$5-'СЕТ СН'!$I$20</f>
        <v>3934.4970791299997</v>
      </c>
      <c r="W127" s="36">
        <f>SUMIFS(СВЦЭМ!$C$33:$C$776,СВЦЭМ!$A$33:$A$776,$A127,СВЦЭМ!$B$33:$B$776,W$119)+'СЕТ СН'!$I$12+СВЦЭМ!$D$10+'СЕТ СН'!$I$5-'СЕТ СН'!$I$20</f>
        <v>3929.02186385</v>
      </c>
      <c r="X127" s="36">
        <f>SUMIFS(СВЦЭМ!$C$33:$C$776,СВЦЭМ!$A$33:$A$776,$A127,СВЦЭМ!$B$33:$B$776,X$119)+'СЕТ СН'!$I$12+СВЦЭМ!$D$10+'СЕТ СН'!$I$5-'СЕТ СН'!$I$20</f>
        <v>3976.8790990699999</v>
      </c>
      <c r="Y127" s="36">
        <f>SUMIFS(СВЦЭМ!$C$33:$C$776,СВЦЭМ!$A$33:$A$776,$A127,СВЦЭМ!$B$33:$B$776,Y$119)+'СЕТ СН'!$I$12+СВЦЭМ!$D$10+'СЕТ СН'!$I$5-'СЕТ СН'!$I$20</f>
        <v>4048.8218847999997</v>
      </c>
    </row>
    <row r="128" spans="1:27" ht="15.75" x14ac:dyDescent="0.2">
      <c r="A128" s="35">
        <f t="shared" si="3"/>
        <v>43474</v>
      </c>
      <c r="B128" s="36">
        <f>SUMIFS(СВЦЭМ!$C$33:$C$776,СВЦЭМ!$A$33:$A$776,$A128,СВЦЭМ!$B$33:$B$776,B$119)+'СЕТ СН'!$I$12+СВЦЭМ!$D$10+'СЕТ СН'!$I$5-'СЕТ СН'!$I$20</f>
        <v>4053.7428483599997</v>
      </c>
      <c r="C128" s="36">
        <f>SUMIFS(СВЦЭМ!$C$33:$C$776,СВЦЭМ!$A$33:$A$776,$A128,СВЦЭМ!$B$33:$B$776,C$119)+'СЕТ СН'!$I$12+СВЦЭМ!$D$10+'СЕТ СН'!$I$5-'СЕТ СН'!$I$20</f>
        <v>4068.6197718099997</v>
      </c>
      <c r="D128" s="36">
        <f>SUMIFS(СВЦЭМ!$C$33:$C$776,СВЦЭМ!$A$33:$A$776,$A128,СВЦЭМ!$B$33:$B$776,D$119)+'СЕТ СН'!$I$12+СВЦЭМ!$D$10+'СЕТ СН'!$I$5-'СЕТ СН'!$I$20</f>
        <v>4088.6771065799999</v>
      </c>
      <c r="E128" s="36">
        <f>SUMIFS(СВЦЭМ!$C$33:$C$776,СВЦЭМ!$A$33:$A$776,$A128,СВЦЭМ!$B$33:$B$776,E$119)+'СЕТ СН'!$I$12+СВЦЭМ!$D$10+'СЕТ СН'!$I$5-'СЕТ СН'!$I$20</f>
        <v>4072.1557588400001</v>
      </c>
      <c r="F128" s="36">
        <f>SUMIFS(СВЦЭМ!$C$33:$C$776,СВЦЭМ!$A$33:$A$776,$A128,СВЦЭМ!$B$33:$B$776,F$119)+'СЕТ СН'!$I$12+СВЦЭМ!$D$10+'СЕТ СН'!$I$5-'СЕТ СН'!$I$20</f>
        <v>4061.9000268399996</v>
      </c>
      <c r="G128" s="36">
        <f>SUMIFS(СВЦЭМ!$C$33:$C$776,СВЦЭМ!$A$33:$A$776,$A128,СВЦЭМ!$B$33:$B$776,G$119)+'СЕТ СН'!$I$12+СВЦЭМ!$D$10+'СЕТ СН'!$I$5-'СЕТ СН'!$I$20</f>
        <v>4066.5218393799996</v>
      </c>
      <c r="H128" s="36">
        <f>SUMIFS(СВЦЭМ!$C$33:$C$776,СВЦЭМ!$A$33:$A$776,$A128,СВЦЭМ!$B$33:$B$776,H$119)+'СЕТ СН'!$I$12+СВЦЭМ!$D$10+'СЕТ СН'!$I$5-'СЕТ СН'!$I$20</f>
        <v>4045.4714827199996</v>
      </c>
      <c r="I128" s="36">
        <f>SUMIFS(СВЦЭМ!$C$33:$C$776,СВЦЭМ!$A$33:$A$776,$A128,СВЦЭМ!$B$33:$B$776,I$119)+'СЕТ СН'!$I$12+СВЦЭМ!$D$10+'СЕТ СН'!$I$5-'СЕТ СН'!$I$20</f>
        <v>3976.6848948399997</v>
      </c>
      <c r="J128" s="36">
        <f>SUMIFS(СВЦЭМ!$C$33:$C$776,СВЦЭМ!$A$33:$A$776,$A128,СВЦЭМ!$B$33:$B$776,J$119)+'СЕТ СН'!$I$12+СВЦЭМ!$D$10+'СЕТ СН'!$I$5-'СЕТ СН'!$I$20</f>
        <v>3925.8311688699996</v>
      </c>
      <c r="K128" s="36">
        <f>SUMIFS(СВЦЭМ!$C$33:$C$776,СВЦЭМ!$A$33:$A$776,$A128,СВЦЭМ!$B$33:$B$776,K$119)+'СЕТ СН'!$I$12+СВЦЭМ!$D$10+'СЕТ СН'!$I$5-'СЕТ СН'!$I$20</f>
        <v>3898.9734609299999</v>
      </c>
      <c r="L128" s="36">
        <f>SUMIFS(СВЦЭМ!$C$33:$C$776,СВЦЭМ!$A$33:$A$776,$A128,СВЦЭМ!$B$33:$B$776,L$119)+'СЕТ СН'!$I$12+СВЦЭМ!$D$10+'СЕТ СН'!$I$5-'СЕТ СН'!$I$20</f>
        <v>3896.1208245199996</v>
      </c>
      <c r="M128" s="36">
        <f>SUMIFS(СВЦЭМ!$C$33:$C$776,СВЦЭМ!$A$33:$A$776,$A128,СВЦЭМ!$B$33:$B$776,M$119)+'СЕТ СН'!$I$12+СВЦЭМ!$D$10+'СЕТ СН'!$I$5-'СЕТ СН'!$I$20</f>
        <v>3947.5491360400001</v>
      </c>
      <c r="N128" s="36">
        <f>SUMIFS(СВЦЭМ!$C$33:$C$776,СВЦЭМ!$A$33:$A$776,$A128,СВЦЭМ!$B$33:$B$776,N$119)+'СЕТ СН'!$I$12+СВЦЭМ!$D$10+'СЕТ СН'!$I$5-'СЕТ СН'!$I$20</f>
        <v>3984.2796162699997</v>
      </c>
      <c r="O128" s="36">
        <f>SUMIFS(СВЦЭМ!$C$33:$C$776,СВЦЭМ!$A$33:$A$776,$A128,СВЦЭМ!$B$33:$B$776,O$119)+'СЕТ СН'!$I$12+СВЦЭМ!$D$10+'СЕТ СН'!$I$5-'СЕТ СН'!$I$20</f>
        <v>3971.9429828100001</v>
      </c>
      <c r="P128" s="36">
        <f>SUMIFS(СВЦЭМ!$C$33:$C$776,СВЦЭМ!$A$33:$A$776,$A128,СВЦЭМ!$B$33:$B$776,P$119)+'СЕТ СН'!$I$12+СВЦЭМ!$D$10+'СЕТ СН'!$I$5-'СЕТ СН'!$I$20</f>
        <v>3918.5988566799997</v>
      </c>
      <c r="Q128" s="36">
        <f>SUMIFS(СВЦЭМ!$C$33:$C$776,СВЦЭМ!$A$33:$A$776,$A128,СВЦЭМ!$B$33:$B$776,Q$119)+'СЕТ СН'!$I$12+СВЦЭМ!$D$10+'СЕТ СН'!$I$5-'СЕТ СН'!$I$20</f>
        <v>3936.0718850599997</v>
      </c>
      <c r="R128" s="36">
        <f>SUMIFS(СВЦЭМ!$C$33:$C$776,СВЦЭМ!$A$33:$A$776,$A128,СВЦЭМ!$B$33:$B$776,R$119)+'СЕТ СН'!$I$12+СВЦЭМ!$D$10+'СЕТ СН'!$I$5-'СЕТ СН'!$I$20</f>
        <v>3974.8476110199999</v>
      </c>
      <c r="S128" s="36">
        <f>SUMIFS(СВЦЭМ!$C$33:$C$776,СВЦЭМ!$A$33:$A$776,$A128,СВЦЭМ!$B$33:$B$776,S$119)+'СЕТ СН'!$I$12+СВЦЭМ!$D$10+'СЕТ СН'!$I$5-'СЕТ СН'!$I$20</f>
        <v>3814.14196412</v>
      </c>
      <c r="T128" s="36">
        <f>SUMIFS(СВЦЭМ!$C$33:$C$776,СВЦЭМ!$A$33:$A$776,$A128,СВЦЭМ!$B$33:$B$776,T$119)+'СЕТ СН'!$I$12+СВЦЭМ!$D$10+'СЕТ СН'!$I$5-'СЕТ СН'!$I$20</f>
        <v>3774.1476679500001</v>
      </c>
      <c r="U128" s="36">
        <f>SUMIFS(СВЦЭМ!$C$33:$C$776,СВЦЭМ!$A$33:$A$776,$A128,СВЦЭМ!$B$33:$B$776,U$119)+'СЕТ СН'!$I$12+СВЦЭМ!$D$10+'СЕТ СН'!$I$5-'СЕТ СН'!$I$20</f>
        <v>3774.2751545599999</v>
      </c>
      <c r="V128" s="36">
        <f>SUMIFS(СВЦЭМ!$C$33:$C$776,СВЦЭМ!$A$33:$A$776,$A128,СВЦЭМ!$B$33:$B$776,V$119)+'СЕТ СН'!$I$12+СВЦЭМ!$D$10+'СЕТ СН'!$I$5-'СЕТ СН'!$I$20</f>
        <v>3911.2162301399999</v>
      </c>
      <c r="W128" s="36">
        <f>SUMIFS(СВЦЭМ!$C$33:$C$776,СВЦЭМ!$A$33:$A$776,$A128,СВЦЭМ!$B$33:$B$776,W$119)+'СЕТ СН'!$I$12+СВЦЭМ!$D$10+'СЕТ СН'!$I$5-'СЕТ СН'!$I$20</f>
        <v>3928.1442564700001</v>
      </c>
      <c r="X128" s="36">
        <f>SUMIFS(СВЦЭМ!$C$33:$C$776,СВЦЭМ!$A$33:$A$776,$A128,СВЦЭМ!$B$33:$B$776,X$119)+'СЕТ СН'!$I$12+СВЦЭМ!$D$10+'СЕТ СН'!$I$5-'СЕТ СН'!$I$20</f>
        <v>3959.7699006799999</v>
      </c>
      <c r="Y128" s="36">
        <f>SUMIFS(СВЦЭМ!$C$33:$C$776,СВЦЭМ!$A$33:$A$776,$A128,СВЦЭМ!$B$33:$B$776,Y$119)+'СЕТ СН'!$I$12+СВЦЭМ!$D$10+'СЕТ СН'!$I$5-'СЕТ СН'!$I$20</f>
        <v>4033.2833446899999</v>
      </c>
    </row>
    <row r="129" spans="1:25" ht="15.75" x14ac:dyDescent="0.2">
      <c r="A129" s="35">
        <f t="shared" si="3"/>
        <v>43475</v>
      </c>
      <c r="B129" s="36">
        <f>SUMIFS(СВЦЭМ!$C$33:$C$776,СВЦЭМ!$A$33:$A$776,$A129,СВЦЭМ!$B$33:$B$776,B$119)+'СЕТ СН'!$I$12+СВЦЭМ!$D$10+'СЕТ СН'!$I$5-'СЕТ СН'!$I$20</f>
        <v>4113.8226099499998</v>
      </c>
      <c r="C129" s="36">
        <f>SUMIFS(СВЦЭМ!$C$33:$C$776,СВЦЭМ!$A$33:$A$776,$A129,СВЦЭМ!$B$33:$B$776,C$119)+'СЕТ СН'!$I$12+СВЦЭМ!$D$10+'СЕТ СН'!$I$5-'СЕТ СН'!$I$20</f>
        <v>4083.7039594099997</v>
      </c>
      <c r="D129" s="36">
        <f>SUMIFS(СВЦЭМ!$C$33:$C$776,СВЦЭМ!$A$33:$A$776,$A129,СВЦЭМ!$B$33:$B$776,D$119)+'СЕТ СН'!$I$12+СВЦЭМ!$D$10+'СЕТ СН'!$I$5-'СЕТ СН'!$I$20</f>
        <v>4169.2159482999996</v>
      </c>
      <c r="E129" s="36">
        <f>SUMIFS(СВЦЭМ!$C$33:$C$776,СВЦЭМ!$A$33:$A$776,$A129,СВЦЭМ!$B$33:$B$776,E$119)+'СЕТ СН'!$I$12+СВЦЭМ!$D$10+'СЕТ СН'!$I$5-'СЕТ СН'!$I$20</f>
        <v>4097.3712495700001</v>
      </c>
      <c r="F129" s="36">
        <f>SUMIFS(СВЦЭМ!$C$33:$C$776,СВЦЭМ!$A$33:$A$776,$A129,СВЦЭМ!$B$33:$B$776,F$119)+'СЕТ СН'!$I$12+СВЦЭМ!$D$10+'СЕТ СН'!$I$5-'СЕТ СН'!$I$20</f>
        <v>4094.4378085299995</v>
      </c>
      <c r="G129" s="36">
        <f>SUMIFS(СВЦЭМ!$C$33:$C$776,СВЦЭМ!$A$33:$A$776,$A129,СВЦЭМ!$B$33:$B$776,G$119)+'СЕТ СН'!$I$12+СВЦЭМ!$D$10+'СЕТ СН'!$I$5-'СЕТ СН'!$I$20</f>
        <v>4145.6168861999995</v>
      </c>
      <c r="H129" s="36">
        <f>SUMIFS(СВЦЭМ!$C$33:$C$776,СВЦЭМ!$A$33:$A$776,$A129,СВЦЭМ!$B$33:$B$776,H$119)+'СЕТ СН'!$I$12+СВЦЭМ!$D$10+'СЕТ СН'!$I$5-'СЕТ СН'!$I$20</f>
        <v>4128.4248860299995</v>
      </c>
      <c r="I129" s="36">
        <f>SUMIFS(СВЦЭМ!$C$33:$C$776,СВЦЭМ!$A$33:$A$776,$A129,СВЦЭМ!$B$33:$B$776,I$119)+'СЕТ СН'!$I$12+СВЦЭМ!$D$10+'СЕТ СН'!$I$5-'СЕТ СН'!$I$20</f>
        <v>4031.8114013099998</v>
      </c>
      <c r="J129" s="36">
        <f>SUMIFS(СВЦЭМ!$C$33:$C$776,СВЦЭМ!$A$33:$A$776,$A129,СВЦЭМ!$B$33:$B$776,J$119)+'СЕТ СН'!$I$12+СВЦЭМ!$D$10+'СЕТ СН'!$I$5-'СЕТ СН'!$I$20</f>
        <v>3992.0060058399999</v>
      </c>
      <c r="K129" s="36">
        <f>SUMIFS(СВЦЭМ!$C$33:$C$776,СВЦЭМ!$A$33:$A$776,$A129,СВЦЭМ!$B$33:$B$776,K$119)+'СЕТ СН'!$I$12+СВЦЭМ!$D$10+'СЕТ СН'!$I$5-'СЕТ СН'!$I$20</f>
        <v>3979.7141867199998</v>
      </c>
      <c r="L129" s="36">
        <f>SUMIFS(СВЦЭМ!$C$33:$C$776,СВЦЭМ!$A$33:$A$776,$A129,СВЦЭМ!$B$33:$B$776,L$119)+'СЕТ СН'!$I$12+СВЦЭМ!$D$10+'СЕТ СН'!$I$5-'СЕТ СН'!$I$20</f>
        <v>3989.9625336599997</v>
      </c>
      <c r="M129" s="36">
        <f>SUMIFS(СВЦЭМ!$C$33:$C$776,СВЦЭМ!$A$33:$A$776,$A129,СВЦЭМ!$B$33:$B$776,M$119)+'СЕТ СН'!$I$12+СВЦЭМ!$D$10+'СЕТ СН'!$I$5-'СЕТ СН'!$I$20</f>
        <v>3776.48871108</v>
      </c>
      <c r="N129" s="36">
        <f>SUMIFS(СВЦЭМ!$C$33:$C$776,СВЦЭМ!$A$33:$A$776,$A129,СВЦЭМ!$B$33:$B$776,N$119)+'СЕТ СН'!$I$12+СВЦЭМ!$D$10+'СЕТ СН'!$I$5-'СЕТ СН'!$I$20</f>
        <v>3779.2354733599996</v>
      </c>
      <c r="O129" s="36">
        <f>SUMIFS(СВЦЭМ!$C$33:$C$776,СВЦЭМ!$A$33:$A$776,$A129,СВЦЭМ!$B$33:$B$776,O$119)+'СЕТ СН'!$I$12+СВЦЭМ!$D$10+'СЕТ СН'!$I$5-'СЕТ СН'!$I$20</f>
        <v>3787.1899669300001</v>
      </c>
      <c r="P129" s="36">
        <f>SUMIFS(СВЦЭМ!$C$33:$C$776,СВЦЭМ!$A$33:$A$776,$A129,СВЦЭМ!$B$33:$B$776,P$119)+'СЕТ СН'!$I$12+СВЦЭМ!$D$10+'СЕТ СН'!$I$5-'СЕТ СН'!$I$20</f>
        <v>3792.9229506699999</v>
      </c>
      <c r="Q129" s="36">
        <f>SUMIFS(СВЦЭМ!$C$33:$C$776,СВЦЭМ!$A$33:$A$776,$A129,СВЦЭМ!$B$33:$B$776,Q$119)+'СЕТ СН'!$I$12+СВЦЭМ!$D$10+'СЕТ СН'!$I$5-'СЕТ СН'!$I$20</f>
        <v>3782.9353048200001</v>
      </c>
      <c r="R129" s="36">
        <f>SUMIFS(СВЦЭМ!$C$33:$C$776,СВЦЭМ!$A$33:$A$776,$A129,СВЦЭМ!$B$33:$B$776,R$119)+'СЕТ СН'!$I$12+СВЦЭМ!$D$10+'СЕТ СН'!$I$5-'СЕТ СН'!$I$20</f>
        <v>3804.5296687</v>
      </c>
      <c r="S129" s="36">
        <f>SUMIFS(СВЦЭМ!$C$33:$C$776,СВЦЭМ!$A$33:$A$776,$A129,СВЦЭМ!$B$33:$B$776,S$119)+'СЕТ СН'!$I$12+СВЦЭМ!$D$10+'СЕТ СН'!$I$5-'СЕТ СН'!$I$20</f>
        <v>3784.6428032599997</v>
      </c>
      <c r="T129" s="36">
        <f>SUMIFS(СВЦЭМ!$C$33:$C$776,СВЦЭМ!$A$33:$A$776,$A129,СВЦЭМ!$B$33:$B$776,T$119)+'СЕТ СН'!$I$12+СВЦЭМ!$D$10+'СЕТ СН'!$I$5-'СЕТ СН'!$I$20</f>
        <v>3765.7672130000001</v>
      </c>
      <c r="U129" s="36">
        <f>SUMIFS(СВЦЭМ!$C$33:$C$776,СВЦЭМ!$A$33:$A$776,$A129,СВЦЭМ!$B$33:$B$776,U$119)+'СЕТ СН'!$I$12+СВЦЭМ!$D$10+'СЕТ СН'!$I$5-'СЕТ СН'!$I$20</f>
        <v>3795.0059888699998</v>
      </c>
      <c r="V129" s="36">
        <f>SUMIFS(СВЦЭМ!$C$33:$C$776,СВЦЭМ!$A$33:$A$776,$A129,СВЦЭМ!$B$33:$B$776,V$119)+'СЕТ СН'!$I$12+СВЦЭМ!$D$10+'СЕТ СН'!$I$5-'СЕТ СН'!$I$20</f>
        <v>3968.5621759999999</v>
      </c>
      <c r="W129" s="36">
        <f>SUMIFS(СВЦЭМ!$C$33:$C$776,СВЦЭМ!$A$33:$A$776,$A129,СВЦЭМ!$B$33:$B$776,W$119)+'СЕТ СН'!$I$12+СВЦЭМ!$D$10+'СЕТ СН'!$I$5-'СЕТ СН'!$I$20</f>
        <v>3971.6514311399997</v>
      </c>
      <c r="X129" s="36">
        <f>SUMIFS(СВЦЭМ!$C$33:$C$776,СВЦЭМ!$A$33:$A$776,$A129,СВЦЭМ!$B$33:$B$776,X$119)+'СЕТ СН'!$I$12+СВЦЭМ!$D$10+'СЕТ СН'!$I$5-'СЕТ СН'!$I$20</f>
        <v>3951.4558554799996</v>
      </c>
      <c r="Y129" s="36">
        <f>SUMIFS(СВЦЭМ!$C$33:$C$776,СВЦЭМ!$A$33:$A$776,$A129,СВЦЭМ!$B$33:$B$776,Y$119)+'СЕТ СН'!$I$12+СВЦЭМ!$D$10+'СЕТ СН'!$I$5-'СЕТ СН'!$I$20</f>
        <v>4030.2354113900001</v>
      </c>
    </row>
    <row r="130" spans="1:25" ht="15.75" x14ac:dyDescent="0.2">
      <c r="A130" s="35">
        <f t="shared" si="3"/>
        <v>43476</v>
      </c>
      <c r="B130" s="36">
        <f>SUMIFS(СВЦЭМ!$C$33:$C$776,СВЦЭМ!$A$33:$A$776,$A130,СВЦЭМ!$B$33:$B$776,B$119)+'СЕТ СН'!$I$12+СВЦЭМ!$D$10+'СЕТ СН'!$I$5-'СЕТ СН'!$I$20</f>
        <v>4122.8912370799999</v>
      </c>
      <c r="C130" s="36">
        <f>SUMIFS(СВЦЭМ!$C$33:$C$776,СВЦЭМ!$A$33:$A$776,$A130,СВЦЭМ!$B$33:$B$776,C$119)+'СЕТ СН'!$I$12+СВЦЭМ!$D$10+'СЕТ СН'!$I$5-'СЕТ СН'!$I$20</f>
        <v>4134.1047478800001</v>
      </c>
      <c r="D130" s="36">
        <f>SUMIFS(СВЦЭМ!$C$33:$C$776,СВЦЭМ!$A$33:$A$776,$A130,СВЦЭМ!$B$33:$B$776,D$119)+'СЕТ СН'!$I$12+СВЦЭМ!$D$10+'СЕТ СН'!$I$5-'СЕТ СН'!$I$20</f>
        <v>4181.2063707699999</v>
      </c>
      <c r="E130" s="36">
        <f>SUMIFS(СВЦЭМ!$C$33:$C$776,СВЦЭМ!$A$33:$A$776,$A130,СВЦЭМ!$B$33:$B$776,E$119)+'СЕТ СН'!$I$12+СВЦЭМ!$D$10+'СЕТ СН'!$I$5-'СЕТ СН'!$I$20</f>
        <v>4178.3246162199994</v>
      </c>
      <c r="F130" s="36">
        <f>SUMIFS(СВЦЭМ!$C$33:$C$776,СВЦЭМ!$A$33:$A$776,$A130,СВЦЭМ!$B$33:$B$776,F$119)+'СЕТ СН'!$I$12+СВЦЭМ!$D$10+'СЕТ СН'!$I$5-'СЕТ СН'!$I$20</f>
        <v>4167.4027798999996</v>
      </c>
      <c r="G130" s="36">
        <f>SUMIFS(СВЦЭМ!$C$33:$C$776,СВЦЭМ!$A$33:$A$776,$A130,СВЦЭМ!$B$33:$B$776,G$119)+'СЕТ СН'!$I$12+СВЦЭМ!$D$10+'СЕТ СН'!$I$5-'СЕТ СН'!$I$20</f>
        <v>4141.1495665000002</v>
      </c>
      <c r="H130" s="36">
        <f>SUMIFS(СВЦЭМ!$C$33:$C$776,СВЦЭМ!$A$33:$A$776,$A130,СВЦЭМ!$B$33:$B$776,H$119)+'СЕТ СН'!$I$12+СВЦЭМ!$D$10+'СЕТ СН'!$I$5-'СЕТ СН'!$I$20</f>
        <v>4096.9433771799995</v>
      </c>
      <c r="I130" s="36">
        <f>SUMIFS(СВЦЭМ!$C$33:$C$776,СВЦЭМ!$A$33:$A$776,$A130,СВЦЭМ!$B$33:$B$776,I$119)+'СЕТ СН'!$I$12+СВЦЭМ!$D$10+'СЕТ СН'!$I$5-'СЕТ СН'!$I$20</f>
        <v>3994.9535786299998</v>
      </c>
      <c r="J130" s="36">
        <f>SUMIFS(СВЦЭМ!$C$33:$C$776,СВЦЭМ!$A$33:$A$776,$A130,СВЦЭМ!$B$33:$B$776,J$119)+'СЕТ СН'!$I$12+СВЦЭМ!$D$10+'СЕТ СН'!$I$5-'СЕТ СН'!$I$20</f>
        <v>3933.1747889399999</v>
      </c>
      <c r="K130" s="36">
        <f>SUMIFS(СВЦЭМ!$C$33:$C$776,СВЦЭМ!$A$33:$A$776,$A130,СВЦЭМ!$B$33:$B$776,K$119)+'СЕТ СН'!$I$12+СВЦЭМ!$D$10+'СЕТ СН'!$I$5-'СЕТ СН'!$I$20</f>
        <v>3918.4269798199998</v>
      </c>
      <c r="L130" s="36">
        <f>SUMIFS(СВЦЭМ!$C$33:$C$776,СВЦЭМ!$A$33:$A$776,$A130,СВЦЭМ!$B$33:$B$776,L$119)+'СЕТ СН'!$I$12+СВЦЭМ!$D$10+'СЕТ СН'!$I$5-'СЕТ СН'!$I$20</f>
        <v>3891.5889010299998</v>
      </c>
      <c r="M130" s="36">
        <f>SUMIFS(СВЦЭМ!$C$33:$C$776,СВЦЭМ!$A$33:$A$776,$A130,СВЦЭМ!$B$33:$B$776,M$119)+'СЕТ СН'!$I$12+СВЦЭМ!$D$10+'СЕТ СН'!$I$5-'СЕТ СН'!$I$20</f>
        <v>3928.83422591</v>
      </c>
      <c r="N130" s="36">
        <f>SUMIFS(СВЦЭМ!$C$33:$C$776,СВЦЭМ!$A$33:$A$776,$A130,СВЦЭМ!$B$33:$B$776,N$119)+'СЕТ СН'!$I$12+СВЦЭМ!$D$10+'СЕТ СН'!$I$5-'СЕТ СН'!$I$20</f>
        <v>4055.5189333600001</v>
      </c>
      <c r="O130" s="36">
        <f>SUMIFS(СВЦЭМ!$C$33:$C$776,СВЦЭМ!$A$33:$A$776,$A130,СВЦЭМ!$B$33:$B$776,O$119)+'СЕТ СН'!$I$12+СВЦЭМ!$D$10+'СЕТ СН'!$I$5-'СЕТ СН'!$I$20</f>
        <v>4060.9332497899995</v>
      </c>
      <c r="P130" s="36">
        <f>SUMIFS(СВЦЭМ!$C$33:$C$776,СВЦЭМ!$A$33:$A$776,$A130,СВЦЭМ!$B$33:$B$776,P$119)+'СЕТ СН'!$I$12+СВЦЭМ!$D$10+'СЕТ СН'!$I$5-'СЕТ СН'!$I$20</f>
        <v>3810.2105742799999</v>
      </c>
      <c r="Q130" s="36">
        <f>SUMIFS(СВЦЭМ!$C$33:$C$776,СВЦЭМ!$A$33:$A$776,$A130,СВЦЭМ!$B$33:$B$776,Q$119)+'СЕТ СН'!$I$12+СВЦЭМ!$D$10+'СЕТ СН'!$I$5-'СЕТ СН'!$I$20</f>
        <v>3830.0226930399999</v>
      </c>
      <c r="R130" s="36">
        <f>SUMIFS(СВЦЭМ!$C$33:$C$776,СВЦЭМ!$A$33:$A$776,$A130,СВЦЭМ!$B$33:$B$776,R$119)+'СЕТ СН'!$I$12+СВЦЭМ!$D$10+'СЕТ СН'!$I$5-'СЕТ СН'!$I$20</f>
        <v>3840.6776624300001</v>
      </c>
      <c r="S130" s="36">
        <f>SUMIFS(СВЦЭМ!$C$33:$C$776,СВЦЭМ!$A$33:$A$776,$A130,СВЦЭМ!$B$33:$B$776,S$119)+'СЕТ СН'!$I$12+СВЦЭМ!$D$10+'СЕТ СН'!$I$5-'СЕТ СН'!$I$20</f>
        <v>3974.9843005799999</v>
      </c>
      <c r="T130" s="36">
        <f>SUMIFS(СВЦЭМ!$C$33:$C$776,СВЦЭМ!$A$33:$A$776,$A130,СВЦЭМ!$B$33:$B$776,T$119)+'СЕТ СН'!$I$12+СВЦЭМ!$D$10+'СЕТ СН'!$I$5-'СЕТ СН'!$I$20</f>
        <v>3764.8541928300001</v>
      </c>
      <c r="U130" s="36">
        <f>SUMIFS(СВЦЭМ!$C$33:$C$776,СВЦЭМ!$A$33:$A$776,$A130,СВЦЭМ!$B$33:$B$776,U$119)+'СЕТ СН'!$I$12+СВЦЭМ!$D$10+'СЕТ СН'!$I$5-'СЕТ СН'!$I$20</f>
        <v>3790.4950777099998</v>
      </c>
      <c r="V130" s="36">
        <f>SUMIFS(СВЦЭМ!$C$33:$C$776,СВЦЭМ!$A$33:$A$776,$A130,СВЦЭМ!$B$33:$B$776,V$119)+'СЕТ СН'!$I$12+СВЦЭМ!$D$10+'СЕТ СН'!$I$5-'СЕТ СН'!$I$20</f>
        <v>3939.8425004599999</v>
      </c>
      <c r="W130" s="36">
        <f>SUMIFS(СВЦЭМ!$C$33:$C$776,СВЦЭМ!$A$33:$A$776,$A130,СВЦЭМ!$B$33:$B$776,W$119)+'СЕТ СН'!$I$12+СВЦЭМ!$D$10+'СЕТ СН'!$I$5-'СЕТ СН'!$I$20</f>
        <v>3941.8713671699998</v>
      </c>
      <c r="X130" s="36">
        <f>SUMIFS(СВЦЭМ!$C$33:$C$776,СВЦЭМ!$A$33:$A$776,$A130,СВЦЭМ!$B$33:$B$776,X$119)+'СЕТ СН'!$I$12+СВЦЭМ!$D$10+'СЕТ СН'!$I$5-'СЕТ СН'!$I$20</f>
        <v>3939.1616181299996</v>
      </c>
      <c r="Y130" s="36">
        <f>SUMIFS(СВЦЭМ!$C$33:$C$776,СВЦЭМ!$A$33:$A$776,$A130,СВЦЭМ!$B$33:$B$776,Y$119)+'СЕТ СН'!$I$12+СВЦЭМ!$D$10+'СЕТ СН'!$I$5-'СЕТ СН'!$I$20</f>
        <v>4045.7636922199999</v>
      </c>
    </row>
    <row r="131" spans="1:25" ht="15.75" x14ac:dyDescent="0.2">
      <c r="A131" s="35">
        <f t="shared" si="3"/>
        <v>43477</v>
      </c>
      <c r="B131" s="36">
        <f>SUMIFS(СВЦЭМ!$C$33:$C$776,СВЦЭМ!$A$33:$A$776,$A131,СВЦЭМ!$B$33:$B$776,B$119)+'СЕТ СН'!$I$12+СВЦЭМ!$D$10+'СЕТ СН'!$I$5-'СЕТ СН'!$I$20</f>
        <v>4088.3442172799996</v>
      </c>
      <c r="C131" s="36">
        <f>SUMIFS(СВЦЭМ!$C$33:$C$776,СВЦЭМ!$A$33:$A$776,$A131,СВЦЭМ!$B$33:$B$776,C$119)+'СЕТ СН'!$I$12+СВЦЭМ!$D$10+'СЕТ СН'!$I$5-'СЕТ СН'!$I$20</f>
        <v>4120.1030388899999</v>
      </c>
      <c r="D131" s="36">
        <f>SUMIFS(СВЦЭМ!$C$33:$C$776,СВЦЭМ!$A$33:$A$776,$A131,СВЦЭМ!$B$33:$B$776,D$119)+'СЕТ СН'!$I$12+СВЦЭМ!$D$10+'СЕТ СН'!$I$5-'СЕТ СН'!$I$20</f>
        <v>4157.2013528099997</v>
      </c>
      <c r="E131" s="36">
        <f>SUMIFS(СВЦЭМ!$C$33:$C$776,СВЦЭМ!$A$33:$A$776,$A131,СВЦЭМ!$B$33:$B$776,E$119)+'СЕТ СН'!$I$12+СВЦЭМ!$D$10+'СЕТ СН'!$I$5-'СЕТ СН'!$I$20</f>
        <v>4173.0434146899997</v>
      </c>
      <c r="F131" s="36">
        <f>SUMIFS(СВЦЭМ!$C$33:$C$776,СВЦЭМ!$A$33:$A$776,$A131,СВЦЭМ!$B$33:$B$776,F$119)+'СЕТ СН'!$I$12+СВЦЭМ!$D$10+'СЕТ СН'!$I$5-'СЕТ СН'!$I$20</f>
        <v>4103.7919666300004</v>
      </c>
      <c r="G131" s="36">
        <f>SUMIFS(СВЦЭМ!$C$33:$C$776,СВЦЭМ!$A$33:$A$776,$A131,СВЦЭМ!$B$33:$B$776,G$119)+'СЕТ СН'!$I$12+СВЦЭМ!$D$10+'СЕТ СН'!$I$5-'СЕТ СН'!$I$20</f>
        <v>4168.6722630900003</v>
      </c>
      <c r="H131" s="36">
        <f>SUMIFS(СВЦЭМ!$C$33:$C$776,СВЦЭМ!$A$33:$A$776,$A131,СВЦЭМ!$B$33:$B$776,H$119)+'СЕТ СН'!$I$12+СВЦЭМ!$D$10+'СЕТ СН'!$I$5-'СЕТ СН'!$I$20</f>
        <v>4102.1756042199995</v>
      </c>
      <c r="I131" s="36">
        <f>SUMIFS(СВЦЭМ!$C$33:$C$776,СВЦЭМ!$A$33:$A$776,$A131,СВЦЭМ!$B$33:$B$776,I$119)+'СЕТ СН'!$I$12+СВЦЭМ!$D$10+'СЕТ СН'!$I$5-'СЕТ СН'!$I$20</f>
        <v>4011.0768956000002</v>
      </c>
      <c r="J131" s="36">
        <f>SUMIFS(СВЦЭМ!$C$33:$C$776,СВЦЭМ!$A$33:$A$776,$A131,СВЦЭМ!$B$33:$B$776,J$119)+'СЕТ СН'!$I$12+СВЦЭМ!$D$10+'СЕТ СН'!$I$5-'СЕТ СН'!$I$20</f>
        <v>3956.9881351200002</v>
      </c>
      <c r="K131" s="36">
        <f>SUMIFS(СВЦЭМ!$C$33:$C$776,СВЦЭМ!$A$33:$A$776,$A131,СВЦЭМ!$B$33:$B$776,K$119)+'СЕТ СН'!$I$12+СВЦЭМ!$D$10+'СЕТ СН'!$I$5-'СЕТ СН'!$I$20</f>
        <v>3910.8894062199997</v>
      </c>
      <c r="L131" s="36">
        <f>SUMIFS(СВЦЭМ!$C$33:$C$776,СВЦЭМ!$A$33:$A$776,$A131,СВЦЭМ!$B$33:$B$776,L$119)+'СЕТ СН'!$I$12+СВЦЭМ!$D$10+'СЕТ СН'!$I$5-'СЕТ СН'!$I$20</f>
        <v>3857.2687910699997</v>
      </c>
      <c r="M131" s="36">
        <f>SUMIFS(СВЦЭМ!$C$33:$C$776,СВЦЭМ!$A$33:$A$776,$A131,СВЦЭМ!$B$33:$B$776,M$119)+'СЕТ СН'!$I$12+СВЦЭМ!$D$10+'СЕТ СН'!$I$5-'СЕТ СН'!$I$20</f>
        <v>3926.4561180199998</v>
      </c>
      <c r="N131" s="36">
        <f>SUMIFS(СВЦЭМ!$C$33:$C$776,СВЦЭМ!$A$33:$A$776,$A131,СВЦЭМ!$B$33:$B$776,N$119)+'СЕТ СН'!$I$12+СВЦЭМ!$D$10+'СЕТ СН'!$I$5-'СЕТ СН'!$I$20</f>
        <v>3994.4451711000002</v>
      </c>
      <c r="O131" s="36">
        <f>SUMIFS(СВЦЭМ!$C$33:$C$776,СВЦЭМ!$A$33:$A$776,$A131,СВЦЭМ!$B$33:$B$776,O$119)+'СЕТ СН'!$I$12+СВЦЭМ!$D$10+'СЕТ СН'!$I$5-'СЕТ СН'!$I$20</f>
        <v>3983.6048228399995</v>
      </c>
      <c r="P131" s="36">
        <f>SUMIFS(СВЦЭМ!$C$33:$C$776,СВЦЭМ!$A$33:$A$776,$A131,СВЦЭМ!$B$33:$B$776,P$119)+'СЕТ СН'!$I$12+СВЦЭМ!$D$10+'СЕТ СН'!$I$5-'СЕТ СН'!$I$20</f>
        <v>3951.0447594099996</v>
      </c>
      <c r="Q131" s="36">
        <f>SUMIFS(СВЦЭМ!$C$33:$C$776,СВЦЭМ!$A$33:$A$776,$A131,СВЦЭМ!$B$33:$B$776,Q$119)+'СЕТ СН'!$I$12+СВЦЭМ!$D$10+'СЕТ СН'!$I$5-'СЕТ СН'!$I$20</f>
        <v>3968.8471308299995</v>
      </c>
      <c r="R131" s="36">
        <f>SUMIFS(СВЦЭМ!$C$33:$C$776,СВЦЭМ!$A$33:$A$776,$A131,СВЦЭМ!$B$33:$B$776,R$119)+'СЕТ СН'!$I$12+СВЦЭМ!$D$10+'СЕТ СН'!$I$5-'СЕТ СН'!$I$20</f>
        <v>3964.8886678299996</v>
      </c>
      <c r="S131" s="36">
        <f>SUMIFS(СВЦЭМ!$C$33:$C$776,СВЦЭМ!$A$33:$A$776,$A131,СВЦЭМ!$B$33:$B$776,S$119)+'СЕТ СН'!$I$12+СВЦЭМ!$D$10+'СЕТ СН'!$I$5-'СЕТ СН'!$I$20</f>
        <v>3930.3218340499998</v>
      </c>
      <c r="T131" s="36">
        <f>SUMIFS(СВЦЭМ!$C$33:$C$776,СВЦЭМ!$A$33:$A$776,$A131,СВЦЭМ!$B$33:$B$776,T$119)+'СЕТ СН'!$I$12+СВЦЭМ!$D$10+'СЕТ СН'!$I$5-'СЕТ СН'!$I$20</f>
        <v>3759.1764273700001</v>
      </c>
      <c r="U131" s="36">
        <f>SUMIFS(СВЦЭМ!$C$33:$C$776,СВЦЭМ!$A$33:$A$776,$A131,СВЦЭМ!$B$33:$B$776,U$119)+'СЕТ СН'!$I$12+СВЦЭМ!$D$10+'СЕТ СН'!$I$5-'СЕТ СН'!$I$20</f>
        <v>3891.4214634999998</v>
      </c>
      <c r="V131" s="36">
        <f>SUMIFS(СВЦЭМ!$C$33:$C$776,СВЦЭМ!$A$33:$A$776,$A131,СВЦЭМ!$B$33:$B$776,V$119)+'СЕТ СН'!$I$12+СВЦЭМ!$D$10+'СЕТ СН'!$I$5-'СЕТ СН'!$I$20</f>
        <v>3896.7284192899997</v>
      </c>
      <c r="W131" s="36">
        <f>SUMIFS(СВЦЭМ!$C$33:$C$776,СВЦЭМ!$A$33:$A$776,$A131,СВЦЭМ!$B$33:$B$776,W$119)+'СЕТ СН'!$I$12+СВЦЭМ!$D$10+'СЕТ СН'!$I$5-'СЕТ СН'!$I$20</f>
        <v>3920.2680515100001</v>
      </c>
      <c r="X131" s="36">
        <f>SUMIFS(СВЦЭМ!$C$33:$C$776,СВЦЭМ!$A$33:$A$776,$A131,СВЦЭМ!$B$33:$B$776,X$119)+'СЕТ СН'!$I$12+СВЦЭМ!$D$10+'СЕТ СН'!$I$5-'СЕТ СН'!$I$20</f>
        <v>3897.3370968899999</v>
      </c>
      <c r="Y131" s="36">
        <f>SUMIFS(СВЦЭМ!$C$33:$C$776,СВЦЭМ!$A$33:$A$776,$A131,СВЦЭМ!$B$33:$B$776,Y$119)+'СЕТ СН'!$I$12+СВЦЭМ!$D$10+'СЕТ СН'!$I$5-'СЕТ СН'!$I$20</f>
        <v>3971.1687892800001</v>
      </c>
    </row>
    <row r="132" spans="1:25" ht="15.75" x14ac:dyDescent="0.2">
      <c r="A132" s="35">
        <f t="shared" si="3"/>
        <v>43478</v>
      </c>
      <c r="B132" s="36">
        <f>SUMIFS(СВЦЭМ!$C$33:$C$776,СВЦЭМ!$A$33:$A$776,$A132,СВЦЭМ!$B$33:$B$776,B$119)+'СЕТ СН'!$I$12+СВЦЭМ!$D$10+'СЕТ СН'!$I$5-'СЕТ СН'!$I$20</f>
        <v>4047.8054495099996</v>
      </c>
      <c r="C132" s="36">
        <f>SUMIFS(СВЦЭМ!$C$33:$C$776,СВЦЭМ!$A$33:$A$776,$A132,СВЦЭМ!$B$33:$B$776,C$119)+'СЕТ СН'!$I$12+СВЦЭМ!$D$10+'СЕТ СН'!$I$5-'СЕТ СН'!$I$20</f>
        <v>4087.9377128199999</v>
      </c>
      <c r="D132" s="36">
        <f>SUMIFS(СВЦЭМ!$C$33:$C$776,СВЦЭМ!$A$33:$A$776,$A132,СВЦЭМ!$B$33:$B$776,D$119)+'СЕТ СН'!$I$12+СВЦЭМ!$D$10+'СЕТ СН'!$I$5-'СЕТ СН'!$I$20</f>
        <v>4213.0143766599995</v>
      </c>
      <c r="E132" s="36">
        <f>SUMIFS(СВЦЭМ!$C$33:$C$776,СВЦЭМ!$A$33:$A$776,$A132,СВЦЭМ!$B$33:$B$776,E$119)+'СЕТ СН'!$I$12+СВЦЭМ!$D$10+'СЕТ СН'!$I$5-'СЕТ СН'!$I$20</f>
        <v>4195.8309309899996</v>
      </c>
      <c r="F132" s="36">
        <f>SUMIFS(СВЦЭМ!$C$33:$C$776,СВЦЭМ!$A$33:$A$776,$A132,СВЦЭМ!$B$33:$B$776,F$119)+'СЕТ СН'!$I$12+СВЦЭМ!$D$10+'СЕТ СН'!$I$5-'СЕТ СН'!$I$20</f>
        <v>4186.3446718199993</v>
      </c>
      <c r="G132" s="36">
        <f>SUMIFS(СВЦЭМ!$C$33:$C$776,СВЦЭМ!$A$33:$A$776,$A132,СВЦЭМ!$B$33:$B$776,G$119)+'СЕТ СН'!$I$12+СВЦЭМ!$D$10+'СЕТ СН'!$I$5-'СЕТ СН'!$I$20</f>
        <v>4192.7557388599998</v>
      </c>
      <c r="H132" s="36">
        <f>SUMIFS(СВЦЭМ!$C$33:$C$776,СВЦЭМ!$A$33:$A$776,$A132,СВЦЭМ!$B$33:$B$776,H$119)+'СЕТ СН'!$I$12+СВЦЭМ!$D$10+'СЕТ СН'!$I$5-'СЕТ СН'!$I$20</f>
        <v>4135.7160029999995</v>
      </c>
      <c r="I132" s="36">
        <f>SUMIFS(СВЦЭМ!$C$33:$C$776,СВЦЭМ!$A$33:$A$776,$A132,СВЦЭМ!$B$33:$B$776,I$119)+'СЕТ СН'!$I$12+СВЦЭМ!$D$10+'СЕТ СН'!$I$5-'СЕТ СН'!$I$20</f>
        <v>4050.1206174700001</v>
      </c>
      <c r="J132" s="36">
        <f>SUMIFS(СВЦЭМ!$C$33:$C$776,СВЦЭМ!$A$33:$A$776,$A132,СВЦЭМ!$B$33:$B$776,J$119)+'СЕТ СН'!$I$12+СВЦЭМ!$D$10+'СЕТ СН'!$I$5-'СЕТ СН'!$I$20</f>
        <v>3959.5041935700001</v>
      </c>
      <c r="K132" s="36">
        <f>SUMIFS(СВЦЭМ!$C$33:$C$776,СВЦЭМ!$A$33:$A$776,$A132,СВЦЭМ!$B$33:$B$776,K$119)+'СЕТ СН'!$I$12+СВЦЭМ!$D$10+'СЕТ СН'!$I$5-'СЕТ СН'!$I$20</f>
        <v>3926.4756042399999</v>
      </c>
      <c r="L132" s="36">
        <f>SUMIFS(СВЦЭМ!$C$33:$C$776,СВЦЭМ!$A$33:$A$776,$A132,СВЦЭМ!$B$33:$B$776,L$119)+'СЕТ СН'!$I$12+СВЦЭМ!$D$10+'СЕТ СН'!$I$5-'СЕТ СН'!$I$20</f>
        <v>3884.7445836199995</v>
      </c>
      <c r="M132" s="36">
        <f>SUMIFS(СВЦЭМ!$C$33:$C$776,СВЦЭМ!$A$33:$A$776,$A132,СВЦЭМ!$B$33:$B$776,M$119)+'СЕТ СН'!$I$12+СВЦЭМ!$D$10+'СЕТ СН'!$I$5-'СЕТ СН'!$I$20</f>
        <v>3983.8119103199997</v>
      </c>
      <c r="N132" s="36">
        <f>SUMIFS(СВЦЭМ!$C$33:$C$776,СВЦЭМ!$A$33:$A$776,$A132,СВЦЭМ!$B$33:$B$776,N$119)+'СЕТ СН'!$I$12+СВЦЭМ!$D$10+'СЕТ СН'!$I$5-'СЕТ СН'!$I$20</f>
        <v>3994.7971506200001</v>
      </c>
      <c r="O132" s="36">
        <f>SUMIFS(СВЦЭМ!$C$33:$C$776,СВЦЭМ!$A$33:$A$776,$A132,СВЦЭМ!$B$33:$B$776,O$119)+'СЕТ СН'!$I$12+СВЦЭМ!$D$10+'СЕТ СН'!$I$5-'СЕТ СН'!$I$20</f>
        <v>3989.3887724899996</v>
      </c>
      <c r="P132" s="36">
        <f>SUMIFS(СВЦЭМ!$C$33:$C$776,СВЦЭМ!$A$33:$A$776,$A132,СВЦЭМ!$B$33:$B$776,P$119)+'СЕТ СН'!$I$12+СВЦЭМ!$D$10+'СЕТ СН'!$I$5-'СЕТ СН'!$I$20</f>
        <v>3956.0528245699998</v>
      </c>
      <c r="Q132" s="36">
        <f>SUMIFS(СВЦЭМ!$C$33:$C$776,СВЦЭМ!$A$33:$A$776,$A132,СВЦЭМ!$B$33:$B$776,Q$119)+'СЕТ СН'!$I$12+СВЦЭМ!$D$10+'СЕТ СН'!$I$5-'СЕТ СН'!$I$20</f>
        <v>3965.3934932299999</v>
      </c>
      <c r="R132" s="36">
        <f>SUMIFS(СВЦЭМ!$C$33:$C$776,СВЦЭМ!$A$33:$A$776,$A132,СВЦЭМ!$B$33:$B$776,R$119)+'СЕТ СН'!$I$12+СВЦЭМ!$D$10+'СЕТ СН'!$I$5-'СЕТ СН'!$I$20</f>
        <v>3836.9324991399999</v>
      </c>
      <c r="S132" s="36">
        <f>SUMIFS(СВЦЭМ!$C$33:$C$776,СВЦЭМ!$A$33:$A$776,$A132,СВЦЭМ!$B$33:$B$776,S$119)+'СЕТ СН'!$I$12+СВЦЭМ!$D$10+'СЕТ СН'!$I$5-'СЕТ СН'!$I$20</f>
        <v>3830.6653668999998</v>
      </c>
      <c r="T132" s="36">
        <f>SUMIFS(СВЦЭМ!$C$33:$C$776,СВЦЭМ!$A$33:$A$776,$A132,СВЦЭМ!$B$33:$B$776,T$119)+'СЕТ СН'!$I$12+СВЦЭМ!$D$10+'СЕТ СН'!$I$5-'СЕТ СН'!$I$20</f>
        <v>3777.1448173099998</v>
      </c>
      <c r="U132" s="36">
        <f>SUMIFS(СВЦЭМ!$C$33:$C$776,СВЦЭМ!$A$33:$A$776,$A132,СВЦЭМ!$B$33:$B$776,U$119)+'СЕТ СН'!$I$12+СВЦЭМ!$D$10+'СЕТ СН'!$I$5-'СЕТ СН'!$I$20</f>
        <v>3777.5917698499998</v>
      </c>
      <c r="V132" s="36">
        <f>SUMIFS(СВЦЭМ!$C$33:$C$776,СВЦЭМ!$A$33:$A$776,$A132,СВЦЭМ!$B$33:$B$776,V$119)+'СЕТ СН'!$I$12+СВЦЭМ!$D$10+'СЕТ СН'!$I$5-'СЕТ СН'!$I$20</f>
        <v>3905.92279057</v>
      </c>
      <c r="W132" s="36">
        <f>SUMIFS(СВЦЭМ!$C$33:$C$776,СВЦЭМ!$A$33:$A$776,$A132,СВЦЭМ!$B$33:$B$776,W$119)+'СЕТ СН'!$I$12+СВЦЭМ!$D$10+'СЕТ СН'!$I$5-'СЕТ СН'!$I$20</f>
        <v>3900.6936401599996</v>
      </c>
      <c r="X132" s="36">
        <f>SUMIFS(СВЦЭМ!$C$33:$C$776,СВЦЭМ!$A$33:$A$776,$A132,СВЦЭМ!$B$33:$B$776,X$119)+'СЕТ СН'!$I$12+СВЦЭМ!$D$10+'СЕТ СН'!$I$5-'СЕТ СН'!$I$20</f>
        <v>3901.9743390599997</v>
      </c>
      <c r="Y132" s="36">
        <f>SUMIFS(СВЦЭМ!$C$33:$C$776,СВЦЭМ!$A$33:$A$776,$A132,СВЦЭМ!$B$33:$B$776,Y$119)+'СЕТ СН'!$I$12+СВЦЭМ!$D$10+'СЕТ СН'!$I$5-'СЕТ СН'!$I$20</f>
        <v>4000.26329386</v>
      </c>
    </row>
    <row r="133" spans="1:25" ht="15.75" x14ac:dyDescent="0.2">
      <c r="A133" s="35">
        <f t="shared" si="3"/>
        <v>43479</v>
      </c>
      <c r="B133" s="36">
        <f>SUMIFS(СВЦЭМ!$C$33:$C$776,СВЦЭМ!$A$33:$A$776,$A133,СВЦЭМ!$B$33:$B$776,B$119)+'СЕТ СН'!$I$12+СВЦЭМ!$D$10+'СЕТ СН'!$I$5-'СЕТ СН'!$I$20</f>
        <v>4123.25622269</v>
      </c>
      <c r="C133" s="36">
        <f>SUMIFS(СВЦЭМ!$C$33:$C$776,СВЦЭМ!$A$33:$A$776,$A133,СВЦЭМ!$B$33:$B$776,C$119)+'СЕТ СН'!$I$12+СВЦЭМ!$D$10+'СЕТ СН'!$I$5-'СЕТ СН'!$I$20</f>
        <v>4150.0663114099998</v>
      </c>
      <c r="D133" s="36">
        <f>SUMIFS(СВЦЭМ!$C$33:$C$776,СВЦЭМ!$A$33:$A$776,$A133,СВЦЭМ!$B$33:$B$776,D$119)+'СЕТ СН'!$I$12+СВЦЭМ!$D$10+'СЕТ СН'!$I$5-'СЕТ СН'!$I$20</f>
        <v>4114.1339667800003</v>
      </c>
      <c r="E133" s="36">
        <f>SUMIFS(СВЦЭМ!$C$33:$C$776,СВЦЭМ!$A$33:$A$776,$A133,СВЦЭМ!$B$33:$B$776,E$119)+'СЕТ СН'!$I$12+СВЦЭМ!$D$10+'СЕТ СН'!$I$5-'СЕТ СН'!$I$20</f>
        <v>4136.91173093</v>
      </c>
      <c r="F133" s="36">
        <f>SUMIFS(СВЦЭМ!$C$33:$C$776,СВЦЭМ!$A$33:$A$776,$A133,СВЦЭМ!$B$33:$B$776,F$119)+'СЕТ СН'!$I$12+СВЦЭМ!$D$10+'СЕТ СН'!$I$5-'СЕТ СН'!$I$20</f>
        <v>4101.5634525200003</v>
      </c>
      <c r="G133" s="36">
        <f>SUMIFS(СВЦЭМ!$C$33:$C$776,СВЦЭМ!$A$33:$A$776,$A133,СВЦЭМ!$B$33:$B$776,G$119)+'СЕТ СН'!$I$12+СВЦЭМ!$D$10+'СЕТ СН'!$I$5-'СЕТ СН'!$I$20</f>
        <v>4075.6995993099999</v>
      </c>
      <c r="H133" s="36">
        <f>SUMIFS(СВЦЭМ!$C$33:$C$776,СВЦЭМ!$A$33:$A$776,$A133,СВЦЭМ!$B$33:$B$776,H$119)+'СЕТ СН'!$I$12+СВЦЭМ!$D$10+'СЕТ СН'!$I$5-'СЕТ СН'!$I$20</f>
        <v>4021.9040375099999</v>
      </c>
      <c r="I133" s="36">
        <f>SUMIFS(СВЦЭМ!$C$33:$C$776,СВЦЭМ!$A$33:$A$776,$A133,СВЦЭМ!$B$33:$B$776,I$119)+'СЕТ СН'!$I$12+СВЦЭМ!$D$10+'СЕТ СН'!$I$5-'СЕТ СН'!$I$20</f>
        <v>3919.2108510999997</v>
      </c>
      <c r="J133" s="36">
        <f>SUMIFS(СВЦЭМ!$C$33:$C$776,СВЦЭМ!$A$33:$A$776,$A133,СВЦЭМ!$B$33:$B$776,J$119)+'СЕТ СН'!$I$12+СВЦЭМ!$D$10+'СЕТ СН'!$I$5-'СЕТ СН'!$I$20</f>
        <v>3872.0397133400002</v>
      </c>
      <c r="K133" s="36">
        <f>SUMIFS(СВЦЭМ!$C$33:$C$776,СВЦЭМ!$A$33:$A$776,$A133,СВЦЭМ!$B$33:$B$776,K$119)+'СЕТ СН'!$I$12+СВЦЭМ!$D$10+'СЕТ СН'!$I$5-'СЕТ СН'!$I$20</f>
        <v>3770.46444324</v>
      </c>
      <c r="L133" s="36">
        <f>SUMIFS(СВЦЭМ!$C$33:$C$776,СВЦЭМ!$A$33:$A$776,$A133,СВЦЭМ!$B$33:$B$776,L$119)+'СЕТ СН'!$I$12+СВЦЭМ!$D$10+'СЕТ СН'!$I$5-'СЕТ СН'!$I$20</f>
        <v>3749.1123750199999</v>
      </c>
      <c r="M133" s="36">
        <f>SUMIFS(СВЦЭМ!$C$33:$C$776,СВЦЭМ!$A$33:$A$776,$A133,СВЦЭМ!$B$33:$B$776,M$119)+'СЕТ СН'!$I$12+СВЦЭМ!$D$10+'СЕТ СН'!$I$5-'СЕТ СН'!$I$20</f>
        <v>3961.8523165400002</v>
      </c>
      <c r="N133" s="36">
        <f>SUMIFS(СВЦЭМ!$C$33:$C$776,СВЦЭМ!$A$33:$A$776,$A133,СВЦЭМ!$B$33:$B$776,N$119)+'СЕТ СН'!$I$12+СВЦЭМ!$D$10+'СЕТ СН'!$I$5-'СЕТ СН'!$I$20</f>
        <v>3989.0229011000001</v>
      </c>
      <c r="O133" s="36">
        <f>SUMIFS(СВЦЭМ!$C$33:$C$776,СВЦЭМ!$A$33:$A$776,$A133,СВЦЭМ!$B$33:$B$776,O$119)+'СЕТ СН'!$I$12+СВЦЭМ!$D$10+'СЕТ СН'!$I$5-'СЕТ СН'!$I$20</f>
        <v>3973.5760707299996</v>
      </c>
      <c r="P133" s="36">
        <f>SUMIFS(СВЦЭМ!$C$33:$C$776,СВЦЭМ!$A$33:$A$776,$A133,СВЦЭМ!$B$33:$B$776,P$119)+'СЕТ СН'!$I$12+СВЦЭМ!$D$10+'СЕТ СН'!$I$5-'СЕТ СН'!$I$20</f>
        <v>3982.5580209899999</v>
      </c>
      <c r="Q133" s="36">
        <f>SUMIFS(СВЦЭМ!$C$33:$C$776,СВЦЭМ!$A$33:$A$776,$A133,СВЦЭМ!$B$33:$B$776,Q$119)+'СЕТ СН'!$I$12+СВЦЭМ!$D$10+'СЕТ СН'!$I$5-'СЕТ СН'!$I$20</f>
        <v>3944.9308431499999</v>
      </c>
      <c r="R133" s="36">
        <f>SUMIFS(СВЦЭМ!$C$33:$C$776,СВЦЭМ!$A$33:$A$776,$A133,СВЦЭМ!$B$33:$B$776,R$119)+'СЕТ СН'!$I$12+СВЦЭМ!$D$10+'СЕТ СН'!$I$5-'СЕТ СН'!$I$20</f>
        <v>3976.86842265</v>
      </c>
      <c r="S133" s="36">
        <f>SUMIFS(СВЦЭМ!$C$33:$C$776,СВЦЭМ!$A$33:$A$776,$A133,СВЦЭМ!$B$33:$B$776,S$119)+'СЕТ СН'!$I$12+СВЦЭМ!$D$10+'СЕТ СН'!$I$5-'СЕТ СН'!$I$20</f>
        <v>3995.8710650699995</v>
      </c>
      <c r="T133" s="36">
        <f>SUMIFS(СВЦЭМ!$C$33:$C$776,СВЦЭМ!$A$33:$A$776,$A133,СВЦЭМ!$B$33:$B$776,T$119)+'СЕТ СН'!$I$12+СВЦЭМ!$D$10+'СЕТ СН'!$I$5-'СЕТ СН'!$I$20</f>
        <v>3939.4090824699997</v>
      </c>
      <c r="U133" s="36">
        <f>SUMIFS(СВЦЭМ!$C$33:$C$776,СВЦЭМ!$A$33:$A$776,$A133,СВЦЭМ!$B$33:$B$776,U$119)+'СЕТ СН'!$I$12+СВЦЭМ!$D$10+'СЕТ СН'!$I$5-'СЕТ СН'!$I$20</f>
        <v>3885.2748332599999</v>
      </c>
      <c r="V133" s="36">
        <f>SUMIFS(СВЦЭМ!$C$33:$C$776,СВЦЭМ!$A$33:$A$776,$A133,СВЦЭМ!$B$33:$B$776,V$119)+'СЕТ СН'!$I$12+СВЦЭМ!$D$10+'СЕТ СН'!$I$5-'СЕТ СН'!$I$20</f>
        <v>3892.8368574099995</v>
      </c>
      <c r="W133" s="36">
        <f>SUMIFS(СВЦЭМ!$C$33:$C$776,СВЦЭМ!$A$33:$A$776,$A133,СВЦЭМ!$B$33:$B$776,W$119)+'СЕТ СН'!$I$12+СВЦЭМ!$D$10+'СЕТ СН'!$I$5-'СЕТ СН'!$I$20</f>
        <v>3913.8800392100002</v>
      </c>
      <c r="X133" s="36">
        <f>SUMIFS(СВЦЭМ!$C$33:$C$776,СВЦЭМ!$A$33:$A$776,$A133,СВЦЭМ!$B$33:$B$776,X$119)+'СЕТ СН'!$I$12+СВЦЭМ!$D$10+'СЕТ СН'!$I$5-'СЕТ СН'!$I$20</f>
        <v>3898.3430147999998</v>
      </c>
      <c r="Y133" s="36">
        <f>SUMIFS(СВЦЭМ!$C$33:$C$776,СВЦЭМ!$A$33:$A$776,$A133,СВЦЭМ!$B$33:$B$776,Y$119)+'СЕТ СН'!$I$12+СВЦЭМ!$D$10+'СЕТ СН'!$I$5-'СЕТ СН'!$I$20</f>
        <v>3989.8967597299998</v>
      </c>
    </row>
    <row r="134" spans="1:25" ht="15.75" x14ac:dyDescent="0.2">
      <c r="A134" s="35">
        <f t="shared" si="3"/>
        <v>43480</v>
      </c>
      <c r="B134" s="36">
        <f>SUMIFS(СВЦЭМ!$C$33:$C$776,СВЦЭМ!$A$33:$A$776,$A134,СВЦЭМ!$B$33:$B$776,B$119)+'СЕТ СН'!$I$12+СВЦЭМ!$D$10+'СЕТ СН'!$I$5-'СЕТ СН'!$I$20</f>
        <v>4104.6944626799996</v>
      </c>
      <c r="C134" s="36">
        <f>SUMIFS(СВЦЭМ!$C$33:$C$776,СВЦЭМ!$A$33:$A$776,$A134,СВЦЭМ!$B$33:$B$776,C$119)+'СЕТ СН'!$I$12+СВЦЭМ!$D$10+'СЕТ СН'!$I$5-'СЕТ СН'!$I$20</f>
        <v>4138.29509951</v>
      </c>
      <c r="D134" s="36">
        <f>SUMIFS(СВЦЭМ!$C$33:$C$776,СВЦЭМ!$A$33:$A$776,$A134,СВЦЭМ!$B$33:$B$776,D$119)+'СЕТ СН'!$I$12+СВЦЭМ!$D$10+'СЕТ СН'!$I$5-'СЕТ СН'!$I$20</f>
        <v>4172.6194282199995</v>
      </c>
      <c r="E134" s="36">
        <f>SUMIFS(СВЦЭМ!$C$33:$C$776,СВЦЭМ!$A$33:$A$776,$A134,СВЦЭМ!$B$33:$B$776,E$119)+'СЕТ СН'!$I$12+СВЦЭМ!$D$10+'СЕТ СН'!$I$5-'СЕТ СН'!$I$20</f>
        <v>4183.1967473699997</v>
      </c>
      <c r="F134" s="36">
        <f>SUMIFS(СВЦЭМ!$C$33:$C$776,СВЦЭМ!$A$33:$A$776,$A134,СВЦЭМ!$B$33:$B$776,F$119)+'СЕТ СН'!$I$12+СВЦЭМ!$D$10+'СЕТ СН'!$I$5-'СЕТ СН'!$I$20</f>
        <v>4168.6819906700002</v>
      </c>
      <c r="G134" s="36">
        <f>SUMIFS(СВЦЭМ!$C$33:$C$776,СВЦЭМ!$A$33:$A$776,$A134,СВЦЭМ!$B$33:$B$776,G$119)+'СЕТ СН'!$I$12+СВЦЭМ!$D$10+'СЕТ СН'!$I$5-'СЕТ СН'!$I$20</f>
        <v>4147.1741229099998</v>
      </c>
      <c r="H134" s="36">
        <f>SUMIFS(СВЦЭМ!$C$33:$C$776,СВЦЭМ!$A$33:$A$776,$A134,СВЦЭМ!$B$33:$B$776,H$119)+'СЕТ СН'!$I$12+СВЦЭМ!$D$10+'СЕТ СН'!$I$5-'СЕТ СН'!$I$20</f>
        <v>4084.7130728499997</v>
      </c>
      <c r="I134" s="36">
        <f>SUMIFS(СВЦЭМ!$C$33:$C$776,СВЦЭМ!$A$33:$A$776,$A134,СВЦЭМ!$B$33:$B$776,I$119)+'СЕТ СН'!$I$12+СВЦЭМ!$D$10+'СЕТ СН'!$I$5-'СЕТ СН'!$I$20</f>
        <v>3972.03420663</v>
      </c>
      <c r="J134" s="36">
        <f>SUMIFS(СВЦЭМ!$C$33:$C$776,СВЦЭМ!$A$33:$A$776,$A134,СВЦЭМ!$B$33:$B$776,J$119)+'СЕТ СН'!$I$12+СВЦЭМ!$D$10+'СЕТ СН'!$I$5-'СЕТ СН'!$I$20</f>
        <v>3931.0398705299999</v>
      </c>
      <c r="K134" s="36">
        <f>SUMIFS(СВЦЭМ!$C$33:$C$776,СВЦЭМ!$A$33:$A$776,$A134,СВЦЭМ!$B$33:$B$776,K$119)+'СЕТ СН'!$I$12+СВЦЭМ!$D$10+'СЕТ СН'!$I$5-'СЕТ СН'!$I$20</f>
        <v>3800.5635775599999</v>
      </c>
      <c r="L134" s="36">
        <f>SUMIFS(СВЦЭМ!$C$33:$C$776,СВЦЭМ!$A$33:$A$776,$A134,СВЦЭМ!$B$33:$B$776,L$119)+'СЕТ СН'!$I$12+СВЦЭМ!$D$10+'СЕТ СН'!$I$5-'СЕТ СН'!$I$20</f>
        <v>3771.3700171599999</v>
      </c>
      <c r="M134" s="36">
        <f>SUMIFS(СВЦЭМ!$C$33:$C$776,СВЦЭМ!$A$33:$A$776,$A134,СВЦЭМ!$B$33:$B$776,M$119)+'СЕТ СН'!$I$12+СВЦЭМ!$D$10+'СЕТ СН'!$I$5-'СЕТ СН'!$I$20</f>
        <v>3795.0657537799998</v>
      </c>
      <c r="N134" s="36">
        <f>SUMIFS(СВЦЭМ!$C$33:$C$776,СВЦЭМ!$A$33:$A$776,$A134,СВЦЭМ!$B$33:$B$776,N$119)+'СЕТ СН'!$I$12+СВЦЭМ!$D$10+'СЕТ СН'!$I$5-'СЕТ СН'!$I$20</f>
        <v>3809.9493878499998</v>
      </c>
      <c r="O134" s="36">
        <f>SUMIFS(СВЦЭМ!$C$33:$C$776,СВЦЭМ!$A$33:$A$776,$A134,СВЦЭМ!$B$33:$B$776,O$119)+'СЕТ СН'!$I$12+СВЦЭМ!$D$10+'СЕТ СН'!$I$5-'СЕТ СН'!$I$20</f>
        <v>3802.4127064300001</v>
      </c>
      <c r="P134" s="36">
        <f>SUMIFS(СВЦЭМ!$C$33:$C$776,СВЦЭМ!$A$33:$A$776,$A134,СВЦЭМ!$B$33:$B$776,P$119)+'СЕТ СН'!$I$12+СВЦЭМ!$D$10+'СЕТ СН'!$I$5-'СЕТ СН'!$I$20</f>
        <v>3798.7772477499998</v>
      </c>
      <c r="Q134" s="36">
        <f>SUMIFS(СВЦЭМ!$C$33:$C$776,СВЦЭМ!$A$33:$A$776,$A134,СВЦЭМ!$B$33:$B$776,Q$119)+'СЕТ СН'!$I$12+СВЦЭМ!$D$10+'СЕТ СН'!$I$5-'СЕТ СН'!$I$20</f>
        <v>3797.70538167</v>
      </c>
      <c r="R134" s="36">
        <f>SUMIFS(СВЦЭМ!$C$33:$C$776,СВЦЭМ!$A$33:$A$776,$A134,СВЦЭМ!$B$33:$B$776,R$119)+'СЕТ СН'!$I$12+СВЦЭМ!$D$10+'СЕТ СН'!$I$5-'СЕТ СН'!$I$20</f>
        <v>3793.0967326399996</v>
      </c>
      <c r="S134" s="36">
        <f>SUMIFS(СВЦЭМ!$C$33:$C$776,СВЦЭМ!$A$33:$A$776,$A134,СВЦЭМ!$B$33:$B$776,S$119)+'СЕТ СН'!$I$12+СВЦЭМ!$D$10+'СЕТ СН'!$I$5-'СЕТ СН'!$I$20</f>
        <v>3802.5221105999999</v>
      </c>
      <c r="T134" s="36">
        <f>SUMIFS(СВЦЭМ!$C$33:$C$776,СВЦЭМ!$A$33:$A$776,$A134,СВЦЭМ!$B$33:$B$776,T$119)+'СЕТ СН'!$I$12+СВЦЭМ!$D$10+'СЕТ СН'!$I$5-'СЕТ СН'!$I$20</f>
        <v>3773.0457521099997</v>
      </c>
      <c r="U134" s="36">
        <f>SUMIFS(СВЦЭМ!$C$33:$C$776,СВЦЭМ!$A$33:$A$776,$A134,СВЦЭМ!$B$33:$B$776,U$119)+'СЕТ СН'!$I$12+СВЦЭМ!$D$10+'СЕТ СН'!$I$5-'СЕТ СН'!$I$20</f>
        <v>3777.4794415699998</v>
      </c>
      <c r="V134" s="36">
        <f>SUMIFS(СВЦЭМ!$C$33:$C$776,СВЦЭМ!$A$33:$A$776,$A134,СВЦЭМ!$B$33:$B$776,V$119)+'СЕТ СН'!$I$12+СВЦЭМ!$D$10+'СЕТ СН'!$I$5-'СЕТ СН'!$I$20</f>
        <v>3788.0438735799999</v>
      </c>
      <c r="W134" s="36">
        <f>SUMIFS(СВЦЭМ!$C$33:$C$776,СВЦЭМ!$A$33:$A$776,$A134,СВЦЭМ!$B$33:$B$776,W$119)+'СЕТ СН'!$I$12+СВЦЭМ!$D$10+'СЕТ СН'!$I$5-'СЕТ СН'!$I$20</f>
        <v>3929.6665829099998</v>
      </c>
      <c r="X134" s="36">
        <f>SUMIFS(СВЦЭМ!$C$33:$C$776,СВЦЭМ!$A$33:$A$776,$A134,СВЦЭМ!$B$33:$B$776,X$119)+'СЕТ СН'!$I$12+СВЦЭМ!$D$10+'СЕТ СН'!$I$5-'СЕТ СН'!$I$20</f>
        <v>3933.4262524899996</v>
      </c>
      <c r="Y134" s="36">
        <f>SUMIFS(СВЦЭМ!$C$33:$C$776,СВЦЭМ!$A$33:$A$776,$A134,СВЦЭМ!$B$33:$B$776,Y$119)+'СЕТ СН'!$I$12+СВЦЭМ!$D$10+'СЕТ СН'!$I$5-'СЕТ СН'!$I$20</f>
        <v>3992.0731519599999</v>
      </c>
    </row>
    <row r="135" spans="1:25" ht="15.75" x14ac:dyDescent="0.2">
      <c r="A135" s="35">
        <f t="shared" si="3"/>
        <v>43481</v>
      </c>
      <c r="B135" s="36">
        <f>SUMIFS(СВЦЭМ!$C$33:$C$776,СВЦЭМ!$A$33:$A$776,$A135,СВЦЭМ!$B$33:$B$776,B$119)+'СЕТ СН'!$I$12+СВЦЭМ!$D$10+'СЕТ СН'!$I$5-'СЕТ СН'!$I$20</f>
        <v>4083.1884402699998</v>
      </c>
      <c r="C135" s="36">
        <f>SUMIFS(СВЦЭМ!$C$33:$C$776,СВЦЭМ!$A$33:$A$776,$A135,СВЦЭМ!$B$33:$B$776,C$119)+'СЕТ СН'!$I$12+СВЦЭМ!$D$10+'СЕТ СН'!$I$5-'СЕТ СН'!$I$20</f>
        <v>4121.4933510199999</v>
      </c>
      <c r="D135" s="36">
        <f>SUMIFS(СВЦЭМ!$C$33:$C$776,СВЦЭМ!$A$33:$A$776,$A135,СВЦЭМ!$B$33:$B$776,D$119)+'СЕТ СН'!$I$12+СВЦЭМ!$D$10+'СЕТ СН'!$I$5-'СЕТ СН'!$I$20</f>
        <v>4146.4451172499994</v>
      </c>
      <c r="E135" s="36">
        <f>SUMIFS(СВЦЭМ!$C$33:$C$776,СВЦЭМ!$A$33:$A$776,$A135,СВЦЭМ!$B$33:$B$776,E$119)+'СЕТ СН'!$I$12+СВЦЭМ!$D$10+'СЕТ СН'!$I$5-'СЕТ СН'!$I$20</f>
        <v>4144.66128045</v>
      </c>
      <c r="F135" s="36">
        <f>SUMIFS(СВЦЭМ!$C$33:$C$776,СВЦЭМ!$A$33:$A$776,$A135,СВЦЭМ!$B$33:$B$776,F$119)+'СЕТ СН'!$I$12+СВЦЭМ!$D$10+'СЕТ СН'!$I$5-'СЕТ СН'!$I$20</f>
        <v>4131.6725811199994</v>
      </c>
      <c r="G135" s="36">
        <f>SUMIFS(СВЦЭМ!$C$33:$C$776,СВЦЭМ!$A$33:$A$776,$A135,СВЦЭМ!$B$33:$B$776,G$119)+'СЕТ СН'!$I$12+СВЦЭМ!$D$10+'СЕТ СН'!$I$5-'СЕТ СН'!$I$20</f>
        <v>4122.8762047199998</v>
      </c>
      <c r="H135" s="36">
        <f>SUMIFS(СВЦЭМ!$C$33:$C$776,СВЦЭМ!$A$33:$A$776,$A135,СВЦЭМ!$B$33:$B$776,H$119)+'СЕТ СН'!$I$12+СВЦЭМ!$D$10+'СЕТ СН'!$I$5-'СЕТ СН'!$I$20</f>
        <v>4092.56680108</v>
      </c>
      <c r="I135" s="36">
        <f>SUMIFS(СВЦЭМ!$C$33:$C$776,СВЦЭМ!$A$33:$A$776,$A135,СВЦЭМ!$B$33:$B$776,I$119)+'СЕТ СН'!$I$12+СВЦЭМ!$D$10+'СЕТ СН'!$I$5-'СЕТ СН'!$I$20</f>
        <v>3977.0652087299995</v>
      </c>
      <c r="J135" s="36">
        <f>SUMIFS(СВЦЭМ!$C$33:$C$776,СВЦЭМ!$A$33:$A$776,$A135,СВЦЭМ!$B$33:$B$776,J$119)+'СЕТ СН'!$I$12+СВЦЭМ!$D$10+'СЕТ СН'!$I$5-'СЕТ СН'!$I$20</f>
        <v>3923.8968735600001</v>
      </c>
      <c r="K135" s="36">
        <f>SUMIFS(СВЦЭМ!$C$33:$C$776,СВЦЭМ!$A$33:$A$776,$A135,СВЦЭМ!$B$33:$B$776,K$119)+'СЕТ СН'!$I$12+СВЦЭМ!$D$10+'СЕТ СН'!$I$5-'СЕТ СН'!$I$20</f>
        <v>3803.2726355300001</v>
      </c>
      <c r="L135" s="36">
        <f>SUMIFS(СВЦЭМ!$C$33:$C$776,СВЦЭМ!$A$33:$A$776,$A135,СВЦЭМ!$B$33:$B$776,L$119)+'СЕТ СН'!$I$12+СВЦЭМ!$D$10+'СЕТ СН'!$I$5-'СЕТ СН'!$I$20</f>
        <v>3800.0752806699998</v>
      </c>
      <c r="M135" s="36">
        <f>SUMIFS(СВЦЭМ!$C$33:$C$776,СВЦЭМ!$A$33:$A$776,$A135,СВЦЭМ!$B$33:$B$776,M$119)+'СЕТ СН'!$I$12+СВЦЭМ!$D$10+'СЕТ СН'!$I$5-'СЕТ СН'!$I$20</f>
        <v>3821.5484079500002</v>
      </c>
      <c r="N135" s="36">
        <f>SUMIFS(СВЦЭМ!$C$33:$C$776,СВЦЭМ!$A$33:$A$776,$A135,СВЦЭМ!$B$33:$B$776,N$119)+'СЕТ СН'!$I$12+СВЦЭМ!$D$10+'СЕТ СН'!$I$5-'СЕТ СН'!$I$20</f>
        <v>3839.9679216599998</v>
      </c>
      <c r="O135" s="36">
        <f>SUMIFS(СВЦЭМ!$C$33:$C$776,СВЦЭМ!$A$33:$A$776,$A135,СВЦЭМ!$B$33:$B$776,O$119)+'СЕТ СН'!$I$12+СВЦЭМ!$D$10+'СЕТ СН'!$I$5-'СЕТ СН'!$I$20</f>
        <v>3836.6811697399999</v>
      </c>
      <c r="P135" s="36">
        <f>SUMIFS(СВЦЭМ!$C$33:$C$776,СВЦЭМ!$A$33:$A$776,$A135,СВЦЭМ!$B$33:$B$776,P$119)+'СЕТ СН'!$I$12+СВЦЭМ!$D$10+'СЕТ СН'!$I$5-'СЕТ СН'!$I$20</f>
        <v>3871.3807642799998</v>
      </c>
      <c r="Q135" s="36">
        <f>SUMIFS(СВЦЭМ!$C$33:$C$776,СВЦЭМ!$A$33:$A$776,$A135,СВЦЭМ!$B$33:$B$776,Q$119)+'СЕТ СН'!$I$12+СВЦЭМ!$D$10+'СЕТ СН'!$I$5-'СЕТ СН'!$I$20</f>
        <v>3851.2452976300001</v>
      </c>
      <c r="R135" s="36">
        <f>SUMIFS(СВЦЭМ!$C$33:$C$776,СВЦЭМ!$A$33:$A$776,$A135,СВЦЭМ!$B$33:$B$776,R$119)+'СЕТ СН'!$I$12+СВЦЭМ!$D$10+'СЕТ СН'!$I$5-'СЕТ СН'!$I$20</f>
        <v>3864.2065358999998</v>
      </c>
      <c r="S135" s="36">
        <f>SUMIFS(СВЦЭМ!$C$33:$C$776,СВЦЭМ!$A$33:$A$776,$A135,СВЦЭМ!$B$33:$B$776,S$119)+'СЕТ СН'!$I$12+СВЦЭМ!$D$10+'СЕТ СН'!$I$5-'СЕТ СН'!$I$20</f>
        <v>3845.5847307399999</v>
      </c>
      <c r="T135" s="36">
        <f>SUMIFS(СВЦЭМ!$C$33:$C$776,СВЦЭМ!$A$33:$A$776,$A135,СВЦЭМ!$B$33:$B$776,T$119)+'СЕТ СН'!$I$12+СВЦЭМ!$D$10+'СЕТ СН'!$I$5-'СЕТ СН'!$I$20</f>
        <v>3831.5957065299999</v>
      </c>
      <c r="U135" s="36">
        <f>SUMIFS(СВЦЭМ!$C$33:$C$776,СВЦЭМ!$A$33:$A$776,$A135,СВЦЭМ!$B$33:$B$776,U$119)+'СЕТ СН'!$I$12+СВЦЭМ!$D$10+'СЕТ СН'!$I$5-'СЕТ СН'!$I$20</f>
        <v>3833.3747858500001</v>
      </c>
      <c r="V135" s="36">
        <f>SUMIFS(СВЦЭМ!$C$33:$C$776,СВЦЭМ!$A$33:$A$776,$A135,СВЦЭМ!$B$33:$B$776,V$119)+'СЕТ СН'!$I$12+СВЦЭМ!$D$10+'СЕТ СН'!$I$5-'СЕТ СН'!$I$20</f>
        <v>3849.5798026100001</v>
      </c>
      <c r="W135" s="36">
        <f>SUMIFS(СВЦЭМ!$C$33:$C$776,СВЦЭМ!$A$33:$A$776,$A135,СВЦЭМ!$B$33:$B$776,W$119)+'СЕТ СН'!$I$12+СВЦЭМ!$D$10+'СЕТ СН'!$I$5-'СЕТ СН'!$I$20</f>
        <v>3975.5388232999999</v>
      </c>
      <c r="X135" s="36">
        <f>SUMIFS(СВЦЭМ!$C$33:$C$776,СВЦЭМ!$A$33:$A$776,$A135,СВЦЭМ!$B$33:$B$776,X$119)+'СЕТ СН'!$I$12+СВЦЭМ!$D$10+'СЕТ СН'!$I$5-'СЕТ СН'!$I$20</f>
        <v>3855.08834914</v>
      </c>
      <c r="Y135" s="36">
        <f>SUMIFS(СВЦЭМ!$C$33:$C$776,СВЦЭМ!$A$33:$A$776,$A135,СВЦЭМ!$B$33:$B$776,Y$119)+'СЕТ СН'!$I$12+СВЦЭМ!$D$10+'СЕТ СН'!$I$5-'СЕТ СН'!$I$20</f>
        <v>4041.8764459999998</v>
      </c>
    </row>
    <row r="136" spans="1:25" ht="15.75" x14ac:dyDescent="0.2">
      <c r="A136" s="35">
        <f t="shared" si="3"/>
        <v>43482</v>
      </c>
      <c r="B136" s="36">
        <f>SUMIFS(СВЦЭМ!$C$33:$C$776,СВЦЭМ!$A$33:$A$776,$A136,СВЦЭМ!$B$33:$B$776,B$119)+'СЕТ СН'!$I$12+СВЦЭМ!$D$10+'СЕТ СН'!$I$5-'СЕТ СН'!$I$20</f>
        <v>4106.7963498700001</v>
      </c>
      <c r="C136" s="36">
        <f>SUMIFS(СВЦЭМ!$C$33:$C$776,СВЦЭМ!$A$33:$A$776,$A136,СВЦЭМ!$B$33:$B$776,C$119)+'СЕТ СН'!$I$12+СВЦЭМ!$D$10+'СЕТ СН'!$I$5-'СЕТ СН'!$I$20</f>
        <v>4131.9163853600003</v>
      </c>
      <c r="D136" s="36">
        <f>SUMIFS(СВЦЭМ!$C$33:$C$776,СВЦЭМ!$A$33:$A$776,$A136,СВЦЭМ!$B$33:$B$776,D$119)+'СЕТ СН'!$I$12+СВЦЭМ!$D$10+'СЕТ СН'!$I$5-'СЕТ СН'!$I$20</f>
        <v>4148.65962279</v>
      </c>
      <c r="E136" s="36">
        <f>SUMIFS(СВЦЭМ!$C$33:$C$776,СВЦЭМ!$A$33:$A$776,$A136,СВЦЭМ!$B$33:$B$776,E$119)+'СЕТ СН'!$I$12+СВЦЭМ!$D$10+'СЕТ СН'!$I$5-'СЕТ СН'!$I$20</f>
        <v>4143.3291541399994</v>
      </c>
      <c r="F136" s="36">
        <f>SUMIFS(СВЦЭМ!$C$33:$C$776,СВЦЭМ!$A$33:$A$776,$A136,СВЦЭМ!$B$33:$B$776,F$119)+'СЕТ СН'!$I$12+СВЦЭМ!$D$10+'СЕТ СН'!$I$5-'СЕТ СН'!$I$20</f>
        <v>4145.4851524400001</v>
      </c>
      <c r="G136" s="36">
        <f>SUMIFS(СВЦЭМ!$C$33:$C$776,СВЦЭМ!$A$33:$A$776,$A136,СВЦЭМ!$B$33:$B$776,G$119)+'СЕТ СН'!$I$12+СВЦЭМ!$D$10+'СЕТ СН'!$I$5-'СЕТ СН'!$I$20</f>
        <v>4134.3920221099997</v>
      </c>
      <c r="H136" s="36">
        <f>SUMIFS(СВЦЭМ!$C$33:$C$776,СВЦЭМ!$A$33:$A$776,$A136,СВЦЭМ!$B$33:$B$776,H$119)+'СЕТ СН'!$I$12+СВЦЭМ!$D$10+'СЕТ СН'!$I$5-'СЕТ СН'!$I$20</f>
        <v>4074.1719331499999</v>
      </c>
      <c r="I136" s="36">
        <f>SUMIFS(СВЦЭМ!$C$33:$C$776,СВЦЭМ!$A$33:$A$776,$A136,СВЦЭМ!$B$33:$B$776,I$119)+'СЕТ СН'!$I$12+СВЦЭМ!$D$10+'СЕТ СН'!$I$5-'СЕТ СН'!$I$20</f>
        <v>3977.5331139</v>
      </c>
      <c r="J136" s="36">
        <f>SUMIFS(СВЦЭМ!$C$33:$C$776,СВЦЭМ!$A$33:$A$776,$A136,СВЦЭМ!$B$33:$B$776,J$119)+'СЕТ СН'!$I$12+СВЦЭМ!$D$10+'СЕТ СН'!$I$5-'СЕТ СН'!$I$20</f>
        <v>3923.1113237499999</v>
      </c>
      <c r="K136" s="36">
        <f>SUMIFS(СВЦЭМ!$C$33:$C$776,СВЦЭМ!$A$33:$A$776,$A136,СВЦЭМ!$B$33:$B$776,K$119)+'СЕТ СН'!$I$12+СВЦЭМ!$D$10+'СЕТ СН'!$I$5-'СЕТ СН'!$I$20</f>
        <v>3909.9693124300002</v>
      </c>
      <c r="L136" s="36">
        <f>SUMIFS(СВЦЭМ!$C$33:$C$776,СВЦЭМ!$A$33:$A$776,$A136,СВЦЭМ!$B$33:$B$776,L$119)+'СЕТ СН'!$I$12+СВЦЭМ!$D$10+'СЕТ СН'!$I$5-'СЕТ СН'!$I$20</f>
        <v>3947.72427169</v>
      </c>
      <c r="M136" s="36">
        <f>SUMIFS(СВЦЭМ!$C$33:$C$776,СВЦЭМ!$A$33:$A$776,$A136,СВЦЭМ!$B$33:$B$776,M$119)+'СЕТ СН'!$I$12+СВЦЭМ!$D$10+'СЕТ СН'!$I$5-'СЕТ СН'!$I$20</f>
        <v>3978.18160429</v>
      </c>
      <c r="N136" s="36">
        <f>SUMIFS(СВЦЭМ!$C$33:$C$776,СВЦЭМ!$A$33:$A$776,$A136,СВЦЭМ!$B$33:$B$776,N$119)+'СЕТ СН'!$I$12+СВЦЭМ!$D$10+'СЕТ СН'!$I$5-'СЕТ СН'!$I$20</f>
        <v>3973.0855396299999</v>
      </c>
      <c r="O136" s="36">
        <f>SUMIFS(СВЦЭМ!$C$33:$C$776,СВЦЭМ!$A$33:$A$776,$A136,СВЦЭМ!$B$33:$B$776,O$119)+'СЕТ СН'!$I$12+СВЦЭМ!$D$10+'СЕТ СН'!$I$5-'СЕТ СН'!$I$20</f>
        <v>3902.0620224999998</v>
      </c>
      <c r="P136" s="36">
        <f>SUMIFS(СВЦЭМ!$C$33:$C$776,СВЦЭМ!$A$33:$A$776,$A136,СВЦЭМ!$B$33:$B$776,P$119)+'СЕТ СН'!$I$12+СВЦЭМ!$D$10+'СЕТ СН'!$I$5-'СЕТ СН'!$I$20</f>
        <v>3989.2985616599999</v>
      </c>
      <c r="Q136" s="36">
        <f>SUMIFS(СВЦЭМ!$C$33:$C$776,СВЦЭМ!$A$33:$A$776,$A136,СВЦЭМ!$B$33:$B$776,Q$119)+'СЕТ СН'!$I$12+СВЦЭМ!$D$10+'СЕТ СН'!$I$5-'СЕТ СН'!$I$20</f>
        <v>4009.2774464099998</v>
      </c>
      <c r="R136" s="36">
        <f>SUMIFS(СВЦЭМ!$C$33:$C$776,СВЦЭМ!$A$33:$A$776,$A136,СВЦЭМ!$B$33:$B$776,R$119)+'СЕТ СН'!$I$12+СВЦЭМ!$D$10+'СЕТ СН'!$I$5-'СЕТ СН'!$I$20</f>
        <v>4048.63642334</v>
      </c>
      <c r="S136" s="36">
        <f>SUMIFS(СВЦЭМ!$C$33:$C$776,СВЦЭМ!$A$33:$A$776,$A136,СВЦЭМ!$B$33:$B$776,S$119)+'СЕТ СН'!$I$12+СВЦЭМ!$D$10+'СЕТ СН'!$I$5-'СЕТ СН'!$I$20</f>
        <v>4035.9692589899996</v>
      </c>
      <c r="T136" s="36">
        <f>SUMIFS(СВЦЭМ!$C$33:$C$776,СВЦЭМ!$A$33:$A$776,$A136,СВЦЭМ!$B$33:$B$776,T$119)+'СЕТ СН'!$I$12+СВЦЭМ!$D$10+'СЕТ СН'!$I$5-'СЕТ СН'!$I$20</f>
        <v>3991.7493851899999</v>
      </c>
      <c r="U136" s="36">
        <f>SUMIFS(СВЦЭМ!$C$33:$C$776,СВЦЭМ!$A$33:$A$776,$A136,СВЦЭМ!$B$33:$B$776,U$119)+'СЕТ СН'!$I$12+СВЦЭМ!$D$10+'СЕТ СН'!$I$5-'СЕТ СН'!$I$20</f>
        <v>4028.0749970099996</v>
      </c>
      <c r="V136" s="36">
        <f>SUMIFS(СВЦЭМ!$C$33:$C$776,СВЦЭМ!$A$33:$A$776,$A136,СВЦЭМ!$B$33:$B$776,V$119)+'СЕТ СН'!$I$12+СВЦЭМ!$D$10+'СЕТ СН'!$I$5-'СЕТ СН'!$I$20</f>
        <v>4046.8232867299998</v>
      </c>
      <c r="W136" s="36">
        <f>SUMIFS(СВЦЭМ!$C$33:$C$776,СВЦЭМ!$A$33:$A$776,$A136,СВЦЭМ!$B$33:$B$776,W$119)+'СЕТ СН'!$I$12+СВЦЭМ!$D$10+'СЕТ СН'!$I$5-'СЕТ СН'!$I$20</f>
        <v>4038.1893241500002</v>
      </c>
      <c r="X136" s="36">
        <f>SUMIFS(СВЦЭМ!$C$33:$C$776,СВЦЭМ!$A$33:$A$776,$A136,СВЦЭМ!$B$33:$B$776,X$119)+'СЕТ СН'!$I$12+СВЦЭМ!$D$10+'СЕТ СН'!$I$5-'СЕТ СН'!$I$20</f>
        <v>4019.4624281599999</v>
      </c>
      <c r="Y136" s="36">
        <f>SUMIFS(СВЦЭМ!$C$33:$C$776,СВЦЭМ!$A$33:$A$776,$A136,СВЦЭМ!$B$33:$B$776,Y$119)+'СЕТ СН'!$I$12+СВЦЭМ!$D$10+'СЕТ СН'!$I$5-'СЕТ СН'!$I$20</f>
        <v>4094.0146542900002</v>
      </c>
    </row>
    <row r="137" spans="1:25" ht="15.75" x14ac:dyDescent="0.2">
      <c r="A137" s="35">
        <f t="shared" si="3"/>
        <v>43483</v>
      </c>
      <c r="B137" s="36">
        <f>SUMIFS(СВЦЭМ!$C$33:$C$776,СВЦЭМ!$A$33:$A$776,$A137,СВЦЭМ!$B$33:$B$776,B$119)+'СЕТ СН'!$I$12+СВЦЭМ!$D$10+'СЕТ СН'!$I$5-'СЕТ СН'!$I$20</f>
        <v>4105.0423125699999</v>
      </c>
      <c r="C137" s="36">
        <f>SUMIFS(СВЦЭМ!$C$33:$C$776,СВЦЭМ!$A$33:$A$776,$A137,СВЦЭМ!$B$33:$B$776,C$119)+'СЕТ СН'!$I$12+СВЦЭМ!$D$10+'СЕТ СН'!$I$5-'СЕТ СН'!$I$20</f>
        <v>4084.3392987699999</v>
      </c>
      <c r="D137" s="36">
        <f>SUMIFS(СВЦЭМ!$C$33:$C$776,СВЦЭМ!$A$33:$A$776,$A137,СВЦЭМ!$B$33:$B$776,D$119)+'СЕТ СН'!$I$12+СВЦЭМ!$D$10+'СЕТ СН'!$I$5-'СЕТ СН'!$I$20</f>
        <v>4152.7266519300001</v>
      </c>
      <c r="E137" s="36">
        <f>SUMIFS(СВЦЭМ!$C$33:$C$776,СВЦЭМ!$A$33:$A$776,$A137,СВЦЭМ!$B$33:$B$776,E$119)+'СЕТ СН'!$I$12+СВЦЭМ!$D$10+'СЕТ СН'!$I$5-'СЕТ СН'!$I$20</f>
        <v>4209.1491071499995</v>
      </c>
      <c r="F137" s="36">
        <f>SUMIFS(СВЦЭМ!$C$33:$C$776,СВЦЭМ!$A$33:$A$776,$A137,СВЦЭМ!$B$33:$B$776,F$119)+'СЕТ СН'!$I$12+СВЦЭМ!$D$10+'СЕТ СН'!$I$5-'СЕТ СН'!$I$20</f>
        <v>4133.2649366099995</v>
      </c>
      <c r="G137" s="36">
        <f>SUMIFS(СВЦЭМ!$C$33:$C$776,СВЦЭМ!$A$33:$A$776,$A137,СВЦЭМ!$B$33:$B$776,G$119)+'СЕТ СН'!$I$12+СВЦЭМ!$D$10+'СЕТ СН'!$I$5-'СЕТ СН'!$I$20</f>
        <v>4147.3454049599995</v>
      </c>
      <c r="H137" s="36">
        <f>SUMIFS(СВЦЭМ!$C$33:$C$776,СВЦЭМ!$A$33:$A$776,$A137,СВЦЭМ!$B$33:$B$776,H$119)+'СЕТ СН'!$I$12+СВЦЭМ!$D$10+'СЕТ СН'!$I$5-'СЕТ СН'!$I$20</f>
        <v>4115.9001189499995</v>
      </c>
      <c r="I137" s="36">
        <f>SUMIFS(СВЦЭМ!$C$33:$C$776,СВЦЭМ!$A$33:$A$776,$A137,СВЦЭМ!$B$33:$B$776,I$119)+'СЕТ СН'!$I$12+СВЦЭМ!$D$10+'СЕТ СН'!$I$5-'СЕТ СН'!$I$20</f>
        <v>4043.6548122099998</v>
      </c>
      <c r="J137" s="36">
        <f>SUMIFS(СВЦЭМ!$C$33:$C$776,СВЦЭМ!$A$33:$A$776,$A137,СВЦЭМ!$B$33:$B$776,J$119)+'СЕТ СН'!$I$12+СВЦЭМ!$D$10+'СЕТ СН'!$I$5-'СЕТ СН'!$I$20</f>
        <v>3990.9524762800002</v>
      </c>
      <c r="K137" s="36">
        <f>SUMIFS(СВЦЭМ!$C$33:$C$776,СВЦЭМ!$A$33:$A$776,$A137,СВЦЭМ!$B$33:$B$776,K$119)+'СЕТ СН'!$I$12+СВЦЭМ!$D$10+'СЕТ СН'!$I$5-'СЕТ СН'!$I$20</f>
        <v>4031.8007880599998</v>
      </c>
      <c r="L137" s="36">
        <f>SUMIFS(СВЦЭМ!$C$33:$C$776,СВЦЭМ!$A$33:$A$776,$A137,СВЦЭМ!$B$33:$B$776,L$119)+'СЕТ СН'!$I$12+СВЦЭМ!$D$10+'СЕТ СН'!$I$5-'СЕТ СН'!$I$20</f>
        <v>4010.4276405000001</v>
      </c>
      <c r="M137" s="36">
        <f>SUMIFS(СВЦЭМ!$C$33:$C$776,СВЦЭМ!$A$33:$A$776,$A137,СВЦЭМ!$B$33:$B$776,M$119)+'СЕТ СН'!$I$12+СВЦЭМ!$D$10+'СЕТ СН'!$I$5-'СЕТ СН'!$I$20</f>
        <v>4022.6845517199999</v>
      </c>
      <c r="N137" s="36">
        <f>SUMIFS(СВЦЭМ!$C$33:$C$776,СВЦЭМ!$A$33:$A$776,$A137,СВЦЭМ!$B$33:$B$776,N$119)+'СЕТ СН'!$I$12+СВЦЭМ!$D$10+'СЕТ СН'!$I$5-'СЕТ СН'!$I$20</f>
        <v>4069.5802598499999</v>
      </c>
      <c r="O137" s="36">
        <f>SUMIFS(СВЦЭМ!$C$33:$C$776,СВЦЭМ!$A$33:$A$776,$A137,СВЦЭМ!$B$33:$B$776,O$119)+'СЕТ СН'!$I$12+СВЦЭМ!$D$10+'СЕТ СН'!$I$5-'СЕТ СН'!$I$20</f>
        <v>4093.97334942</v>
      </c>
      <c r="P137" s="36">
        <f>SUMIFS(СВЦЭМ!$C$33:$C$776,СВЦЭМ!$A$33:$A$776,$A137,СВЦЭМ!$B$33:$B$776,P$119)+'СЕТ СН'!$I$12+СВЦЭМ!$D$10+'СЕТ СН'!$I$5-'СЕТ СН'!$I$20</f>
        <v>4113.9309768900002</v>
      </c>
      <c r="Q137" s="36">
        <f>SUMIFS(СВЦЭМ!$C$33:$C$776,СВЦЭМ!$A$33:$A$776,$A137,СВЦЭМ!$B$33:$B$776,Q$119)+'СЕТ СН'!$I$12+СВЦЭМ!$D$10+'СЕТ СН'!$I$5-'СЕТ СН'!$I$20</f>
        <v>4092.5723487199998</v>
      </c>
      <c r="R137" s="36">
        <f>SUMIFS(СВЦЭМ!$C$33:$C$776,СВЦЭМ!$A$33:$A$776,$A137,СВЦЭМ!$B$33:$B$776,R$119)+'СЕТ СН'!$I$12+СВЦЭМ!$D$10+'СЕТ СН'!$I$5-'СЕТ СН'!$I$20</f>
        <v>4076.3094211099997</v>
      </c>
      <c r="S137" s="36">
        <f>SUMIFS(СВЦЭМ!$C$33:$C$776,СВЦЭМ!$A$33:$A$776,$A137,СВЦЭМ!$B$33:$B$776,S$119)+'СЕТ СН'!$I$12+СВЦЭМ!$D$10+'СЕТ СН'!$I$5-'СЕТ СН'!$I$20</f>
        <v>4067.7672725499997</v>
      </c>
      <c r="T137" s="36">
        <f>SUMIFS(СВЦЭМ!$C$33:$C$776,СВЦЭМ!$A$33:$A$776,$A137,СВЦЭМ!$B$33:$B$776,T$119)+'СЕТ СН'!$I$12+СВЦЭМ!$D$10+'СЕТ СН'!$I$5-'СЕТ СН'!$I$20</f>
        <v>4066.85471598</v>
      </c>
      <c r="U137" s="36">
        <f>SUMIFS(СВЦЭМ!$C$33:$C$776,СВЦЭМ!$A$33:$A$776,$A137,СВЦЭМ!$B$33:$B$776,U$119)+'СЕТ СН'!$I$12+СВЦЭМ!$D$10+'СЕТ СН'!$I$5-'СЕТ СН'!$I$20</f>
        <v>4007.4639583999997</v>
      </c>
      <c r="V137" s="36">
        <f>SUMIFS(СВЦЭМ!$C$33:$C$776,СВЦЭМ!$A$33:$A$776,$A137,СВЦЭМ!$B$33:$B$776,V$119)+'СЕТ СН'!$I$12+СВЦЭМ!$D$10+'СЕТ СН'!$I$5-'СЕТ СН'!$I$20</f>
        <v>3983.4024515000001</v>
      </c>
      <c r="W137" s="36">
        <f>SUMIFS(СВЦЭМ!$C$33:$C$776,СВЦЭМ!$A$33:$A$776,$A137,СВЦЭМ!$B$33:$B$776,W$119)+'СЕТ СН'!$I$12+СВЦЭМ!$D$10+'СЕТ СН'!$I$5-'СЕТ СН'!$I$20</f>
        <v>3989.7640422799996</v>
      </c>
      <c r="X137" s="36">
        <f>SUMIFS(СВЦЭМ!$C$33:$C$776,СВЦЭМ!$A$33:$A$776,$A137,СВЦЭМ!$B$33:$B$776,X$119)+'СЕТ СН'!$I$12+СВЦЭМ!$D$10+'СЕТ СН'!$I$5-'СЕТ СН'!$I$20</f>
        <v>3989.5707706100002</v>
      </c>
      <c r="Y137" s="36">
        <f>SUMIFS(СВЦЭМ!$C$33:$C$776,СВЦЭМ!$A$33:$A$776,$A137,СВЦЭМ!$B$33:$B$776,Y$119)+'СЕТ СН'!$I$12+СВЦЭМ!$D$10+'СЕТ СН'!$I$5-'СЕТ СН'!$I$20</f>
        <v>4029.3782054799999</v>
      </c>
    </row>
    <row r="138" spans="1:25" ht="15.75" x14ac:dyDescent="0.2">
      <c r="A138" s="35">
        <f t="shared" si="3"/>
        <v>43484</v>
      </c>
      <c r="B138" s="36">
        <f>SUMIFS(СВЦЭМ!$C$33:$C$776,СВЦЭМ!$A$33:$A$776,$A138,СВЦЭМ!$B$33:$B$776,B$119)+'СЕТ СН'!$I$12+СВЦЭМ!$D$10+'СЕТ СН'!$I$5-'СЕТ СН'!$I$20</f>
        <v>4084.9248641799995</v>
      </c>
      <c r="C138" s="36">
        <f>SUMIFS(СВЦЭМ!$C$33:$C$776,СВЦЭМ!$A$33:$A$776,$A138,СВЦЭМ!$B$33:$B$776,C$119)+'СЕТ СН'!$I$12+СВЦЭМ!$D$10+'СЕТ СН'!$I$5-'СЕТ СН'!$I$20</f>
        <v>4081.2051013</v>
      </c>
      <c r="D138" s="36">
        <f>SUMIFS(СВЦЭМ!$C$33:$C$776,СВЦЭМ!$A$33:$A$776,$A138,СВЦЭМ!$B$33:$B$776,D$119)+'СЕТ СН'!$I$12+СВЦЭМ!$D$10+'СЕТ СН'!$I$5-'СЕТ СН'!$I$20</f>
        <v>4081.2273843299999</v>
      </c>
      <c r="E138" s="36">
        <f>SUMIFS(СВЦЭМ!$C$33:$C$776,СВЦЭМ!$A$33:$A$776,$A138,СВЦЭМ!$B$33:$B$776,E$119)+'СЕТ СН'!$I$12+СВЦЭМ!$D$10+'СЕТ СН'!$I$5-'СЕТ СН'!$I$20</f>
        <v>4076.9958086099996</v>
      </c>
      <c r="F138" s="36">
        <f>SUMIFS(СВЦЭМ!$C$33:$C$776,СВЦЭМ!$A$33:$A$776,$A138,СВЦЭМ!$B$33:$B$776,F$119)+'СЕТ СН'!$I$12+СВЦЭМ!$D$10+'СЕТ СН'!$I$5-'СЕТ СН'!$I$20</f>
        <v>4133.4392726899996</v>
      </c>
      <c r="G138" s="36">
        <f>SUMIFS(СВЦЭМ!$C$33:$C$776,СВЦЭМ!$A$33:$A$776,$A138,СВЦЭМ!$B$33:$B$776,G$119)+'СЕТ СН'!$I$12+СВЦЭМ!$D$10+'СЕТ СН'!$I$5-'СЕТ СН'!$I$20</f>
        <v>4133.8993208800002</v>
      </c>
      <c r="H138" s="36">
        <f>SUMIFS(СВЦЭМ!$C$33:$C$776,СВЦЭМ!$A$33:$A$776,$A138,СВЦЭМ!$B$33:$B$776,H$119)+'СЕТ СН'!$I$12+СВЦЭМ!$D$10+'СЕТ СН'!$I$5-'СЕТ СН'!$I$20</f>
        <v>4097.1391288899995</v>
      </c>
      <c r="I138" s="36">
        <f>SUMIFS(СВЦЭМ!$C$33:$C$776,СВЦЭМ!$A$33:$A$776,$A138,СВЦЭМ!$B$33:$B$776,I$119)+'СЕТ СН'!$I$12+СВЦЭМ!$D$10+'СЕТ СН'!$I$5-'СЕТ СН'!$I$20</f>
        <v>4046.0380926999997</v>
      </c>
      <c r="J138" s="36">
        <f>SUMIFS(СВЦЭМ!$C$33:$C$776,СВЦЭМ!$A$33:$A$776,$A138,СВЦЭМ!$B$33:$B$776,J$119)+'СЕТ СН'!$I$12+СВЦЭМ!$D$10+'СЕТ СН'!$I$5-'СЕТ СН'!$I$20</f>
        <v>3996.2327403499999</v>
      </c>
      <c r="K138" s="36">
        <f>SUMIFS(СВЦЭМ!$C$33:$C$776,СВЦЭМ!$A$33:$A$776,$A138,СВЦЭМ!$B$33:$B$776,K$119)+'СЕТ СН'!$I$12+СВЦЭМ!$D$10+'СЕТ СН'!$I$5-'СЕТ СН'!$I$20</f>
        <v>3947.2400374499998</v>
      </c>
      <c r="L138" s="36">
        <f>SUMIFS(СВЦЭМ!$C$33:$C$776,СВЦЭМ!$A$33:$A$776,$A138,СВЦЭМ!$B$33:$B$776,L$119)+'СЕТ СН'!$I$12+СВЦЭМ!$D$10+'СЕТ СН'!$I$5-'СЕТ СН'!$I$20</f>
        <v>3892.1299848199997</v>
      </c>
      <c r="M138" s="36">
        <f>SUMIFS(СВЦЭМ!$C$33:$C$776,СВЦЭМ!$A$33:$A$776,$A138,СВЦЭМ!$B$33:$B$776,M$119)+'СЕТ СН'!$I$12+СВЦЭМ!$D$10+'СЕТ СН'!$I$5-'СЕТ СН'!$I$20</f>
        <v>3949.8017782199995</v>
      </c>
      <c r="N138" s="36">
        <f>SUMIFS(СВЦЭМ!$C$33:$C$776,СВЦЭМ!$A$33:$A$776,$A138,СВЦЭМ!$B$33:$B$776,N$119)+'СЕТ СН'!$I$12+СВЦЭМ!$D$10+'СЕТ СН'!$I$5-'СЕТ СН'!$I$20</f>
        <v>3983.5130650800002</v>
      </c>
      <c r="O138" s="36">
        <f>SUMIFS(СВЦЭМ!$C$33:$C$776,СВЦЭМ!$A$33:$A$776,$A138,СВЦЭМ!$B$33:$B$776,O$119)+'СЕТ СН'!$I$12+СВЦЭМ!$D$10+'СЕТ СН'!$I$5-'СЕТ СН'!$I$20</f>
        <v>4077.6733557999996</v>
      </c>
      <c r="P138" s="36">
        <f>SUMIFS(СВЦЭМ!$C$33:$C$776,СВЦЭМ!$A$33:$A$776,$A138,СВЦЭМ!$B$33:$B$776,P$119)+'СЕТ СН'!$I$12+СВЦЭМ!$D$10+'СЕТ СН'!$I$5-'СЕТ СН'!$I$20</f>
        <v>4050.5942527399998</v>
      </c>
      <c r="Q138" s="36">
        <f>SUMIFS(СВЦЭМ!$C$33:$C$776,СВЦЭМ!$A$33:$A$776,$A138,СВЦЭМ!$B$33:$B$776,Q$119)+'СЕТ СН'!$I$12+СВЦЭМ!$D$10+'СЕТ СН'!$I$5-'СЕТ СН'!$I$20</f>
        <v>4033.0340602999995</v>
      </c>
      <c r="R138" s="36">
        <f>SUMIFS(СВЦЭМ!$C$33:$C$776,СВЦЭМ!$A$33:$A$776,$A138,СВЦЭМ!$B$33:$B$776,R$119)+'СЕТ СН'!$I$12+СВЦЭМ!$D$10+'СЕТ СН'!$I$5-'СЕТ СН'!$I$20</f>
        <v>4049.84994345</v>
      </c>
      <c r="S138" s="36">
        <f>SUMIFS(СВЦЭМ!$C$33:$C$776,СВЦЭМ!$A$33:$A$776,$A138,СВЦЭМ!$B$33:$B$776,S$119)+'СЕТ СН'!$I$12+СВЦЭМ!$D$10+'СЕТ СН'!$I$5-'СЕТ СН'!$I$20</f>
        <v>4007.2334135199999</v>
      </c>
      <c r="T138" s="36">
        <f>SUMIFS(СВЦЭМ!$C$33:$C$776,СВЦЭМ!$A$33:$A$776,$A138,СВЦЭМ!$B$33:$B$776,T$119)+'СЕТ СН'!$I$12+СВЦЭМ!$D$10+'СЕТ СН'!$I$5-'СЕТ СН'!$I$20</f>
        <v>3949.30244537</v>
      </c>
      <c r="U138" s="36">
        <f>SUMIFS(СВЦЭМ!$C$33:$C$776,СВЦЭМ!$A$33:$A$776,$A138,СВЦЭМ!$B$33:$B$776,U$119)+'СЕТ СН'!$I$12+СВЦЭМ!$D$10+'СЕТ СН'!$I$5-'СЕТ СН'!$I$20</f>
        <v>3978.6159696899999</v>
      </c>
      <c r="V138" s="36">
        <f>SUMIFS(СВЦЭМ!$C$33:$C$776,СВЦЭМ!$A$33:$A$776,$A138,СВЦЭМ!$B$33:$B$776,V$119)+'СЕТ СН'!$I$12+СВЦЭМ!$D$10+'СЕТ СН'!$I$5-'СЕТ СН'!$I$20</f>
        <v>3941.99188632</v>
      </c>
      <c r="W138" s="36">
        <f>SUMIFS(СВЦЭМ!$C$33:$C$776,СВЦЭМ!$A$33:$A$776,$A138,СВЦЭМ!$B$33:$B$776,W$119)+'СЕТ СН'!$I$12+СВЦЭМ!$D$10+'СЕТ СН'!$I$5-'СЕТ СН'!$I$20</f>
        <v>3955.8732590399995</v>
      </c>
      <c r="X138" s="36">
        <f>SUMIFS(СВЦЭМ!$C$33:$C$776,СВЦЭМ!$A$33:$A$776,$A138,СВЦЭМ!$B$33:$B$776,X$119)+'СЕТ СН'!$I$12+СВЦЭМ!$D$10+'СЕТ СН'!$I$5-'СЕТ СН'!$I$20</f>
        <v>3953.0702273299999</v>
      </c>
      <c r="Y138" s="36">
        <f>SUMIFS(СВЦЭМ!$C$33:$C$776,СВЦЭМ!$A$33:$A$776,$A138,СВЦЭМ!$B$33:$B$776,Y$119)+'СЕТ СН'!$I$12+СВЦЭМ!$D$10+'СЕТ СН'!$I$5-'СЕТ СН'!$I$20</f>
        <v>4010.47382199</v>
      </c>
    </row>
    <row r="139" spans="1:25" ht="15.75" x14ac:dyDescent="0.2">
      <c r="A139" s="35">
        <f t="shared" si="3"/>
        <v>43485</v>
      </c>
      <c r="B139" s="36">
        <f>SUMIFS(СВЦЭМ!$C$33:$C$776,СВЦЭМ!$A$33:$A$776,$A139,СВЦЭМ!$B$33:$B$776,B$119)+'СЕТ СН'!$I$12+СВЦЭМ!$D$10+'СЕТ СН'!$I$5-'СЕТ СН'!$I$20</f>
        <v>4071.8850307899997</v>
      </c>
      <c r="C139" s="36">
        <f>SUMIFS(СВЦЭМ!$C$33:$C$776,СВЦЭМ!$A$33:$A$776,$A139,СВЦЭМ!$B$33:$B$776,C$119)+'СЕТ СН'!$I$12+СВЦЭМ!$D$10+'СЕТ СН'!$I$5-'СЕТ СН'!$I$20</f>
        <v>4074.0851192499999</v>
      </c>
      <c r="D139" s="36">
        <f>SUMIFS(СВЦЭМ!$C$33:$C$776,СВЦЭМ!$A$33:$A$776,$A139,СВЦЭМ!$B$33:$B$776,D$119)+'СЕТ СН'!$I$12+СВЦЭМ!$D$10+'СЕТ СН'!$I$5-'СЕТ СН'!$I$20</f>
        <v>4088.1760014399997</v>
      </c>
      <c r="E139" s="36">
        <f>SUMIFS(СВЦЭМ!$C$33:$C$776,СВЦЭМ!$A$33:$A$776,$A139,СВЦЭМ!$B$33:$B$776,E$119)+'СЕТ СН'!$I$12+СВЦЭМ!$D$10+'СЕТ СН'!$I$5-'СЕТ СН'!$I$20</f>
        <v>4126.9104690300001</v>
      </c>
      <c r="F139" s="36">
        <f>SUMIFS(СВЦЭМ!$C$33:$C$776,СВЦЭМ!$A$33:$A$776,$A139,СВЦЭМ!$B$33:$B$776,F$119)+'СЕТ СН'!$I$12+СВЦЭМ!$D$10+'СЕТ СН'!$I$5-'СЕТ СН'!$I$20</f>
        <v>4178.5715452200002</v>
      </c>
      <c r="G139" s="36">
        <f>SUMIFS(СВЦЭМ!$C$33:$C$776,СВЦЭМ!$A$33:$A$776,$A139,СВЦЭМ!$B$33:$B$776,G$119)+'СЕТ СН'!$I$12+СВЦЭМ!$D$10+'СЕТ СН'!$I$5-'СЕТ СН'!$I$20</f>
        <v>4166.7671709299993</v>
      </c>
      <c r="H139" s="36">
        <f>SUMIFS(СВЦЭМ!$C$33:$C$776,СВЦЭМ!$A$33:$A$776,$A139,СВЦЭМ!$B$33:$B$776,H$119)+'СЕТ СН'!$I$12+СВЦЭМ!$D$10+'СЕТ СН'!$I$5-'СЕТ СН'!$I$20</f>
        <v>4157.7691313699997</v>
      </c>
      <c r="I139" s="36">
        <f>SUMIFS(СВЦЭМ!$C$33:$C$776,СВЦЭМ!$A$33:$A$776,$A139,СВЦЭМ!$B$33:$B$776,I$119)+'СЕТ СН'!$I$12+СВЦЭМ!$D$10+'СЕТ СН'!$I$5-'СЕТ СН'!$I$20</f>
        <v>4081.9329873899997</v>
      </c>
      <c r="J139" s="36">
        <f>SUMIFS(СВЦЭМ!$C$33:$C$776,СВЦЭМ!$A$33:$A$776,$A139,СВЦЭМ!$B$33:$B$776,J$119)+'СЕТ СН'!$I$12+СВЦЭМ!$D$10+'СЕТ СН'!$I$5-'СЕТ СН'!$I$20</f>
        <v>4008.4013332699997</v>
      </c>
      <c r="K139" s="36">
        <f>SUMIFS(СВЦЭМ!$C$33:$C$776,СВЦЭМ!$A$33:$A$776,$A139,СВЦЭМ!$B$33:$B$776,K$119)+'СЕТ СН'!$I$12+СВЦЭМ!$D$10+'СЕТ СН'!$I$5-'СЕТ СН'!$I$20</f>
        <v>3947.5559096999996</v>
      </c>
      <c r="L139" s="36">
        <f>SUMIFS(СВЦЭМ!$C$33:$C$776,СВЦЭМ!$A$33:$A$776,$A139,СВЦЭМ!$B$33:$B$776,L$119)+'СЕТ СН'!$I$12+СВЦЭМ!$D$10+'СЕТ СН'!$I$5-'СЕТ СН'!$I$20</f>
        <v>3934.7476980299998</v>
      </c>
      <c r="M139" s="36">
        <f>SUMIFS(СВЦЭМ!$C$33:$C$776,СВЦЭМ!$A$33:$A$776,$A139,СВЦЭМ!$B$33:$B$776,M$119)+'СЕТ СН'!$I$12+СВЦЭМ!$D$10+'СЕТ СН'!$I$5-'СЕТ СН'!$I$20</f>
        <v>3977.3054544099996</v>
      </c>
      <c r="N139" s="36">
        <f>SUMIFS(СВЦЭМ!$C$33:$C$776,СВЦЭМ!$A$33:$A$776,$A139,СВЦЭМ!$B$33:$B$776,N$119)+'СЕТ СН'!$I$12+СВЦЭМ!$D$10+'СЕТ СН'!$I$5-'СЕТ СН'!$I$20</f>
        <v>4004.7843851399998</v>
      </c>
      <c r="O139" s="36">
        <f>SUMIFS(СВЦЭМ!$C$33:$C$776,СВЦЭМ!$A$33:$A$776,$A139,СВЦЭМ!$B$33:$B$776,O$119)+'СЕТ СН'!$I$12+СВЦЭМ!$D$10+'СЕТ СН'!$I$5-'СЕТ СН'!$I$20</f>
        <v>4040.23543617</v>
      </c>
      <c r="P139" s="36">
        <f>SUMIFS(СВЦЭМ!$C$33:$C$776,СВЦЭМ!$A$33:$A$776,$A139,СВЦЭМ!$B$33:$B$776,P$119)+'СЕТ СН'!$I$12+СВЦЭМ!$D$10+'СЕТ СН'!$I$5-'СЕТ СН'!$I$20</f>
        <v>4006.7860327799999</v>
      </c>
      <c r="Q139" s="36">
        <f>SUMIFS(СВЦЭМ!$C$33:$C$776,СВЦЭМ!$A$33:$A$776,$A139,СВЦЭМ!$B$33:$B$776,Q$119)+'СЕТ СН'!$I$12+СВЦЭМ!$D$10+'СЕТ СН'!$I$5-'СЕТ СН'!$I$20</f>
        <v>3949.6891405899996</v>
      </c>
      <c r="R139" s="36">
        <f>SUMIFS(СВЦЭМ!$C$33:$C$776,СВЦЭМ!$A$33:$A$776,$A139,СВЦЭМ!$B$33:$B$776,R$119)+'СЕТ СН'!$I$12+СВЦЭМ!$D$10+'СЕТ СН'!$I$5-'СЕТ СН'!$I$20</f>
        <v>4001.3027708599998</v>
      </c>
      <c r="S139" s="36">
        <f>SUMIFS(СВЦЭМ!$C$33:$C$776,СВЦЭМ!$A$33:$A$776,$A139,СВЦЭМ!$B$33:$B$776,S$119)+'СЕТ СН'!$I$12+СВЦЭМ!$D$10+'СЕТ СН'!$I$5-'СЕТ СН'!$I$20</f>
        <v>3982.0447666</v>
      </c>
      <c r="T139" s="36">
        <f>SUMIFS(СВЦЭМ!$C$33:$C$776,СВЦЭМ!$A$33:$A$776,$A139,СВЦЭМ!$B$33:$B$776,T$119)+'СЕТ СН'!$I$12+СВЦЭМ!$D$10+'СЕТ СН'!$I$5-'СЕТ СН'!$I$20</f>
        <v>3924.1008817000002</v>
      </c>
      <c r="U139" s="36">
        <f>SUMIFS(СВЦЭМ!$C$33:$C$776,СВЦЭМ!$A$33:$A$776,$A139,СВЦЭМ!$B$33:$B$776,U$119)+'СЕТ СН'!$I$12+СВЦЭМ!$D$10+'СЕТ СН'!$I$5-'СЕТ СН'!$I$20</f>
        <v>3916.8762732099999</v>
      </c>
      <c r="V139" s="36">
        <f>SUMIFS(СВЦЭМ!$C$33:$C$776,СВЦЭМ!$A$33:$A$776,$A139,СВЦЭМ!$B$33:$B$776,V$119)+'СЕТ СН'!$I$12+СВЦЭМ!$D$10+'СЕТ СН'!$I$5-'СЕТ СН'!$I$20</f>
        <v>3927.1049960599998</v>
      </c>
      <c r="W139" s="36">
        <f>SUMIFS(СВЦЭМ!$C$33:$C$776,СВЦЭМ!$A$33:$A$776,$A139,СВЦЭМ!$B$33:$B$776,W$119)+'СЕТ СН'!$I$12+СВЦЭМ!$D$10+'СЕТ СН'!$I$5-'СЕТ СН'!$I$20</f>
        <v>3931.9569130199998</v>
      </c>
      <c r="X139" s="36">
        <f>SUMIFS(СВЦЭМ!$C$33:$C$776,СВЦЭМ!$A$33:$A$776,$A139,СВЦЭМ!$B$33:$B$776,X$119)+'СЕТ СН'!$I$12+СВЦЭМ!$D$10+'СЕТ СН'!$I$5-'СЕТ СН'!$I$20</f>
        <v>3909.9922662099998</v>
      </c>
      <c r="Y139" s="36">
        <f>SUMIFS(СВЦЭМ!$C$33:$C$776,СВЦЭМ!$A$33:$A$776,$A139,СВЦЭМ!$B$33:$B$776,Y$119)+'СЕТ СН'!$I$12+СВЦЭМ!$D$10+'СЕТ СН'!$I$5-'СЕТ СН'!$I$20</f>
        <v>4012.9077655199999</v>
      </c>
    </row>
    <row r="140" spans="1:25" ht="15.75" x14ac:dyDescent="0.2">
      <c r="A140" s="35">
        <f t="shared" si="3"/>
        <v>43486</v>
      </c>
      <c r="B140" s="36">
        <f>SUMIFS(СВЦЭМ!$C$33:$C$776,СВЦЭМ!$A$33:$A$776,$A140,СВЦЭМ!$B$33:$B$776,B$119)+'СЕТ СН'!$I$12+СВЦЭМ!$D$10+'СЕТ СН'!$I$5-'СЕТ СН'!$I$20</f>
        <v>4105.8857834099999</v>
      </c>
      <c r="C140" s="36">
        <f>SUMIFS(СВЦЭМ!$C$33:$C$776,СВЦЭМ!$A$33:$A$776,$A140,СВЦЭМ!$B$33:$B$776,C$119)+'СЕТ СН'!$I$12+СВЦЭМ!$D$10+'СЕТ СН'!$I$5-'СЕТ СН'!$I$20</f>
        <v>4149.6950045899994</v>
      </c>
      <c r="D140" s="36">
        <f>SUMIFS(СВЦЭМ!$C$33:$C$776,СВЦЭМ!$A$33:$A$776,$A140,СВЦЭМ!$B$33:$B$776,D$119)+'СЕТ СН'!$I$12+СВЦЭМ!$D$10+'СЕТ СН'!$I$5-'СЕТ СН'!$I$20</f>
        <v>4197.9678381200001</v>
      </c>
      <c r="E140" s="36">
        <f>SUMIFS(СВЦЭМ!$C$33:$C$776,СВЦЭМ!$A$33:$A$776,$A140,СВЦЭМ!$B$33:$B$776,E$119)+'СЕТ СН'!$I$12+СВЦЭМ!$D$10+'СЕТ СН'!$I$5-'СЕТ СН'!$I$20</f>
        <v>4199.4958395699996</v>
      </c>
      <c r="F140" s="36">
        <f>SUMIFS(СВЦЭМ!$C$33:$C$776,СВЦЭМ!$A$33:$A$776,$A140,СВЦЭМ!$B$33:$B$776,F$119)+'СЕТ СН'!$I$12+СВЦЭМ!$D$10+'СЕТ СН'!$I$5-'СЕТ СН'!$I$20</f>
        <v>4181.0515840199996</v>
      </c>
      <c r="G140" s="36">
        <f>SUMIFS(СВЦЭМ!$C$33:$C$776,СВЦЭМ!$A$33:$A$776,$A140,СВЦЭМ!$B$33:$B$776,G$119)+'СЕТ СН'!$I$12+СВЦЭМ!$D$10+'СЕТ СН'!$I$5-'СЕТ СН'!$I$20</f>
        <v>4161.3956996899997</v>
      </c>
      <c r="H140" s="36">
        <f>SUMIFS(СВЦЭМ!$C$33:$C$776,СВЦЭМ!$A$33:$A$776,$A140,СВЦЭМ!$B$33:$B$776,H$119)+'СЕТ СН'!$I$12+СВЦЭМ!$D$10+'СЕТ СН'!$I$5-'СЕТ СН'!$I$20</f>
        <v>4055.7501609699998</v>
      </c>
      <c r="I140" s="36">
        <f>SUMIFS(СВЦЭМ!$C$33:$C$776,СВЦЭМ!$A$33:$A$776,$A140,СВЦЭМ!$B$33:$B$776,I$119)+'СЕТ СН'!$I$12+СВЦЭМ!$D$10+'СЕТ СН'!$I$5-'СЕТ СН'!$I$20</f>
        <v>3961.5363264699999</v>
      </c>
      <c r="J140" s="36">
        <f>SUMIFS(СВЦЭМ!$C$33:$C$776,СВЦЭМ!$A$33:$A$776,$A140,СВЦЭМ!$B$33:$B$776,J$119)+'СЕТ СН'!$I$12+СВЦЭМ!$D$10+'СЕТ СН'!$I$5-'СЕТ СН'!$I$20</f>
        <v>3944.8397316800001</v>
      </c>
      <c r="K140" s="36">
        <f>SUMIFS(СВЦЭМ!$C$33:$C$776,СВЦЭМ!$A$33:$A$776,$A140,СВЦЭМ!$B$33:$B$776,K$119)+'СЕТ СН'!$I$12+СВЦЭМ!$D$10+'СЕТ СН'!$I$5-'СЕТ СН'!$I$20</f>
        <v>3944.6274207199999</v>
      </c>
      <c r="L140" s="36">
        <f>SUMIFS(СВЦЭМ!$C$33:$C$776,СВЦЭМ!$A$33:$A$776,$A140,СВЦЭМ!$B$33:$B$776,L$119)+'СЕТ СН'!$I$12+СВЦЭМ!$D$10+'СЕТ СН'!$I$5-'СЕТ СН'!$I$20</f>
        <v>3918.9972527199998</v>
      </c>
      <c r="M140" s="36">
        <f>SUMIFS(СВЦЭМ!$C$33:$C$776,СВЦЭМ!$A$33:$A$776,$A140,СВЦЭМ!$B$33:$B$776,M$119)+'СЕТ СН'!$I$12+СВЦЭМ!$D$10+'СЕТ СН'!$I$5-'СЕТ СН'!$I$20</f>
        <v>3933.6612779899997</v>
      </c>
      <c r="N140" s="36">
        <f>SUMIFS(СВЦЭМ!$C$33:$C$776,СВЦЭМ!$A$33:$A$776,$A140,СВЦЭМ!$B$33:$B$776,N$119)+'СЕТ СН'!$I$12+СВЦЭМ!$D$10+'СЕТ СН'!$I$5-'СЕТ СН'!$I$20</f>
        <v>3961.8089520699996</v>
      </c>
      <c r="O140" s="36">
        <f>SUMIFS(СВЦЭМ!$C$33:$C$776,СВЦЭМ!$A$33:$A$776,$A140,СВЦЭМ!$B$33:$B$776,O$119)+'СЕТ СН'!$I$12+СВЦЭМ!$D$10+'СЕТ СН'!$I$5-'СЕТ СН'!$I$20</f>
        <v>4021.1025741099998</v>
      </c>
      <c r="P140" s="36">
        <f>SUMIFS(СВЦЭМ!$C$33:$C$776,СВЦЭМ!$A$33:$A$776,$A140,СВЦЭМ!$B$33:$B$776,P$119)+'СЕТ СН'!$I$12+СВЦЭМ!$D$10+'СЕТ СН'!$I$5-'СЕТ СН'!$I$20</f>
        <v>4003.2479524800001</v>
      </c>
      <c r="Q140" s="36">
        <f>SUMIFS(СВЦЭМ!$C$33:$C$776,СВЦЭМ!$A$33:$A$776,$A140,СВЦЭМ!$B$33:$B$776,Q$119)+'СЕТ СН'!$I$12+СВЦЭМ!$D$10+'СЕТ СН'!$I$5-'СЕТ СН'!$I$20</f>
        <v>3995.3850631799996</v>
      </c>
      <c r="R140" s="36">
        <f>SUMIFS(СВЦЭМ!$C$33:$C$776,СВЦЭМ!$A$33:$A$776,$A140,СВЦЭМ!$B$33:$B$776,R$119)+'СЕТ СН'!$I$12+СВЦЭМ!$D$10+'СЕТ СН'!$I$5-'СЕТ СН'!$I$20</f>
        <v>4000.3853434499997</v>
      </c>
      <c r="S140" s="36">
        <f>SUMIFS(СВЦЭМ!$C$33:$C$776,СВЦЭМ!$A$33:$A$776,$A140,СВЦЭМ!$B$33:$B$776,S$119)+'СЕТ СН'!$I$12+СВЦЭМ!$D$10+'СЕТ СН'!$I$5-'СЕТ СН'!$I$20</f>
        <v>3950.2440109299996</v>
      </c>
      <c r="T140" s="36">
        <f>SUMIFS(СВЦЭМ!$C$33:$C$776,СВЦЭМ!$A$33:$A$776,$A140,СВЦЭМ!$B$33:$B$776,T$119)+'СЕТ СН'!$I$12+СВЦЭМ!$D$10+'СЕТ СН'!$I$5-'СЕТ СН'!$I$20</f>
        <v>3903.6653653699996</v>
      </c>
      <c r="U140" s="36">
        <f>SUMIFS(СВЦЭМ!$C$33:$C$776,СВЦЭМ!$A$33:$A$776,$A140,СВЦЭМ!$B$33:$B$776,U$119)+'СЕТ СН'!$I$12+СВЦЭМ!$D$10+'СЕТ СН'!$I$5-'СЕТ СН'!$I$20</f>
        <v>3951.6626015799998</v>
      </c>
      <c r="V140" s="36">
        <f>SUMIFS(СВЦЭМ!$C$33:$C$776,СВЦЭМ!$A$33:$A$776,$A140,СВЦЭМ!$B$33:$B$776,V$119)+'СЕТ СН'!$I$12+СВЦЭМ!$D$10+'СЕТ СН'!$I$5-'СЕТ СН'!$I$20</f>
        <v>3976.9096098299997</v>
      </c>
      <c r="W140" s="36">
        <f>SUMIFS(СВЦЭМ!$C$33:$C$776,СВЦЭМ!$A$33:$A$776,$A140,СВЦЭМ!$B$33:$B$776,W$119)+'СЕТ СН'!$I$12+СВЦЭМ!$D$10+'СЕТ СН'!$I$5-'СЕТ СН'!$I$20</f>
        <v>3964.8594582199999</v>
      </c>
      <c r="X140" s="36">
        <f>SUMIFS(СВЦЭМ!$C$33:$C$776,СВЦЭМ!$A$33:$A$776,$A140,СВЦЭМ!$B$33:$B$776,X$119)+'СЕТ СН'!$I$12+СВЦЭМ!$D$10+'СЕТ СН'!$I$5-'СЕТ СН'!$I$20</f>
        <v>3983.2161366199998</v>
      </c>
      <c r="Y140" s="36">
        <f>SUMIFS(СВЦЭМ!$C$33:$C$776,СВЦЭМ!$A$33:$A$776,$A140,СВЦЭМ!$B$33:$B$776,Y$119)+'СЕТ СН'!$I$12+СВЦЭМ!$D$10+'СЕТ СН'!$I$5-'СЕТ СН'!$I$20</f>
        <v>4055.8307012699997</v>
      </c>
    </row>
    <row r="141" spans="1:25" ht="15.75" x14ac:dyDescent="0.2">
      <c r="A141" s="35">
        <f t="shared" si="3"/>
        <v>43487</v>
      </c>
      <c r="B141" s="36">
        <f>SUMIFS(СВЦЭМ!$C$33:$C$776,СВЦЭМ!$A$33:$A$776,$A141,СВЦЭМ!$B$33:$B$776,B$119)+'СЕТ СН'!$I$12+СВЦЭМ!$D$10+'СЕТ СН'!$I$5-'СЕТ СН'!$I$20</f>
        <v>4138.1890533200003</v>
      </c>
      <c r="C141" s="36">
        <f>SUMIFS(СВЦЭМ!$C$33:$C$776,СВЦЭМ!$A$33:$A$776,$A141,СВЦЭМ!$B$33:$B$776,C$119)+'СЕТ СН'!$I$12+СВЦЭМ!$D$10+'СЕТ СН'!$I$5-'СЕТ СН'!$I$20</f>
        <v>4184.2031021599996</v>
      </c>
      <c r="D141" s="36">
        <f>SUMIFS(СВЦЭМ!$C$33:$C$776,СВЦЭМ!$A$33:$A$776,$A141,СВЦЭМ!$B$33:$B$776,D$119)+'СЕТ СН'!$I$12+СВЦЭМ!$D$10+'СЕТ СН'!$I$5-'СЕТ СН'!$I$20</f>
        <v>4196.91309232</v>
      </c>
      <c r="E141" s="36">
        <f>SUMIFS(СВЦЭМ!$C$33:$C$776,СВЦЭМ!$A$33:$A$776,$A141,СВЦЭМ!$B$33:$B$776,E$119)+'СЕТ СН'!$I$12+СВЦЭМ!$D$10+'СЕТ СН'!$I$5-'СЕТ СН'!$I$20</f>
        <v>4135.6324808600002</v>
      </c>
      <c r="F141" s="36">
        <f>SUMIFS(СВЦЭМ!$C$33:$C$776,СВЦЭМ!$A$33:$A$776,$A141,СВЦЭМ!$B$33:$B$776,F$119)+'СЕТ СН'!$I$12+СВЦЭМ!$D$10+'СЕТ СН'!$I$5-'СЕТ СН'!$I$20</f>
        <v>4113.2033691500001</v>
      </c>
      <c r="G141" s="36">
        <f>SUMIFS(СВЦЭМ!$C$33:$C$776,СВЦЭМ!$A$33:$A$776,$A141,СВЦЭМ!$B$33:$B$776,G$119)+'СЕТ СН'!$I$12+СВЦЭМ!$D$10+'СЕТ СН'!$I$5-'СЕТ СН'!$I$20</f>
        <v>4160.0481404399998</v>
      </c>
      <c r="H141" s="36">
        <f>SUMIFS(СВЦЭМ!$C$33:$C$776,СВЦЭМ!$A$33:$A$776,$A141,СВЦЭМ!$B$33:$B$776,H$119)+'СЕТ СН'!$I$12+СВЦЭМ!$D$10+'СЕТ СН'!$I$5-'СЕТ СН'!$I$20</f>
        <v>4082.8466320299999</v>
      </c>
      <c r="I141" s="36">
        <f>SUMIFS(СВЦЭМ!$C$33:$C$776,СВЦЭМ!$A$33:$A$776,$A141,СВЦЭМ!$B$33:$B$776,I$119)+'СЕТ СН'!$I$12+СВЦЭМ!$D$10+'СЕТ СН'!$I$5-'СЕТ СН'!$I$20</f>
        <v>3990.9093575799998</v>
      </c>
      <c r="J141" s="36">
        <f>SUMIFS(СВЦЭМ!$C$33:$C$776,СВЦЭМ!$A$33:$A$776,$A141,СВЦЭМ!$B$33:$B$776,J$119)+'СЕТ СН'!$I$12+СВЦЭМ!$D$10+'СЕТ СН'!$I$5-'СЕТ СН'!$I$20</f>
        <v>3959.30162449</v>
      </c>
      <c r="K141" s="36">
        <f>SUMIFS(СВЦЭМ!$C$33:$C$776,СВЦЭМ!$A$33:$A$776,$A141,СВЦЭМ!$B$33:$B$776,K$119)+'СЕТ СН'!$I$12+СВЦЭМ!$D$10+'СЕТ СН'!$I$5-'СЕТ СН'!$I$20</f>
        <v>3964.7779306100001</v>
      </c>
      <c r="L141" s="36">
        <f>SUMIFS(СВЦЭМ!$C$33:$C$776,СВЦЭМ!$A$33:$A$776,$A141,СВЦЭМ!$B$33:$B$776,L$119)+'СЕТ СН'!$I$12+СВЦЭМ!$D$10+'СЕТ СН'!$I$5-'СЕТ СН'!$I$20</f>
        <v>3958.95775125</v>
      </c>
      <c r="M141" s="36">
        <f>SUMIFS(СВЦЭМ!$C$33:$C$776,СВЦЭМ!$A$33:$A$776,$A141,СВЦЭМ!$B$33:$B$776,M$119)+'СЕТ СН'!$I$12+СВЦЭМ!$D$10+'СЕТ СН'!$I$5-'СЕТ СН'!$I$20</f>
        <v>4013.30750128</v>
      </c>
      <c r="N141" s="36">
        <f>SUMIFS(СВЦЭМ!$C$33:$C$776,СВЦЭМ!$A$33:$A$776,$A141,СВЦЭМ!$B$33:$B$776,N$119)+'СЕТ СН'!$I$12+СВЦЭМ!$D$10+'СЕТ СН'!$I$5-'СЕТ СН'!$I$20</f>
        <v>4038.8942097899999</v>
      </c>
      <c r="O141" s="36">
        <f>SUMIFS(СВЦЭМ!$C$33:$C$776,СВЦЭМ!$A$33:$A$776,$A141,СВЦЭМ!$B$33:$B$776,O$119)+'СЕТ СН'!$I$12+СВЦЭМ!$D$10+'СЕТ СН'!$I$5-'СЕТ СН'!$I$20</f>
        <v>4052.20669602</v>
      </c>
      <c r="P141" s="36">
        <f>SUMIFS(СВЦЭМ!$C$33:$C$776,СВЦЭМ!$A$33:$A$776,$A141,СВЦЭМ!$B$33:$B$776,P$119)+'СЕТ СН'!$I$12+СВЦЭМ!$D$10+'СЕТ СН'!$I$5-'СЕТ СН'!$I$20</f>
        <v>4052.2095384099998</v>
      </c>
      <c r="Q141" s="36">
        <f>SUMIFS(СВЦЭМ!$C$33:$C$776,СВЦЭМ!$A$33:$A$776,$A141,СВЦЭМ!$B$33:$B$776,Q$119)+'СЕТ СН'!$I$12+СВЦЭМ!$D$10+'СЕТ СН'!$I$5-'СЕТ СН'!$I$20</f>
        <v>4020.5924018400001</v>
      </c>
      <c r="R141" s="36">
        <f>SUMIFS(СВЦЭМ!$C$33:$C$776,СВЦЭМ!$A$33:$A$776,$A141,СВЦЭМ!$B$33:$B$776,R$119)+'СЕТ СН'!$I$12+СВЦЭМ!$D$10+'СЕТ СН'!$I$5-'СЕТ СН'!$I$20</f>
        <v>4016.7056700499998</v>
      </c>
      <c r="S141" s="36">
        <f>SUMIFS(СВЦЭМ!$C$33:$C$776,СВЦЭМ!$A$33:$A$776,$A141,СВЦЭМ!$B$33:$B$776,S$119)+'СЕТ СН'!$I$12+СВЦЭМ!$D$10+'СЕТ СН'!$I$5-'СЕТ СН'!$I$20</f>
        <v>3999.2972388600001</v>
      </c>
      <c r="T141" s="36">
        <f>SUMIFS(СВЦЭМ!$C$33:$C$776,СВЦЭМ!$A$33:$A$776,$A141,СВЦЭМ!$B$33:$B$776,T$119)+'СЕТ СН'!$I$12+СВЦЭМ!$D$10+'СЕТ СН'!$I$5-'СЕТ СН'!$I$20</f>
        <v>3971.8751417899998</v>
      </c>
      <c r="U141" s="36">
        <f>SUMIFS(СВЦЭМ!$C$33:$C$776,СВЦЭМ!$A$33:$A$776,$A141,СВЦЭМ!$B$33:$B$776,U$119)+'СЕТ СН'!$I$12+СВЦЭМ!$D$10+'СЕТ СН'!$I$5-'СЕТ СН'!$I$20</f>
        <v>3976.7250267999998</v>
      </c>
      <c r="V141" s="36">
        <f>SUMIFS(СВЦЭМ!$C$33:$C$776,СВЦЭМ!$A$33:$A$776,$A141,СВЦЭМ!$B$33:$B$776,V$119)+'СЕТ СН'!$I$12+СВЦЭМ!$D$10+'СЕТ СН'!$I$5-'СЕТ СН'!$I$20</f>
        <v>3998.7917434199999</v>
      </c>
      <c r="W141" s="36">
        <f>SUMIFS(СВЦЭМ!$C$33:$C$776,СВЦЭМ!$A$33:$A$776,$A141,СВЦЭМ!$B$33:$B$776,W$119)+'СЕТ СН'!$I$12+СВЦЭМ!$D$10+'СЕТ СН'!$I$5-'СЕТ СН'!$I$20</f>
        <v>3989.4134764599999</v>
      </c>
      <c r="X141" s="36">
        <f>SUMIFS(СВЦЭМ!$C$33:$C$776,СВЦЭМ!$A$33:$A$776,$A141,СВЦЭМ!$B$33:$B$776,X$119)+'СЕТ СН'!$I$12+СВЦЭМ!$D$10+'СЕТ СН'!$I$5-'СЕТ СН'!$I$20</f>
        <v>3996.0062503999998</v>
      </c>
      <c r="Y141" s="36">
        <f>SUMIFS(СВЦЭМ!$C$33:$C$776,СВЦЭМ!$A$33:$A$776,$A141,СВЦЭМ!$B$33:$B$776,Y$119)+'СЕТ СН'!$I$12+СВЦЭМ!$D$10+'СЕТ СН'!$I$5-'СЕТ СН'!$I$20</f>
        <v>4056.7567470899999</v>
      </c>
    </row>
    <row r="142" spans="1:25" ht="15.75" x14ac:dyDescent="0.2">
      <c r="A142" s="35">
        <f t="shared" si="3"/>
        <v>43488</v>
      </c>
      <c r="B142" s="36">
        <f>SUMIFS(СВЦЭМ!$C$33:$C$776,СВЦЭМ!$A$33:$A$776,$A142,СВЦЭМ!$B$33:$B$776,B$119)+'СЕТ СН'!$I$12+СВЦЭМ!$D$10+'СЕТ СН'!$I$5-'СЕТ СН'!$I$20</f>
        <v>4127.0542717999997</v>
      </c>
      <c r="C142" s="36">
        <f>SUMIFS(СВЦЭМ!$C$33:$C$776,СВЦЭМ!$A$33:$A$776,$A142,СВЦЭМ!$B$33:$B$776,C$119)+'СЕТ СН'!$I$12+СВЦЭМ!$D$10+'СЕТ СН'!$I$5-'СЕТ СН'!$I$20</f>
        <v>4191.3102861999996</v>
      </c>
      <c r="D142" s="36">
        <f>SUMIFS(СВЦЭМ!$C$33:$C$776,СВЦЭМ!$A$33:$A$776,$A142,СВЦЭМ!$B$33:$B$776,D$119)+'СЕТ СН'!$I$12+СВЦЭМ!$D$10+'СЕТ СН'!$I$5-'СЕТ СН'!$I$20</f>
        <v>4225.0069334500004</v>
      </c>
      <c r="E142" s="36">
        <f>SUMIFS(СВЦЭМ!$C$33:$C$776,СВЦЭМ!$A$33:$A$776,$A142,СВЦЭМ!$B$33:$B$776,E$119)+'СЕТ СН'!$I$12+СВЦЭМ!$D$10+'СЕТ СН'!$I$5-'СЕТ СН'!$I$20</f>
        <v>4225.2097566100001</v>
      </c>
      <c r="F142" s="36">
        <f>SUMIFS(СВЦЭМ!$C$33:$C$776,СВЦЭМ!$A$33:$A$776,$A142,СВЦЭМ!$B$33:$B$776,F$119)+'СЕТ СН'!$I$12+СВЦЭМ!$D$10+'СЕТ СН'!$I$5-'СЕТ СН'!$I$20</f>
        <v>4218.50017983</v>
      </c>
      <c r="G142" s="36">
        <f>SUMIFS(СВЦЭМ!$C$33:$C$776,СВЦЭМ!$A$33:$A$776,$A142,СВЦЭМ!$B$33:$B$776,G$119)+'СЕТ СН'!$I$12+СВЦЭМ!$D$10+'СЕТ СН'!$I$5-'СЕТ СН'!$I$20</f>
        <v>4162.7727298</v>
      </c>
      <c r="H142" s="36">
        <f>SUMIFS(СВЦЭМ!$C$33:$C$776,СВЦЭМ!$A$33:$A$776,$A142,СВЦЭМ!$B$33:$B$776,H$119)+'СЕТ СН'!$I$12+СВЦЭМ!$D$10+'СЕТ СН'!$I$5-'СЕТ СН'!$I$20</f>
        <v>4078.8872686599998</v>
      </c>
      <c r="I142" s="36">
        <f>SUMIFS(СВЦЭМ!$C$33:$C$776,СВЦЭМ!$A$33:$A$776,$A142,СВЦЭМ!$B$33:$B$776,I$119)+'СЕТ СН'!$I$12+СВЦЭМ!$D$10+'СЕТ СН'!$I$5-'СЕТ СН'!$I$20</f>
        <v>3998.95529721</v>
      </c>
      <c r="J142" s="36">
        <f>SUMIFS(СВЦЭМ!$C$33:$C$776,СВЦЭМ!$A$33:$A$776,$A142,СВЦЭМ!$B$33:$B$776,J$119)+'СЕТ СН'!$I$12+СВЦЭМ!$D$10+'СЕТ СН'!$I$5-'СЕТ СН'!$I$20</f>
        <v>3947.4875458400002</v>
      </c>
      <c r="K142" s="36">
        <f>SUMIFS(СВЦЭМ!$C$33:$C$776,СВЦЭМ!$A$33:$A$776,$A142,СВЦЭМ!$B$33:$B$776,K$119)+'СЕТ СН'!$I$12+СВЦЭМ!$D$10+'СЕТ СН'!$I$5-'СЕТ СН'!$I$20</f>
        <v>3937.17577274</v>
      </c>
      <c r="L142" s="36">
        <f>SUMIFS(СВЦЭМ!$C$33:$C$776,СВЦЭМ!$A$33:$A$776,$A142,СВЦЭМ!$B$33:$B$776,L$119)+'СЕТ СН'!$I$12+СВЦЭМ!$D$10+'СЕТ СН'!$I$5-'СЕТ СН'!$I$20</f>
        <v>3937.7521014899999</v>
      </c>
      <c r="M142" s="36">
        <f>SUMIFS(СВЦЭМ!$C$33:$C$776,СВЦЭМ!$A$33:$A$776,$A142,СВЦЭМ!$B$33:$B$776,M$119)+'СЕТ СН'!$I$12+СВЦЭМ!$D$10+'СЕТ СН'!$I$5-'СЕТ СН'!$I$20</f>
        <v>4000.0553159699998</v>
      </c>
      <c r="N142" s="36">
        <f>SUMIFS(СВЦЭМ!$C$33:$C$776,СВЦЭМ!$A$33:$A$776,$A142,СВЦЭМ!$B$33:$B$776,N$119)+'СЕТ СН'!$I$12+СВЦЭМ!$D$10+'СЕТ СН'!$I$5-'СЕТ СН'!$I$20</f>
        <v>3834.3319485399998</v>
      </c>
      <c r="O142" s="36">
        <f>SUMIFS(СВЦЭМ!$C$33:$C$776,СВЦЭМ!$A$33:$A$776,$A142,СВЦЭМ!$B$33:$B$776,O$119)+'СЕТ СН'!$I$12+СВЦЭМ!$D$10+'СЕТ СН'!$I$5-'СЕТ СН'!$I$20</f>
        <v>3844.1058776700002</v>
      </c>
      <c r="P142" s="36">
        <f>SUMIFS(СВЦЭМ!$C$33:$C$776,СВЦЭМ!$A$33:$A$776,$A142,СВЦЭМ!$B$33:$B$776,P$119)+'СЕТ СН'!$I$12+СВЦЭМ!$D$10+'СЕТ СН'!$I$5-'СЕТ СН'!$I$20</f>
        <v>3840.6858968400002</v>
      </c>
      <c r="Q142" s="36">
        <f>SUMIFS(СВЦЭМ!$C$33:$C$776,СВЦЭМ!$A$33:$A$776,$A142,СВЦЭМ!$B$33:$B$776,Q$119)+'СЕТ СН'!$I$12+СВЦЭМ!$D$10+'СЕТ СН'!$I$5-'СЕТ СН'!$I$20</f>
        <v>3828.3215838899996</v>
      </c>
      <c r="R142" s="36">
        <f>SUMIFS(СВЦЭМ!$C$33:$C$776,СВЦЭМ!$A$33:$A$776,$A142,СВЦЭМ!$B$33:$B$776,R$119)+'СЕТ СН'!$I$12+СВЦЭМ!$D$10+'СЕТ СН'!$I$5-'СЕТ СН'!$I$20</f>
        <v>3987.6196234899999</v>
      </c>
      <c r="S142" s="36">
        <f>SUMIFS(СВЦЭМ!$C$33:$C$776,СВЦЭМ!$A$33:$A$776,$A142,СВЦЭМ!$B$33:$B$776,S$119)+'СЕТ СН'!$I$12+СВЦЭМ!$D$10+'СЕТ СН'!$I$5-'СЕТ СН'!$I$20</f>
        <v>3954.9665437799999</v>
      </c>
      <c r="T142" s="36">
        <f>SUMIFS(СВЦЭМ!$C$33:$C$776,СВЦЭМ!$A$33:$A$776,$A142,СВЦЭМ!$B$33:$B$776,T$119)+'СЕТ СН'!$I$12+СВЦЭМ!$D$10+'СЕТ СН'!$I$5-'СЕТ СН'!$I$20</f>
        <v>3931.4996631200002</v>
      </c>
      <c r="U142" s="36">
        <f>SUMIFS(СВЦЭМ!$C$33:$C$776,СВЦЭМ!$A$33:$A$776,$A142,СВЦЭМ!$B$33:$B$776,U$119)+'СЕТ СН'!$I$12+СВЦЭМ!$D$10+'СЕТ СН'!$I$5-'СЕТ СН'!$I$20</f>
        <v>3933.6103598199998</v>
      </c>
      <c r="V142" s="36">
        <f>SUMIFS(СВЦЭМ!$C$33:$C$776,СВЦЭМ!$A$33:$A$776,$A142,СВЦЭМ!$B$33:$B$776,V$119)+'СЕТ СН'!$I$12+СВЦЭМ!$D$10+'СЕТ СН'!$I$5-'СЕТ СН'!$I$20</f>
        <v>3963.9861600799995</v>
      </c>
      <c r="W142" s="36">
        <f>SUMIFS(СВЦЭМ!$C$33:$C$776,СВЦЭМ!$A$33:$A$776,$A142,СВЦЭМ!$B$33:$B$776,W$119)+'СЕТ СН'!$I$12+СВЦЭМ!$D$10+'СЕТ СН'!$I$5-'СЕТ СН'!$I$20</f>
        <v>4019.5484781899995</v>
      </c>
      <c r="X142" s="36">
        <f>SUMIFS(СВЦЭМ!$C$33:$C$776,СВЦЭМ!$A$33:$A$776,$A142,СВЦЭМ!$B$33:$B$776,X$119)+'СЕТ СН'!$I$12+СВЦЭМ!$D$10+'СЕТ СН'!$I$5-'СЕТ СН'!$I$20</f>
        <v>3974.1749907399999</v>
      </c>
      <c r="Y142" s="36">
        <f>SUMIFS(СВЦЭМ!$C$33:$C$776,СВЦЭМ!$A$33:$A$776,$A142,СВЦЭМ!$B$33:$B$776,Y$119)+'СЕТ СН'!$I$12+СВЦЭМ!$D$10+'СЕТ СН'!$I$5-'СЕТ СН'!$I$20</f>
        <v>4008.6464986999999</v>
      </c>
    </row>
    <row r="143" spans="1:25" ht="15.75" x14ac:dyDescent="0.2">
      <c r="A143" s="35">
        <f t="shared" si="3"/>
        <v>43489</v>
      </c>
      <c r="B143" s="36">
        <f>SUMIFS(СВЦЭМ!$C$33:$C$776,СВЦЭМ!$A$33:$A$776,$A143,СВЦЭМ!$B$33:$B$776,B$119)+'СЕТ СН'!$I$12+СВЦЭМ!$D$10+'СЕТ СН'!$I$5-'СЕТ СН'!$I$20</f>
        <v>4103.1513162800002</v>
      </c>
      <c r="C143" s="36">
        <f>SUMIFS(СВЦЭМ!$C$33:$C$776,СВЦЭМ!$A$33:$A$776,$A143,СВЦЭМ!$B$33:$B$776,C$119)+'СЕТ СН'!$I$12+СВЦЭМ!$D$10+'СЕТ СН'!$I$5-'СЕТ СН'!$I$20</f>
        <v>4110.25891864</v>
      </c>
      <c r="D143" s="36">
        <f>SUMIFS(СВЦЭМ!$C$33:$C$776,СВЦЭМ!$A$33:$A$776,$A143,СВЦЭМ!$B$33:$B$776,D$119)+'СЕТ СН'!$I$12+СВЦЭМ!$D$10+'СЕТ СН'!$I$5-'СЕТ СН'!$I$20</f>
        <v>4140.4504176099999</v>
      </c>
      <c r="E143" s="36">
        <f>SUMIFS(СВЦЭМ!$C$33:$C$776,СВЦЭМ!$A$33:$A$776,$A143,СВЦЭМ!$B$33:$B$776,E$119)+'СЕТ СН'!$I$12+СВЦЭМ!$D$10+'СЕТ СН'!$I$5-'СЕТ СН'!$I$20</f>
        <v>4155.5313712500001</v>
      </c>
      <c r="F143" s="36">
        <f>SUMIFS(СВЦЭМ!$C$33:$C$776,СВЦЭМ!$A$33:$A$776,$A143,СВЦЭМ!$B$33:$B$776,F$119)+'СЕТ СН'!$I$12+СВЦЭМ!$D$10+'СЕТ СН'!$I$5-'СЕТ СН'!$I$20</f>
        <v>4135.2914846499998</v>
      </c>
      <c r="G143" s="36">
        <f>SUMIFS(СВЦЭМ!$C$33:$C$776,СВЦЭМ!$A$33:$A$776,$A143,СВЦЭМ!$B$33:$B$776,G$119)+'СЕТ СН'!$I$12+СВЦЭМ!$D$10+'СЕТ СН'!$I$5-'СЕТ СН'!$I$20</f>
        <v>4105.5047778600001</v>
      </c>
      <c r="H143" s="36">
        <f>SUMIFS(СВЦЭМ!$C$33:$C$776,СВЦЭМ!$A$33:$A$776,$A143,СВЦЭМ!$B$33:$B$776,H$119)+'СЕТ СН'!$I$12+СВЦЭМ!$D$10+'СЕТ СН'!$I$5-'СЕТ СН'!$I$20</f>
        <v>4124.8400112599993</v>
      </c>
      <c r="I143" s="36">
        <f>SUMIFS(СВЦЭМ!$C$33:$C$776,СВЦЭМ!$A$33:$A$776,$A143,СВЦЭМ!$B$33:$B$776,I$119)+'СЕТ СН'!$I$12+СВЦЭМ!$D$10+'СЕТ СН'!$I$5-'СЕТ СН'!$I$20</f>
        <v>4027.5614236399997</v>
      </c>
      <c r="J143" s="36">
        <f>SUMIFS(СВЦЭМ!$C$33:$C$776,СВЦЭМ!$A$33:$A$776,$A143,СВЦЭМ!$B$33:$B$776,J$119)+'СЕТ СН'!$I$12+СВЦЭМ!$D$10+'СЕТ СН'!$I$5-'СЕТ СН'!$I$20</f>
        <v>3965.0887894299999</v>
      </c>
      <c r="K143" s="36">
        <f>SUMIFS(СВЦЭМ!$C$33:$C$776,СВЦЭМ!$A$33:$A$776,$A143,СВЦЭМ!$B$33:$B$776,K$119)+'СЕТ СН'!$I$12+СВЦЭМ!$D$10+'СЕТ СН'!$I$5-'СЕТ СН'!$I$20</f>
        <v>3960.46782773</v>
      </c>
      <c r="L143" s="36">
        <f>SUMIFS(СВЦЭМ!$C$33:$C$776,СВЦЭМ!$A$33:$A$776,$A143,СВЦЭМ!$B$33:$B$776,L$119)+'СЕТ СН'!$I$12+СВЦЭМ!$D$10+'СЕТ СН'!$I$5-'СЕТ СН'!$I$20</f>
        <v>4056.4349849399996</v>
      </c>
      <c r="M143" s="36">
        <f>SUMIFS(СВЦЭМ!$C$33:$C$776,СВЦЭМ!$A$33:$A$776,$A143,СВЦЭМ!$B$33:$B$776,M$119)+'СЕТ СН'!$I$12+СВЦЭМ!$D$10+'СЕТ СН'!$I$5-'СЕТ СН'!$I$20</f>
        <v>4080.4606354199996</v>
      </c>
      <c r="N143" s="36">
        <f>SUMIFS(СВЦЭМ!$C$33:$C$776,СВЦЭМ!$A$33:$A$776,$A143,СВЦЭМ!$B$33:$B$776,N$119)+'СЕТ СН'!$I$12+СВЦЭМ!$D$10+'СЕТ СН'!$I$5-'СЕТ СН'!$I$20</f>
        <v>4094.2873496100001</v>
      </c>
      <c r="O143" s="36">
        <f>SUMIFS(СВЦЭМ!$C$33:$C$776,СВЦЭМ!$A$33:$A$776,$A143,СВЦЭМ!$B$33:$B$776,O$119)+'СЕТ СН'!$I$12+СВЦЭМ!$D$10+'СЕТ СН'!$I$5-'СЕТ СН'!$I$20</f>
        <v>4034.1356320599998</v>
      </c>
      <c r="P143" s="36">
        <f>SUMIFS(СВЦЭМ!$C$33:$C$776,СВЦЭМ!$A$33:$A$776,$A143,СВЦЭМ!$B$33:$B$776,P$119)+'СЕТ СН'!$I$12+СВЦЭМ!$D$10+'СЕТ СН'!$I$5-'СЕТ СН'!$I$20</f>
        <v>3965.31673452</v>
      </c>
      <c r="Q143" s="36">
        <f>SUMIFS(СВЦЭМ!$C$33:$C$776,СВЦЭМ!$A$33:$A$776,$A143,СВЦЭМ!$B$33:$B$776,Q$119)+'СЕТ СН'!$I$12+СВЦЭМ!$D$10+'СЕТ СН'!$I$5-'СЕТ СН'!$I$20</f>
        <v>3951.4298644800001</v>
      </c>
      <c r="R143" s="36">
        <f>SUMIFS(СВЦЭМ!$C$33:$C$776,СВЦЭМ!$A$33:$A$776,$A143,СВЦЭМ!$B$33:$B$776,R$119)+'СЕТ СН'!$I$12+СВЦЭМ!$D$10+'СЕТ СН'!$I$5-'СЕТ СН'!$I$20</f>
        <v>3984.1201142</v>
      </c>
      <c r="S143" s="36">
        <f>SUMIFS(СВЦЭМ!$C$33:$C$776,СВЦЭМ!$A$33:$A$776,$A143,СВЦЭМ!$B$33:$B$776,S$119)+'СЕТ СН'!$I$12+СВЦЭМ!$D$10+'СЕТ СН'!$I$5-'СЕТ СН'!$I$20</f>
        <v>3865.1228023099998</v>
      </c>
      <c r="T143" s="36">
        <f>SUMIFS(СВЦЭМ!$C$33:$C$776,СВЦЭМ!$A$33:$A$776,$A143,СВЦЭМ!$B$33:$B$776,T$119)+'СЕТ СН'!$I$12+СВЦЭМ!$D$10+'СЕТ СН'!$I$5-'СЕТ СН'!$I$20</f>
        <v>3851.73498423</v>
      </c>
      <c r="U143" s="36">
        <f>SUMIFS(СВЦЭМ!$C$33:$C$776,СВЦЭМ!$A$33:$A$776,$A143,СВЦЭМ!$B$33:$B$776,U$119)+'СЕТ СН'!$I$12+СВЦЭМ!$D$10+'СЕТ СН'!$I$5-'СЕТ СН'!$I$20</f>
        <v>3876.3508912699999</v>
      </c>
      <c r="V143" s="36">
        <f>SUMIFS(СВЦЭМ!$C$33:$C$776,СВЦЭМ!$A$33:$A$776,$A143,СВЦЭМ!$B$33:$B$776,V$119)+'СЕТ СН'!$I$12+СВЦЭМ!$D$10+'СЕТ СН'!$I$5-'СЕТ СН'!$I$20</f>
        <v>4049.3583570699998</v>
      </c>
      <c r="W143" s="36">
        <f>SUMIFS(СВЦЭМ!$C$33:$C$776,СВЦЭМ!$A$33:$A$776,$A143,СВЦЭМ!$B$33:$B$776,W$119)+'СЕТ СН'!$I$12+СВЦЭМ!$D$10+'СЕТ СН'!$I$5-'СЕТ СН'!$I$20</f>
        <v>4083.3323979399997</v>
      </c>
      <c r="X143" s="36">
        <f>SUMIFS(СВЦЭМ!$C$33:$C$776,СВЦЭМ!$A$33:$A$776,$A143,СВЦЭМ!$B$33:$B$776,X$119)+'СЕТ СН'!$I$12+СВЦЭМ!$D$10+'СЕТ СН'!$I$5-'СЕТ СН'!$I$20</f>
        <v>4036.1759916299998</v>
      </c>
      <c r="Y143" s="36">
        <f>SUMIFS(СВЦЭМ!$C$33:$C$776,СВЦЭМ!$A$33:$A$776,$A143,СВЦЭМ!$B$33:$B$776,Y$119)+'СЕТ СН'!$I$12+СВЦЭМ!$D$10+'СЕТ СН'!$I$5-'СЕТ СН'!$I$20</f>
        <v>4068.3987118499999</v>
      </c>
    </row>
    <row r="144" spans="1:25" ht="15.75" x14ac:dyDescent="0.2">
      <c r="A144" s="35">
        <f t="shared" si="3"/>
        <v>43490</v>
      </c>
      <c r="B144" s="36">
        <f>SUMIFS(СВЦЭМ!$C$33:$C$776,СВЦЭМ!$A$33:$A$776,$A144,СВЦЭМ!$B$33:$B$776,B$119)+'СЕТ СН'!$I$12+СВЦЭМ!$D$10+'СЕТ СН'!$I$5-'СЕТ СН'!$I$20</f>
        <v>4181.4608121199999</v>
      </c>
      <c r="C144" s="36">
        <f>SUMIFS(СВЦЭМ!$C$33:$C$776,СВЦЭМ!$A$33:$A$776,$A144,СВЦЭМ!$B$33:$B$776,C$119)+'СЕТ СН'!$I$12+СВЦЭМ!$D$10+'СЕТ СН'!$I$5-'СЕТ СН'!$I$20</f>
        <v>4147.4120303299997</v>
      </c>
      <c r="D144" s="36">
        <f>SUMIFS(СВЦЭМ!$C$33:$C$776,СВЦЭМ!$A$33:$A$776,$A144,СВЦЭМ!$B$33:$B$776,D$119)+'СЕТ СН'!$I$12+СВЦЭМ!$D$10+'СЕТ СН'!$I$5-'СЕТ СН'!$I$20</f>
        <v>4176.1975399200001</v>
      </c>
      <c r="E144" s="36">
        <f>SUMIFS(СВЦЭМ!$C$33:$C$776,СВЦЭМ!$A$33:$A$776,$A144,СВЦЭМ!$B$33:$B$776,E$119)+'СЕТ СН'!$I$12+СВЦЭМ!$D$10+'СЕТ СН'!$I$5-'СЕТ СН'!$I$20</f>
        <v>4176.48311044</v>
      </c>
      <c r="F144" s="36">
        <f>SUMIFS(СВЦЭМ!$C$33:$C$776,СВЦЭМ!$A$33:$A$776,$A144,СВЦЭМ!$B$33:$B$776,F$119)+'СЕТ СН'!$I$12+СВЦЭМ!$D$10+'СЕТ СН'!$I$5-'СЕТ СН'!$I$20</f>
        <v>4170.1485613799996</v>
      </c>
      <c r="G144" s="36">
        <f>SUMIFS(СВЦЭМ!$C$33:$C$776,СВЦЭМ!$A$33:$A$776,$A144,СВЦЭМ!$B$33:$B$776,G$119)+'СЕТ СН'!$I$12+СВЦЭМ!$D$10+'СЕТ СН'!$I$5-'СЕТ СН'!$I$20</f>
        <v>4156.2202780600001</v>
      </c>
      <c r="H144" s="36">
        <f>SUMIFS(СВЦЭМ!$C$33:$C$776,СВЦЭМ!$A$33:$A$776,$A144,СВЦЭМ!$B$33:$B$776,H$119)+'СЕТ СН'!$I$12+СВЦЭМ!$D$10+'СЕТ СН'!$I$5-'СЕТ СН'!$I$20</f>
        <v>4067.04994472</v>
      </c>
      <c r="I144" s="36">
        <f>SUMIFS(СВЦЭМ!$C$33:$C$776,СВЦЭМ!$A$33:$A$776,$A144,СВЦЭМ!$B$33:$B$776,I$119)+'СЕТ СН'!$I$12+СВЦЭМ!$D$10+'СЕТ СН'!$I$5-'СЕТ СН'!$I$20</f>
        <v>3985.2280563899999</v>
      </c>
      <c r="J144" s="36">
        <f>SUMIFS(СВЦЭМ!$C$33:$C$776,СВЦЭМ!$A$33:$A$776,$A144,СВЦЭМ!$B$33:$B$776,J$119)+'СЕТ СН'!$I$12+СВЦЭМ!$D$10+'СЕТ СН'!$I$5-'СЕТ СН'!$I$20</f>
        <v>3910.9234691000001</v>
      </c>
      <c r="K144" s="36">
        <f>SUMIFS(СВЦЭМ!$C$33:$C$776,СВЦЭМ!$A$33:$A$776,$A144,СВЦЭМ!$B$33:$B$776,K$119)+'СЕТ СН'!$I$12+СВЦЭМ!$D$10+'СЕТ СН'!$I$5-'СЕТ СН'!$I$20</f>
        <v>3923.6960946499998</v>
      </c>
      <c r="L144" s="36">
        <f>SUMIFS(СВЦЭМ!$C$33:$C$776,СВЦЭМ!$A$33:$A$776,$A144,СВЦЭМ!$B$33:$B$776,L$119)+'СЕТ СН'!$I$12+СВЦЭМ!$D$10+'СЕТ СН'!$I$5-'СЕТ СН'!$I$20</f>
        <v>3915.2733387299995</v>
      </c>
      <c r="M144" s="36">
        <f>SUMIFS(СВЦЭМ!$C$33:$C$776,СВЦЭМ!$A$33:$A$776,$A144,СВЦЭМ!$B$33:$B$776,M$119)+'СЕТ СН'!$I$12+СВЦЭМ!$D$10+'СЕТ СН'!$I$5-'СЕТ СН'!$I$20</f>
        <v>3925.6469377099997</v>
      </c>
      <c r="N144" s="36">
        <f>SUMIFS(СВЦЭМ!$C$33:$C$776,СВЦЭМ!$A$33:$A$776,$A144,СВЦЭМ!$B$33:$B$776,N$119)+'СЕТ СН'!$I$12+СВЦЭМ!$D$10+'СЕТ СН'!$I$5-'СЕТ СН'!$I$20</f>
        <v>3946.7802759699998</v>
      </c>
      <c r="O144" s="36">
        <f>SUMIFS(СВЦЭМ!$C$33:$C$776,СВЦЭМ!$A$33:$A$776,$A144,СВЦЭМ!$B$33:$B$776,O$119)+'СЕТ СН'!$I$12+СВЦЭМ!$D$10+'СЕТ СН'!$I$5-'СЕТ СН'!$I$20</f>
        <v>3970.6972758699999</v>
      </c>
      <c r="P144" s="36">
        <f>SUMIFS(СВЦЭМ!$C$33:$C$776,СВЦЭМ!$A$33:$A$776,$A144,СВЦЭМ!$B$33:$B$776,P$119)+'СЕТ СН'!$I$12+СВЦЭМ!$D$10+'СЕТ СН'!$I$5-'СЕТ СН'!$I$20</f>
        <v>3936.35271156</v>
      </c>
      <c r="Q144" s="36">
        <f>SUMIFS(СВЦЭМ!$C$33:$C$776,СВЦЭМ!$A$33:$A$776,$A144,СВЦЭМ!$B$33:$B$776,Q$119)+'СЕТ СН'!$I$12+СВЦЭМ!$D$10+'СЕТ СН'!$I$5-'СЕТ СН'!$I$20</f>
        <v>3941.2707169899995</v>
      </c>
      <c r="R144" s="36">
        <f>SUMIFS(СВЦЭМ!$C$33:$C$776,СВЦЭМ!$A$33:$A$776,$A144,СВЦЭМ!$B$33:$B$776,R$119)+'СЕТ СН'!$I$12+СВЦЭМ!$D$10+'СЕТ СН'!$I$5-'СЕТ СН'!$I$20</f>
        <v>3941.3939553499999</v>
      </c>
      <c r="S144" s="36">
        <f>SUMIFS(СВЦЭМ!$C$33:$C$776,СВЦЭМ!$A$33:$A$776,$A144,СВЦЭМ!$B$33:$B$776,S$119)+'СЕТ СН'!$I$12+СВЦЭМ!$D$10+'СЕТ СН'!$I$5-'СЕТ СН'!$I$20</f>
        <v>3951.2706407400001</v>
      </c>
      <c r="T144" s="36">
        <f>SUMIFS(СВЦЭМ!$C$33:$C$776,СВЦЭМ!$A$33:$A$776,$A144,СВЦЭМ!$B$33:$B$776,T$119)+'СЕТ СН'!$I$12+СВЦЭМ!$D$10+'СЕТ СН'!$I$5-'СЕТ СН'!$I$20</f>
        <v>3925.4628997899999</v>
      </c>
      <c r="U144" s="36">
        <f>SUMIFS(СВЦЭМ!$C$33:$C$776,СВЦЭМ!$A$33:$A$776,$A144,СВЦЭМ!$B$33:$B$776,U$119)+'СЕТ СН'!$I$12+СВЦЭМ!$D$10+'СЕТ СН'!$I$5-'СЕТ СН'!$I$20</f>
        <v>3954.7699554299998</v>
      </c>
      <c r="V144" s="36">
        <f>SUMIFS(СВЦЭМ!$C$33:$C$776,СВЦЭМ!$A$33:$A$776,$A144,СВЦЭМ!$B$33:$B$776,V$119)+'СЕТ СН'!$I$12+СВЦЭМ!$D$10+'СЕТ СН'!$I$5-'СЕТ СН'!$I$20</f>
        <v>3940.1945946299998</v>
      </c>
      <c r="W144" s="36">
        <f>SUMIFS(СВЦЭМ!$C$33:$C$776,СВЦЭМ!$A$33:$A$776,$A144,СВЦЭМ!$B$33:$B$776,W$119)+'СЕТ СН'!$I$12+СВЦЭМ!$D$10+'СЕТ СН'!$I$5-'СЕТ СН'!$I$20</f>
        <v>3926.9452352099997</v>
      </c>
      <c r="X144" s="36">
        <f>SUMIFS(СВЦЭМ!$C$33:$C$776,СВЦЭМ!$A$33:$A$776,$A144,СВЦЭМ!$B$33:$B$776,X$119)+'СЕТ СН'!$I$12+СВЦЭМ!$D$10+'СЕТ СН'!$I$5-'СЕТ СН'!$I$20</f>
        <v>3951.0777457200002</v>
      </c>
      <c r="Y144" s="36">
        <f>SUMIFS(СВЦЭМ!$C$33:$C$776,СВЦЭМ!$A$33:$A$776,$A144,СВЦЭМ!$B$33:$B$776,Y$119)+'СЕТ СН'!$I$12+СВЦЭМ!$D$10+'СЕТ СН'!$I$5-'СЕТ СН'!$I$20</f>
        <v>4011.2610083499999</v>
      </c>
    </row>
    <row r="145" spans="1:26" ht="15.75" x14ac:dyDescent="0.2">
      <c r="A145" s="35">
        <f t="shared" si="3"/>
        <v>43491</v>
      </c>
      <c r="B145" s="36">
        <f>SUMIFS(СВЦЭМ!$C$33:$C$776,СВЦЭМ!$A$33:$A$776,$A145,СВЦЭМ!$B$33:$B$776,B$119)+'СЕТ СН'!$I$12+СВЦЭМ!$D$10+'СЕТ СН'!$I$5-'СЕТ СН'!$I$20</f>
        <v>4126.5225996600002</v>
      </c>
      <c r="C145" s="36">
        <f>SUMIFS(СВЦЭМ!$C$33:$C$776,СВЦЭМ!$A$33:$A$776,$A145,СВЦЭМ!$B$33:$B$776,C$119)+'СЕТ СН'!$I$12+СВЦЭМ!$D$10+'СЕТ СН'!$I$5-'СЕТ СН'!$I$20</f>
        <v>4129.0062140800001</v>
      </c>
      <c r="D145" s="36">
        <f>SUMIFS(СВЦЭМ!$C$33:$C$776,СВЦЭМ!$A$33:$A$776,$A145,СВЦЭМ!$B$33:$B$776,D$119)+'СЕТ СН'!$I$12+СВЦЭМ!$D$10+'СЕТ СН'!$I$5-'СЕТ СН'!$I$20</f>
        <v>4109.5869611199996</v>
      </c>
      <c r="E145" s="36">
        <f>SUMIFS(СВЦЭМ!$C$33:$C$776,СВЦЭМ!$A$33:$A$776,$A145,СВЦЭМ!$B$33:$B$776,E$119)+'СЕТ СН'!$I$12+СВЦЭМ!$D$10+'СЕТ СН'!$I$5-'СЕТ СН'!$I$20</f>
        <v>4103.7423745300002</v>
      </c>
      <c r="F145" s="36">
        <f>SUMIFS(СВЦЭМ!$C$33:$C$776,СВЦЭМ!$A$33:$A$776,$A145,СВЦЭМ!$B$33:$B$776,F$119)+'СЕТ СН'!$I$12+СВЦЭМ!$D$10+'СЕТ СН'!$I$5-'СЕТ СН'!$I$20</f>
        <v>4106.2236491399999</v>
      </c>
      <c r="G145" s="36">
        <f>SUMIFS(СВЦЭМ!$C$33:$C$776,СВЦЭМ!$A$33:$A$776,$A145,СВЦЭМ!$B$33:$B$776,G$119)+'СЕТ СН'!$I$12+СВЦЭМ!$D$10+'СЕТ СН'!$I$5-'СЕТ СН'!$I$20</f>
        <v>4084.0301638499996</v>
      </c>
      <c r="H145" s="36">
        <f>SUMIFS(СВЦЭМ!$C$33:$C$776,СВЦЭМ!$A$33:$A$776,$A145,СВЦЭМ!$B$33:$B$776,H$119)+'СЕТ СН'!$I$12+СВЦЭМ!$D$10+'СЕТ СН'!$I$5-'СЕТ СН'!$I$20</f>
        <v>4062.35295021</v>
      </c>
      <c r="I145" s="36">
        <f>SUMIFS(СВЦЭМ!$C$33:$C$776,СВЦЭМ!$A$33:$A$776,$A145,СВЦЭМ!$B$33:$B$776,I$119)+'СЕТ СН'!$I$12+СВЦЭМ!$D$10+'СЕТ СН'!$I$5-'СЕТ СН'!$I$20</f>
        <v>3997.4716610799996</v>
      </c>
      <c r="J145" s="36">
        <f>SUMIFS(СВЦЭМ!$C$33:$C$776,СВЦЭМ!$A$33:$A$776,$A145,СВЦЭМ!$B$33:$B$776,J$119)+'СЕТ СН'!$I$12+СВЦЭМ!$D$10+'СЕТ СН'!$I$5-'СЕТ СН'!$I$20</f>
        <v>3986.4930065399999</v>
      </c>
      <c r="K145" s="36">
        <f>SUMIFS(СВЦЭМ!$C$33:$C$776,СВЦЭМ!$A$33:$A$776,$A145,СВЦЭМ!$B$33:$B$776,K$119)+'СЕТ СН'!$I$12+СВЦЭМ!$D$10+'СЕТ СН'!$I$5-'СЕТ СН'!$I$20</f>
        <v>3927.7768378399996</v>
      </c>
      <c r="L145" s="36">
        <f>SUMIFS(СВЦЭМ!$C$33:$C$776,СВЦЭМ!$A$33:$A$776,$A145,СВЦЭМ!$B$33:$B$776,L$119)+'СЕТ СН'!$I$12+СВЦЭМ!$D$10+'СЕТ СН'!$I$5-'СЕТ СН'!$I$20</f>
        <v>3951.2105076399998</v>
      </c>
      <c r="M145" s="36">
        <f>SUMIFS(СВЦЭМ!$C$33:$C$776,СВЦЭМ!$A$33:$A$776,$A145,СВЦЭМ!$B$33:$B$776,M$119)+'СЕТ СН'!$I$12+СВЦЭМ!$D$10+'СЕТ СН'!$I$5-'СЕТ СН'!$I$20</f>
        <v>3903.4107521899996</v>
      </c>
      <c r="N145" s="36">
        <f>SUMIFS(СВЦЭМ!$C$33:$C$776,СВЦЭМ!$A$33:$A$776,$A145,СВЦЭМ!$B$33:$B$776,N$119)+'СЕТ СН'!$I$12+СВЦЭМ!$D$10+'СЕТ СН'!$I$5-'СЕТ СН'!$I$20</f>
        <v>3913.6831746500002</v>
      </c>
      <c r="O145" s="36">
        <f>SUMIFS(СВЦЭМ!$C$33:$C$776,СВЦЭМ!$A$33:$A$776,$A145,СВЦЭМ!$B$33:$B$776,O$119)+'СЕТ СН'!$I$12+СВЦЭМ!$D$10+'СЕТ СН'!$I$5-'СЕТ СН'!$I$20</f>
        <v>4009.6355578599996</v>
      </c>
      <c r="P145" s="36">
        <f>SUMIFS(СВЦЭМ!$C$33:$C$776,СВЦЭМ!$A$33:$A$776,$A145,СВЦЭМ!$B$33:$B$776,P$119)+'СЕТ СН'!$I$12+СВЦЭМ!$D$10+'СЕТ СН'!$I$5-'СЕТ СН'!$I$20</f>
        <v>3996.2862930199999</v>
      </c>
      <c r="Q145" s="36">
        <f>SUMIFS(СВЦЭМ!$C$33:$C$776,СВЦЭМ!$A$33:$A$776,$A145,СВЦЭМ!$B$33:$B$776,Q$119)+'СЕТ СН'!$I$12+СВЦЭМ!$D$10+'СЕТ СН'!$I$5-'СЕТ СН'!$I$20</f>
        <v>3963.65488418</v>
      </c>
      <c r="R145" s="36">
        <f>SUMIFS(СВЦЭМ!$C$33:$C$776,СВЦЭМ!$A$33:$A$776,$A145,СВЦЭМ!$B$33:$B$776,R$119)+'СЕТ СН'!$I$12+СВЦЭМ!$D$10+'СЕТ СН'!$I$5-'СЕТ СН'!$I$20</f>
        <v>3965.0179966799997</v>
      </c>
      <c r="S145" s="36">
        <f>SUMIFS(СВЦЭМ!$C$33:$C$776,СВЦЭМ!$A$33:$A$776,$A145,СВЦЭМ!$B$33:$B$776,S$119)+'СЕТ СН'!$I$12+СВЦЭМ!$D$10+'СЕТ СН'!$I$5-'СЕТ СН'!$I$20</f>
        <v>3946.14611393</v>
      </c>
      <c r="T145" s="36">
        <f>SUMIFS(СВЦЭМ!$C$33:$C$776,СВЦЭМ!$A$33:$A$776,$A145,СВЦЭМ!$B$33:$B$776,T$119)+'СЕТ СН'!$I$12+СВЦЭМ!$D$10+'СЕТ СН'!$I$5-'СЕТ СН'!$I$20</f>
        <v>3891.1204446699999</v>
      </c>
      <c r="U145" s="36">
        <f>SUMIFS(СВЦЭМ!$C$33:$C$776,СВЦЭМ!$A$33:$A$776,$A145,СВЦЭМ!$B$33:$B$776,U$119)+'СЕТ СН'!$I$12+СВЦЭМ!$D$10+'СЕТ СН'!$I$5-'СЕТ СН'!$I$20</f>
        <v>3877.72736532</v>
      </c>
      <c r="V145" s="36">
        <f>SUMIFS(СВЦЭМ!$C$33:$C$776,СВЦЭМ!$A$33:$A$776,$A145,СВЦЭМ!$B$33:$B$776,V$119)+'СЕТ СН'!$I$12+СВЦЭМ!$D$10+'СЕТ СН'!$I$5-'СЕТ СН'!$I$20</f>
        <v>3887.88424786</v>
      </c>
      <c r="W145" s="36">
        <f>SUMIFS(СВЦЭМ!$C$33:$C$776,СВЦЭМ!$A$33:$A$776,$A145,СВЦЭМ!$B$33:$B$776,W$119)+'СЕТ СН'!$I$12+СВЦЭМ!$D$10+'СЕТ СН'!$I$5-'СЕТ СН'!$I$20</f>
        <v>3889.4127035000001</v>
      </c>
      <c r="X145" s="36">
        <f>SUMIFS(СВЦЭМ!$C$33:$C$776,СВЦЭМ!$A$33:$A$776,$A145,СВЦЭМ!$B$33:$B$776,X$119)+'СЕТ СН'!$I$12+СВЦЭМ!$D$10+'СЕТ СН'!$I$5-'СЕТ СН'!$I$20</f>
        <v>3901.8709936799996</v>
      </c>
      <c r="Y145" s="36">
        <f>SUMIFS(СВЦЭМ!$C$33:$C$776,СВЦЭМ!$A$33:$A$776,$A145,СВЦЭМ!$B$33:$B$776,Y$119)+'СЕТ СН'!$I$12+СВЦЭМ!$D$10+'СЕТ СН'!$I$5-'СЕТ СН'!$I$20</f>
        <v>3978.6329521399998</v>
      </c>
    </row>
    <row r="146" spans="1:26" ht="15.75" x14ac:dyDescent="0.2">
      <c r="A146" s="35">
        <f t="shared" si="3"/>
        <v>43492</v>
      </c>
      <c r="B146" s="36">
        <f>SUMIFS(СВЦЭМ!$C$33:$C$776,СВЦЭМ!$A$33:$A$776,$A146,СВЦЭМ!$B$33:$B$776,B$119)+'СЕТ СН'!$I$12+СВЦЭМ!$D$10+'СЕТ СН'!$I$5-'СЕТ СН'!$I$20</f>
        <v>4052.0973380899995</v>
      </c>
      <c r="C146" s="36">
        <f>SUMIFS(СВЦЭМ!$C$33:$C$776,СВЦЭМ!$A$33:$A$776,$A146,СВЦЭМ!$B$33:$B$776,C$119)+'СЕТ СН'!$I$12+СВЦЭМ!$D$10+'СЕТ СН'!$I$5-'СЕТ СН'!$I$20</f>
        <v>4079.4133360400001</v>
      </c>
      <c r="D146" s="36">
        <f>SUMIFS(СВЦЭМ!$C$33:$C$776,СВЦЭМ!$A$33:$A$776,$A146,СВЦЭМ!$B$33:$B$776,D$119)+'СЕТ СН'!$I$12+СВЦЭМ!$D$10+'СЕТ СН'!$I$5-'СЕТ СН'!$I$20</f>
        <v>4110.5813874100004</v>
      </c>
      <c r="E146" s="36">
        <f>SUMIFS(СВЦЭМ!$C$33:$C$776,СВЦЭМ!$A$33:$A$776,$A146,СВЦЭМ!$B$33:$B$776,E$119)+'СЕТ СН'!$I$12+СВЦЭМ!$D$10+'СЕТ СН'!$I$5-'СЕТ СН'!$I$20</f>
        <v>4106.0162299000003</v>
      </c>
      <c r="F146" s="36">
        <f>SUMIFS(СВЦЭМ!$C$33:$C$776,СВЦЭМ!$A$33:$A$776,$A146,СВЦЭМ!$B$33:$B$776,F$119)+'СЕТ СН'!$I$12+СВЦЭМ!$D$10+'СЕТ СН'!$I$5-'СЕТ СН'!$I$20</f>
        <v>4125.4211929399999</v>
      </c>
      <c r="G146" s="36">
        <f>SUMIFS(СВЦЭМ!$C$33:$C$776,СВЦЭМ!$A$33:$A$776,$A146,СВЦЭМ!$B$33:$B$776,G$119)+'СЕТ СН'!$I$12+СВЦЭМ!$D$10+'СЕТ СН'!$I$5-'СЕТ СН'!$I$20</f>
        <v>4124.8219434399998</v>
      </c>
      <c r="H146" s="36">
        <f>SUMIFS(СВЦЭМ!$C$33:$C$776,СВЦЭМ!$A$33:$A$776,$A146,СВЦЭМ!$B$33:$B$776,H$119)+'СЕТ СН'!$I$12+СВЦЭМ!$D$10+'СЕТ СН'!$I$5-'СЕТ СН'!$I$20</f>
        <v>4089.8851478400002</v>
      </c>
      <c r="I146" s="36">
        <f>SUMIFS(СВЦЭМ!$C$33:$C$776,СВЦЭМ!$A$33:$A$776,$A146,СВЦЭМ!$B$33:$B$776,I$119)+'СЕТ СН'!$I$12+СВЦЭМ!$D$10+'СЕТ СН'!$I$5-'СЕТ СН'!$I$20</f>
        <v>4006.5836291999999</v>
      </c>
      <c r="J146" s="36">
        <f>SUMIFS(СВЦЭМ!$C$33:$C$776,СВЦЭМ!$A$33:$A$776,$A146,СВЦЭМ!$B$33:$B$776,J$119)+'СЕТ СН'!$I$12+СВЦЭМ!$D$10+'СЕТ СН'!$I$5-'СЕТ СН'!$I$20</f>
        <v>3958.3813946399996</v>
      </c>
      <c r="K146" s="36">
        <f>SUMIFS(СВЦЭМ!$C$33:$C$776,СВЦЭМ!$A$33:$A$776,$A146,СВЦЭМ!$B$33:$B$776,K$119)+'СЕТ СН'!$I$12+СВЦЭМ!$D$10+'СЕТ СН'!$I$5-'СЕТ СН'!$I$20</f>
        <v>3894.9895858599998</v>
      </c>
      <c r="L146" s="36">
        <f>SUMIFS(СВЦЭМ!$C$33:$C$776,СВЦЭМ!$A$33:$A$776,$A146,СВЦЭМ!$B$33:$B$776,L$119)+'СЕТ СН'!$I$12+СВЦЭМ!$D$10+'СЕТ СН'!$I$5-'СЕТ СН'!$I$20</f>
        <v>3885.9644425099996</v>
      </c>
      <c r="M146" s="36">
        <f>SUMIFS(СВЦЭМ!$C$33:$C$776,СВЦЭМ!$A$33:$A$776,$A146,СВЦЭМ!$B$33:$B$776,M$119)+'СЕТ СН'!$I$12+СВЦЭМ!$D$10+'СЕТ СН'!$I$5-'СЕТ СН'!$I$20</f>
        <v>3924.9235202599998</v>
      </c>
      <c r="N146" s="36">
        <f>SUMIFS(СВЦЭМ!$C$33:$C$776,СВЦЭМ!$A$33:$A$776,$A146,СВЦЭМ!$B$33:$B$776,N$119)+'СЕТ СН'!$I$12+СВЦЭМ!$D$10+'СЕТ СН'!$I$5-'СЕТ СН'!$I$20</f>
        <v>3967.3814308599999</v>
      </c>
      <c r="O146" s="36">
        <f>SUMIFS(СВЦЭМ!$C$33:$C$776,СВЦЭМ!$A$33:$A$776,$A146,СВЦЭМ!$B$33:$B$776,O$119)+'СЕТ СН'!$I$12+СВЦЭМ!$D$10+'СЕТ СН'!$I$5-'СЕТ СН'!$I$20</f>
        <v>4024.0623772099998</v>
      </c>
      <c r="P146" s="36">
        <f>SUMIFS(СВЦЭМ!$C$33:$C$776,СВЦЭМ!$A$33:$A$776,$A146,СВЦЭМ!$B$33:$B$776,P$119)+'СЕТ СН'!$I$12+СВЦЭМ!$D$10+'СЕТ СН'!$I$5-'СЕТ СН'!$I$20</f>
        <v>3995.2155032599999</v>
      </c>
      <c r="Q146" s="36">
        <f>SUMIFS(СВЦЭМ!$C$33:$C$776,СВЦЭМ!$A$33:$A$776,$A146,СВЦЭМ!$B$33:$B$776,Q$119)+'СЕТ СН'!$I$12+СВЦЭМ!$D$10+'СЕТ СН'!$I$5-'СЕТ СН'!$I$20</f>
        <v>3997.2555586600001</v>
      </c>
      <c r="R146" s="36">
        <f>SUMIFS(СВЦЭМ!$C$33:$C$776,СВЦЭМ!$A$33:$A$776,$A146,СВЦЭМ!$B$33:$B$776,R$119)+'СЕТ СН'!$I$12+СВЦЭМ!$D$10+'СЕТ СН'!$I$5-'СЕТ СН'!$I$20</f>
        <v>3986.0059383199996</v>
      </c>
      <c r="S146" s="36">
        <f>SUMIFS(СВЦЭМ!$C$33:$C$776,СВЦЭМ!$A$33:$A$776,$A146,СВЦЭМ!$B$33:$B$776,S$119)+'СЕТ СН'!$I$12+СВЦЭМ!$D$10+'СЕТ СН'!$I$5-'СЕТ СН'!$I$20</f>
        <v>3972.3799987399998</v>
      </c>
      <c r="T146" s="36">
        <f>SUMIFS(СВЦЭМ!$C$33:$C$776,СВЦЭМ!$A$33:$A$776,$A146,СВЦЭМ!$B$33:$B$776,T$119)+'СЕТ СН'!$I$12+СВЦЭМ!$D$10+'СЕТ СН'!$I$5-'СЕТ СН'!$I$20</f>
        <v>3894.6407251399996</v>
      </c>
      <c r="U146" s="36">
        <f>SUMIFS(СВЦЭМ!$C$33:$C$776,СВЦЭМ!$A$33:$A$776,$A146,СВЦЭМ!$B$33:$B$776,U$119)+'СЕТ СН'!$I$12+СВЦЭМ!$D$10+'СЕТ СН'!$I$5-'СЕТ СН'!$I$20</f>
        <v>3923.0298120899997</v>
      </c>
      <c r="V146" s="36">
        <f>SUMIFS(СВЦЭМ!$C$33:$C$776,СВЦЭМ!$A$33:$A$776,$A146,СВЦЭМ!$B$33:$B$776,V$119)+'СЕТ СН'!$I$12+СВЦЭМ!$D$10+'СЕТ СН'!$I$5-'СЕТ СН'!$I$20</f>
        <v>4033.07088819</v>
      </c>
      <c r="W146" s="36">
        <f>SUMIFS(СВЦЭМ!$C$33:$C$776,СВЦЭМ!$A$33:$A$776,$A146,СВЦЭМ!$B$33:$B$776,W$119)+'СЕТ СН'!$I$12+СВЦЭМ!$D$10+'СЕТ СН'!$I$5-'СЕТ СН'!$I$20</f>
        <v>3940.5193286699996</v>
      </c>
      <c r="X146" s="36">
        <f>SUMIFS(СВЦЭМ!$C$33:$C$776,СВЦЭМ!$A$33:$A$776,$A146,СВЦЭМ!$B$33:$B$776,X$119)+'СЕТ СН'!$I$12+СВЦЭМ!$D$10+'СЕТ СН'!$I$5-'СЕТ СН'!$I$20</f>
        <v>3924.9637327199998</v>
      </c>
      <c r="Y146" s="36">
        <f>SUMIFS(СВЦЭМ!$C$33:$C$776,СВЦЭМ!$A$33:$A$776,$A146,СВЦЭМ!$B$33:$B$776,Y$119)+'СЕТ СН'!$I$12+СВЦЭМ!$D$10+'СЕТ СН'!$I$5-'СЕТ СН'!$I$20</f>
        <v>3973.70385941</v>
      </c>
    </row>
    <row r="147" spans="1:26" ht="15.75" x14ac:dyDescent="0.2">
      <c r="A147" s="35">
        <f t="shared" si="3"/>
        <v>43493</v>
      </c>
      <c r="B147" s="36">
        <f>SUMIFS(СВЦЭМ!$C$33:$C$776,СВЦЭМ!$A$33:$A$776,$A147,СВЦЭМ!$B$33:$B$776,B$119)+'СЕТ СН'!$I$12+СВЦЭМ!$D$10+'СЕТ СН'!$I$5-'СЕТ СН'!$I$20</f>
        <v>4073.49977021</v>
      </c>
      <c r="C147" s="36">
        <f>SUMIFS(СВЦЭМ!$C$33:$C$776,СВЦЭМ!$A$33:$A$776,$A147,СВЦЭМ!$B$33:$B$776,C$119)+'СЕТ СН'!$I$12+СВЦЭМ!$D$10+'СЕТ СН'!$I$5-'СЕТ СН'!$I$20</f>
        <v>4113.29137825</v>
      </c>
      <c r="D147" s="36">
        <f>SUMIFS(СВЦЭМ!$C$33:$C$776,СВЦЭМ!$A$33:$A$776,$A147,СВЦЭМ!$B$33:$B$776,D$119)+'СЕТ СН'!$I$12+СВЦЭМ!$D$10+'СЕТ СН'!$I$5-'СЕТ СН'!$I$20</f>
        <v>4132.8573047199998</v>
      </c>
      <c r="E147" s="36">
        <f>SUMIFS(СВЦЭМ!$C$33:$C$776,СВЦЭМ!$A$33:$A$776,$A147,СВЦЭМ!$B$33:$B$776,E$119)+'СЕТ СН'!$I$12+СВЦЭМ!$D$10+'СЕТ СН'!$I$5-'СЕТ СН'!$I$20</f>
        <v>4114.5767563299996</v>
      </c>
      <c r="F147" s="36">
        <f>SUMIFS(СВЦЭМ!$C$33:$C$776,СВЦЭМ!$A$33:$A$776,$A147,СВЦЭМ!$B$33:$B$776,F$119)+'СЕТ СН'!$I$12+СВЦЭМ!$D$10+'СЕТ СН'!$I$5-'СЕТ СН'!$I$20</f>
        <v>4114.5656201100001</v>
      </c>
      <c r="G147" s="36">
        <f>SUMIFS(СВЦЭМ!$C$33:$C$776,СВЦЭМ!$A$33:$A$776,$A147,СВЦЭМ!$B$33:$B$776,G$119)+'СЕТ СН'!$I$12+СВЦЭМ!$D$10+'СЕТ СН'!$I$5-'СЕТ СН'!$I$20</f>
        <v>4122.3859608399998</v>
      </c>
      <c r="H147" s="36">
        <f>SUMIFS(СВЦЭМ!$C$33:$C$776,СВЦЭМ!$A$33:$A$776,$A147,СВЦЭМ!$B$33:$B$776,H$119)+'СЕТ СН'!$I$12+СВЦЭМ!$D$10+'СЕТ СН'!$I$5-'СЕТ СН'!$I$20</f>
        <v>4070.3023931199996</v>
      </c>
      <c r="I147" s="36">
        <f>SUMIFS(СВЦЭМ!$C$33:$C$776,СВЦЭМ!$A$33:$A$776,$A147,СВЦЭМ!$B$33:$B$776,I$119)+'СЕТ СН'!$I$12+СВЦЭМ!$D$10+'СЕТ СН'!$I$5-'СЕТ СН'!$I$20</f>
        <v>3963.9415478800001</v>
      </c>
      <c r="J147" s="36">
        <f>SUMIFS(СВЦЭМ!$C$33:$C$776,СВЦЭМ!$A$33:$A$776,$A147,СВЦЭМ!$B$33:$B$776,J$119)+'СЕТ СН'!$I$12+СВЦЭМ!$D$10+'СЕТ СН'!$I$5-'СЕТ СН'!$I$20</f>
        <v>3901.0585159900002</v>
      </c>
      <c r="K147" s="36">
        <f>SUMIFS(СВЦЭМ!$C$33:$C$776,СВЦЭМ!$A$33:$A$776,$A147,СВЦЭМ!$B$33:$B$776,K$119)+'СЕТ СН'!$I$12+СВЦЭМ!$D$10+'СЕТ СН'!$I$5-'СЕТ СН'!$I$20</f>
        <v>3899.1125564499998</v>
      </c>
      <c r="L147" s="36">
        <f>SUMIFS(СВЦЭМ!$C$33:$C$776,СВЦЭМ!$A$33:$A$776,$A147,СВЦЭМ!$B$33:$B$776,L$119)+'СЕТ СН'!$I$12+СВЦЭМ!$D$10+'СЕТ СН'!$I$5-'СЕТ СН'!$I$20</f>
        <v>3939.02823979</v>
      </c>
      <c r="M147" s="36">
        <f>SUMIFS(СВЦЭМ!$C$33:$C$776,СВЦЭМ!$A$33:$A$776,$A147,СВЦЭМ!$B$33:$B$776,M$119)+'СЕТ СН'!$I$12+СВЦЭМ!$D$10+'СЕТ СН'!$I$5-'СЕТ СН'!$I$20</f>
        <v>3976.80186899</v>
      </c>
      <c r="N147" s="36">
        <f>SUMIFS(СВЦЭМ!$C$33:$C$776,СВЦЭМ!$A$33:$A$776,$A147,СВЦЭМ!$B$33:$B$776,N$119)+'СЕТ СН'!$I$12+СВЦЭМ!$D$10+'СЕТ СН'!$I$5-'СЕТ СН'!$I$20</f>
        <v>3975.7384231099995</v>
      </c>
      <c r="O147" s="36">
        <f>SUMIFS(СВЦЭМ!$C$33:$C$776,СВЦЭМ!$A$33:$A$776,$A147,СВЦЭМ!$B$33:$B$776,O$119)+'СЕТ СН'!$I$12+СВЦЭМ!$D$10+'СЕТ СН'!$I$5-'СЕТ СН'!$I$20</f>
        <v>3966.2727890099995</v>
      </c>
      <c r="P147" s="36">
        <f>SUMIFS(СВЦЭМ!$C$33:$C$776,СВЦЭМ!$A$33:$A$776,$A147,СВЦЭМ!$B$33:$B$776,P$119)+'СЕТ СН'!$I$12+СВЦЭМ!$D$10+'СЕТ СН'!$I$5-'СЕТ СН'!$I$20</f>
        <v>3946.6057658199998</v>
      </c>
      <c r="Q147" s="36">
        <f>SUMIFS(СВЦЭМ!$C$33:$C$776,СВЦЭМ!$A$33:$A$776,$A147,СВЦЭМ!$B$33:$B$776,Q$119)+'СЕТ СН'!$I$12+СВЦЭМ!$D$10+'СЕТ СН'!$I$5-'СЕТ СН'!$I$20</f>
        <v>3874.8195808599999</v>
      </c>
      <c r="R147" s="36">
        <f>SUMIFS(СВЦЭМ!$C$33:$C$776,СВЦЭМ!$A$33:$A$776,$A147,СВЦЭМ!$B$33:$B$776,R$119)+'СЕТ СН'!$I$12+СВЦЭМ!$D$10+'СЕТ СН'!$I$5-'СЕТ СН'!$I$20</f>
        <v>3907.3105648499995</v>
      </c>
      <c r="S147" s="36">
        <f>SUMIFS(СВЦЭМ!$C$33:$C$776,СВЦЭМ!$A$33:$A$776,$A147,СВЦЭМ!$B$33:$B$776,S$119)+'СЕТ СН'!$I$12+СВЦЭМ!$D$10+'СЕТ СН'!$I$5-'СЕТ СН'!$I$20</f>
        <v>3885.4077914899999</v>
      </c>
      <c r="T147" s="36">
        <f>SUMIFS(СВЦЭМ!$C$33:$C$776,СВЦЭМ!$A$33:$A$776,$A147,СВЦЭМ!$B$33:$B$776,T$119)+'СЕТ СН'!$I$12+СВЦЭМ!$D$10+'СЕТ СН'!$I$5-'СЕТ СН'!$I$20</f>
        <v>3858.09779789</v>
      </c>
      <c r="U147" s="36">
        <f>SUMIFS(СВЦЭМ!$C$33:$C$776,СВЦЭМ!$A$33:$A$776,$A147,СВЦЭМ!$B$33:$B$776,U$119)+'СЕТ СН'!$I$12+СВЦЭМ!$D$10+'СЕТ СН'!$I$5-'СЕТ СН'!$I$20</f>
        <v>3896.6992136700001</v>
      </c>
      <c r="V147" s="36">
        <f>SUMIFS(СВЦЭМ!$C$33:$C$776,СВЦЭМ!$A$33:$A$776,$A147,СВЦЭМ!$B$33:$B$776,V$119)+'СЕТ СН'!$I$12+СВЦЭМ!$D$10+'СЕТ СН'!$I$5-'СЕТ СН'!$I$20</f>
        <v>3968.4768377099999</v>
      </c>
      <c r="W147" s="36">
        <f>SUMIFS(СВЦЭМ!$C$33:$C$776,СВЦЭМ!$A$33:$A$776,$A147,СВЦЭМ!$B$33:$B$776,W$119)+'СЕТ СН'!$I$12+СВЦЭМ!$D$10+'СЕТ СН'!$I$5-'СЕТ СН'!$I$20</f>
        <v>3917.8943624899998</v>
      </c>
      <c r="X147" s="36">
        <f>SUMIFS(СВЦЭМ!$C$33:$C$776,СВЦЭМ!$A$33:$A$776,$A147,СВЦЭМ!$B$33:$B$776,X$119)+'СЕТ СН'!$I$12+СВЦЭМ!$D$10+'СЕТ СН'!$I$5-'СЕТ СН'!$I$20</f>
        <v>3940.4293190999997</v>
      </c>
      <c r="Y147" s="36">
        <f>SUMIFS(СВЦЭМ!$C$33:$C$776,СВЦЭМ!$A$33:$A$776,$A147,СВЦЭМ!$B$33:$B$776,Y$119)+'СЕТ СН'!$I$12+СВЦЭМ!$D$10+'СЕТ СН'!$I$5-'СЕТ СН'!$I$20</f>
        <v>4004.2435375199998</v>
      </c>
    </row>
    <row r="148" spans="1:26" ht="15.75" x14ac:dyDescent="0.2">
      <c r="A148" s="35">
        <f t="shared" si="3"/>
        <v>43494</v>
      </c>
      <c r="B148" s="36">
        <f>SUMIFS(СВЦЭМ!$C$33:$C$776,СВЦЭМ!$A$33:$A$776,$A148,СВЦЭМ!$B$33:$B$776,B$119)+'СЕТ СН'!$I$12+СВЦЭМ!$D$10+'СЕТ СН'!$I$5-'СЕТ СН'!$I$20</f>
        <v>4111.4546326299997</v>
      </c>
      <c r="C148" s="36">
        <f>SUMIFS(СВЦЭМ!$C$33:$C$776,СВЦЭМ!$A$33:$A$776,$A148,СВЦЭМ!$B$33:$B$776,C$119)+'СЕТ СН'!$I$12+СВЦЭМ!$D$10+'СЕТ СН'!$I$5-'СЕТ СН'!$I$20</f>
        <v>4124.0325126299995</v>
      </c>
      <c r="D148" s="36">
        <f>SUMIFS(СВЦЭМ!$C$33:$C$776,СВЦЭМ!$A$33:$A$776,$A148,СВЦЭМ!$B$33:$B$776,D$119)+'СЕТ СН'!$I$12+СВЦЭМ!$D$10+'СЕТ СН'!$I$5-'СЕТ СН'!$I$20</f>
        <v>4108.3772668700003</v>
      </c>
      <c r="E148" s="36">
        <f>SUMIFS(СВЦЭМ!$C$33:$C$776,СВЦЭМ!$A$33:$A$776,$A148,СВЦЭМ!$B$33:$B$776,E$119)+'СЕТ СН'!$I$12+СВЦЭМ!$D$10+'СЕТ СН'!$I$5-'СЕТ СН'!$I$20</f>
        <v>4101.8381244100001</v>
      </c>
      <c r="F148" s="36">
        <f>SUMIFS(СВЦЭМ!$C$33:$C$776,СВЦЭМ!$A$33:$A$776,$A148,СВЦЭМ!$B$33:$B$776,F$119)+'СЕТ СН'!$I$12+СВЦЭМ!$D$10+'СЕТ СН'!$I$5-'СЕТ СН'!$I$20</f>
        <v>4136.4448568799999</v>
      </c>
      <c r="G148" s="36">
        <f>SUMIFS(СВЦЭМ!$C$33:$C$776,СВЦЭМ!$A$33:$A$776,$A148,СВЦЭМ!$B$33:$B$776,G$119)+'СЕТ СН'!$I$12+СВЦЭМ!$D$10+'СЕТ СН'!$I$5-'СЕТ СН'!$I$20</f>
        <v>4106.8492477299997</v>
      </c>
      <c r="H148" s="36">
        <f>SUMIFS(СВЦЭМ!$C$33:$C$776,СВЦЭМ!$A$33:$A$776,$A148,СВЦЭМ!$B$33:$B$776,H$119)+'СЕТ СН'!$I$12+СВЦЭМ!$D$10+'СЕТ СН'!$I$5-'СЕТ СН'!$I$20</f>
        <v>4019.1345378299998</v>
      </c>
      <c r="I148" s="36">
        <f>SUMIFS(СВЦЭМ!$C$33:$C$776,СВЦЭМ!$A$33:$A$776,$A148,СВЦЭМ!$B$33:$B$776,I$119)+'СЕТ СН'!$I$12+СВЦЭМ!$D$10+'СЕТ СН'!$I$5-'СЕТ СН'!$I$20</f>
        <v>3917.2255522999999</v>
      </c>
      <c r="J148" s="36">
        <f>SUMIFS(СВЦЭМ!$C$33:$C$776,СВЦЭМ!$A$33:$A$776,$A148,СВЦЭМ!$B$33:$B$776,J$119)+'СЕТ СН'!$I$12+СВЦЭМ!$D$10+'СЕТ СН'!$I$5-'СЕТ СН'!$I$20</f>
        <v>3868.1108092499999</v>
      </c>
      <c r="K148" s="36">
        <f>SUMIFS(СВЦЭМ!$C$33:$C$776,СВЦЭМ!$A$33:$A$776,$A148,СВЦЭМ!$B$33:$B$776,K$119)+'СЕТ СН'!$I$12+СВЦЭМ!$D$10+'СЕТ СН'!$I$5-'СЕТ СН'!$I$20</f>
        <v>3884.7635655999998</v>
      </c>
      <c r="L148" s="36">
        <f>SUMIFS(СВЦЭМ!$C$33:$C$776,СВЦЭМ!$A$33:$A$776,$A148,СВЦЭМ!$B$33:$B$776,L$119)+'СЕТ СН'!$I$12+СВЦЭМ!$D$10+'СЕТ СН'!$I$5-'СЕТ СН'!$I$20</f>
        <v>3876.0033490299998</v>
      </c>
      <c r="M148" s="36">
        <f>SUMIFS(СВЦЭМ!$C$33:$C$776,СВЦЭМ!$A$33:$A$776,$A148,СВЦЭМ!$B$33:$B$776,M$119)+'СЕТ СН'!$I$12+СВЦЭМ!$D$10+'СЕТ СН'!$I$5-'СЕТ СН'!$I$20</f>
        <v>3919.7953565199996</v>
      </c>
      <c r="N148" s="36">
        <f>SUMIFS(СВЦЭМ!$C$33:$C$776,СВЦЭМ!$A$33:$A$776,$A148,СВЦЭМ!$B$33:$B$776,N$119)+'СЕТ СН'!$I$12+СВЦЭМ!$D$10+'СЕТ СН'!$I$5-'СЕТ СН'!$I$20</f>
        <v>3940.1093291999996</v>
      </c>
      <c r="O148" s="36">
        <f>SUMIFS(СВЦЭМ!$C$33:$C$776,СВЦЭМ!$A$33:$A$776,$A148,СВЦЭМ!$B$33:$B$776,O$119)+'СЕТ СН'!$I$12+СВЦЭМ!$D$10+'СЕТ СН'!$I$5-'СЕТ СН'!$I$20</f>
        <v>3941.7202488299999</v>
      </c>
      <c r="P148" s="36">
        <f>SUMIFS(СВЦЭМ!$C$33:$C$776,СВЦЭМ!$A$33:$A$776,$A148,СВЦЭМ!$B$33:$B$776,P$119)+'СЕТ СН'!$I$12+СВЦЭМ!$D$10+'СЕТ СН'!$I$5-'СЕТ СН'!$I$20</f>
        <v>3923.3078480300001</v>
      </c>
      <c r="Q148" s="36">
        <f>SUMIFS(СВЦЭМ!$C$33:$C$776,СВЦЭМ!$A$33:$A$776,$A148,СВЦЭМ!$B$33:$B$776,Q$119)+'СЕТ СН'!$I$12+СВЦЭМ!$D$10+'СЕТ СН'!$I$5-'СЕТ СН'!$I$20</f>
        <v>3823.1614273999999</v>
      </c>
      <c r="R148" s="36">
        <f>SUMIFS(СВЦЭМ!$C$33:$C$776,СВЦЭМ!$A$33:$A$776,$A148,СВЦЭМ!$B$33:$B$776,R$119)+'СЕТ СН'!$I$12+СВЦЭМ!$D$10+'СЕТ СН'!$I$5-'СЕТ СН'!$I$20</f>
        <v>3831.3127558400001</v>
      </c>
      <c r="S148" s="36">
        <f>SUMIFS(СВЦЭМ!$C$33:$C$776,СВЦЭМ!$A$33:$A$776,$A148,СВЦЭМ!$B$33:$B$776,S$119)+'СЕТ СН'!$I$12+СВЦЭМ!$D$10+'СЕТ СН'!$I$5-'СЕТ СН'!$I$20</f>
        <v>3810.1561343899998</v>
      </c>
      <c r="T148" s="36">
        <f>SUMIFS(СВЦЭМ!$C$33:$C$776,СВЦЭМ!$A$33:$A$776,$A148,СВЦЭМ!$B$33:$B$776,T$119)+'СЕТ СН'!$I$12+СВЦЭМ!$D$10+'СЕТ СН'!$I$5-'СЕТ СН'!$I$20</f>
        <v>3792.9088331899998</v>
      </c>
      <c r="U148" s="36">
        <f>SUMIFS(СВЦЭМ!$C$33:$C$776,СВЦЭМ!$A$33:$A$776,$A148,СВЦЭМ!$B$33:$B$776,U$119)+'СЕТ СН'!$I$12+СВЦЭМ!$D$10+'СЕТ СН'!$I$5-'СЕТ СН'!$I$20</f>
        <v>3801.0790534799999</v>
      </c>
      <c r="V148" s="36">
        <f>SUMIFS(СВЦЭМ!$C$33:$C$776,СВЦЭМ!$A$33:$A$776,$A148,СВЦЭМ!$B$33:$B$776,V$119)+'СЕТ СН'!$I$12+СВЦЭМ!$D$10+'СЕТ СН'!$I$5-'СЕТ СН'!$I$20</f>
        <v>3812.5270480899999</v>
      </c>
      <c r="W148" s="36">
        <f>SUMIFS(СВЦЭМ!$C$33:$C$776,СВЦЭМ!$A$33:$A$776,$A148,СВЦЭМ!$B$33:$B$776,W$119)+'СЕТ СН'!$I$12+СВЦЭМ!$D$10+'СЕТ СН'!$I$5-'СЕТ СН'!$I$20</f>
        <v>3847.8367590799999</v>
      </c>
      <c r="X148" s="36">
        <f>SUMIFS(СВЦЭМ!$C$33:$C$776,СВЦЭМ!$A$33:$A$776,$A148,СВЦЭМ!$B$33:$B$776,X$119)+'СЕТ СН'!$I$12+СВЦЭМ!$D$10+'СЕТ СН'!$I$5-'СЕТ СН'!$I$20</f>
        <v>3848.88442803</v>
      </c>
      <c r="Y148" s="36">
        <f>SUMIFS(СВЦЭМ!$C$33:$C$776,СВЦЭМ!$A$33:$A$776,$A148,СВЦЭМ!$B$33:$B$776,Y$119)+'СЕТ СН'!$I$12+СВЦЭМ!$D$10+'СЕТ СН'!$I$5-'СЕТ СН'!$I$20</f>
        <v>3912.2597220600001</v>
      </c>
    </row>
    <row r="149" spans="1:26" ht="15.75" x14ac:dyDescent="0.2">
      <c r="A149" s="35">
        <f t="shared" si="3"/>
        <v>43495</v>
      </c>
      <c r="B149" s="36">
        <f>SUMIFS(СВЦЭМ!$C$33:$C$776,СВЦЭМ!$A$33:$A$776,$A149,СВЦЭМ!$B$33:$B$776,B$119)+'СЕТ СН'!$I$12+СВЦЭМ!$D$10+'СЕТ СН'!$I$5-'СЕТ СН'!$I$20</f>
        <v>3992.55885201</v>
      </c>
      <c r="C149" s="36">
        <f>SUMIFS(СВЦЭМ!$C$33:$C$776,СВЦЭМ!$A$33:$A$776,$A149,СВЦЭМ!$B$33:$B$776,C$119)+'СЕТ СН'!$I$12+СВЦЭМ!$D$10+'СЕТ СН'!$I$5-'СЕТ СН'!$I$20</f>
        <v>4127.0667213099996</v>
      </c>
      <c r="D149" s="36">
        <f>SUMIFS(СВЦЭМ!$C$33:$C$776,СВЦЭМ!$A$33:$A$776,$A149,СВЦЭМ!$B$33:$B$776,D$119)+'СЕТ СН'!$I$12+СВЦЭМ!$D$10+'СЕТ СН'!$I$5-'СЕТ СН'!$I$20</f>
        <v>4171.3131332200001</v>
      </c>
      <c r="E149" s="36">
        <f>SUMIFS(СВЦЭМ!$C$33:$C$776,СВЦЭМ!$A$33:$A$776,$A149,СВЦЭМ!$B$33:$B$776,E$119)+'СЕТ СН'!$I$12+СВЦЭМ!$D$10+'СЕТ СН'!$I$5-'СЕТ СН'!$I$20</f>
        <v>4132.7385595899996</v>
      </c>
      <c r="F149" s="36">
        <f>SUMIFS(СВЦЭМ!$C$33:$C$776,СВЦЭМ!$A$33:$A$776,$A149,СВЦЭМ!$B$33:$B$776,F$119)+'СЕТ СН'!$I$12+СВЦЭМ!$D$10+'СЕТ СН'!$I$5-'СЕТ СН'!$I$20</f>
        <v>4131.2925199599995</v>
      </c>
      <c r="G149" s="36">
        <f>SUMIFS(СВЦЭМ!$C$33:$C$776,СВЦЭМ!$A$33:$A$776,$A149,СВЦЭМ!$B$33:$B$776,G$119)+'СЕТ СН'!$I$12+СВЦЭМ!$D$10+'СЕТ СН'!$I$5-'СЕТ СН'!$I$20</f>
        <v>4115.6026589100002</v>
      </c>
      <c r="H149" s="36">
        <f>SUMIFS(СВЦЭМ!$C$33:$C$776,СВЦЭМ!$A$33:$A$776,$A149,СВЦЭМ!$B$33:$B$776,H$119)+'СЕТ СН'!$I$12+СВЦЭМ!$D$10+'СЕТ СН'!$I$5-'СЕТ СН'!$I$20</f>
        <v>3938.7426296799999</v>
      </c>
      <c r="I149" s="36">
        <f>SUMIFS(СВЦЭМ!$C$33:$C$776,СВЦЭМ!$A$33:$A$776,$A149,СВЦЭМ!$B$33:$B$776,I$119)+'СЕТ СН'!$I$12+СВЦЭМ!$D$10+'СЕТ СН'!$I$5-'СЕТ СН'!$I$20</f>
        <v>3859.66773603</v>
      </c>
      <c r="J149" s="36">
        <f>SUMIFS(СВЦЭМ!$C$33:$C$776,СВЦЭМ!$A$33:$A$776,$A149,СВЦЭМ!$B$33:$B$776,J$119)+'СЕТ СН'!$I$12+СВЦЭМ!$D$10+'СЕТ СН'!$I$5-'СЕТ СН'!$I$20</f>
        <v>3806.6487601299996</v>
      </c>
      <c r="K149" s="36">
        <f>SUMIFS(СВЦЭМ!$C$33:$C$776,СВЦЭМ!$A$33:$A$776,$A149,СВЦЭМ!$B$33:$B$776,K$119)+'СЕТ СН'!$I$12+СВЦЭМ!$D$10+'СЕТ СН'!$I$5-'СЕТ СН'!$I$20</f>
        <v>3807.8453857699997</v>
      </c>
      <c r="L149" s="36">
        <f>SUMIFS(СВЦЭМ!$C$33:$C$776,СВЦЭМ!$A$33:$A$776,$A149,СВЦЭМ!$B$33:$B$776,L$119)+'СЕТ СН'!$I$12+СВЦЭМ!$D$10+'СЕТ СН'!$I$5-'СЕТ СН'!$I$20</f>
        <v>3803.0506016299996</v>
      </c>
      <c r="M149" s="36">
        <f>SUMIFS(СВЦЭМ!$C$33:$C$776,СВЦЭМ!$A$33:$A$776,$A149,СВЦЭМ!$B$33:$B$776,M$119)+'СЕТ СН'!$I$12+СВЦЭМ!$D$10+'СЕТ СН'!$I$5-'СЕТ СН'!$I$20</f>
        <v>3829.1164912699996</v>
      </c>
      <c r="N149" s="36">
        <f>SUMIFS(СВЦЭМ!$C$33:$C$776,СВЦЭМ!$A$33:$A$776,$A149,СВЦЭМ!$B$33:$B$776,N$119)+'СЕТ СН'!$I$12+СВЦЭМ!$D$10+'СЕТ СН'!$I$5-'СЕТ СН'!$I$20</f>
        <v>3844.3851072199996</v>
      </c>
      <c r="O149" s="36">
        <f>SUMIFS(СВЦЭМ!$C$33:$C$776,СВЦЭМ!$A$33:$A$776,$A149,СВЦЭМ!$B$33:$B$776,O$119)+'СЕТ СН'!$I$12+СВЦЭМ!$D$10+'СЕТ СН'!$I$5-'СЕТ СН'!$I$20</f>
        <v>3815.8664010699999</v>
      </c>
      <c r="P149" s="36">
        <f>SUMIFS(СВЦЭМ!$C$33:$C$776,СВЦЭМ!$A$33:$A$776,$A149,СВЦЭМ!$B$33:$B$776,P$119)+'СЕТ СН'!$I$12+СВЦЭМ!$D$10+'СЕТ СН'!$I$5-'СЕТ СН'!$I$20</f>
        <v>3812.3576492100001</v>
      </c>
      <c r="Q149" s="36">
        <f>SUMIFS(СВЦЭМ!$C$33:$C$776,СВЦЭМ!$A$33:$A$776,$A149,СВЦЭМ!$B$33:$B$776,Q$119)+'СЕТ СН'!$I$12+СВЦЭМ!$D$10+'СЕТ СН'!$I$5-'СЕТ СН'!$I$20</f>
        <v>3801.9729707999995</v>
      </c>
      <c r="R149" s="36">
        <f>SUMIFS(СВЦЭМ!$C$33:$C$776,СВЦЭМ!$A$33:$A$776,$A149,СВЦЭМ!$B$33:$B$776,R$119)+'СЕТ СН'!$I$12+СВЦЭМ!$D$10+'СЕТ СН'!$I$5-'СЕТ СН'!$I$20</f>
        <v>3814.8334819699999</v>
      </c>
      <c r="S149" s="36">
        <f>SUMIFS(СВЦЭМ!$C$33:$C$776,СВЦЭМ!$A$33:$A$776,$A149,СВЦЭМ!$B$33:$B$776,S$119)+'СЕТ СН'!$I$12+СВЦЭМ!$D$10+'СЕТ СН'!$I$5-'СЕТ СН'!$I$20</f>
        <v>3785.5198960299999</v>
      </c>
      <c r="T149" s="36">
        <f>SUMIFS(СВЦЭМ!$C$33:$C$776,СВЦЭМ!$A$33:$A$776,$A149,СВЦЭМ!$B$33:$B$776,T$119)+'СЕТ СН'!$I$12+СВЦЭМ!$D$10+'СЕТ СН'!$I$5-'СЕТ СН'!$I$20</f>
        <v>3740.7799415700001</v>
      </c>
      <c r="U149" s="36">
        <f>SUMIFS(СВЦЭМ!$C$33:$C$776,СВЦЭМ!$A$33:$A$776,$A149,СВЦЭМ!$B$33:$B$776,U$119)+'СЕТ СН'!$I$12+СВЦЭМ!$D$10+'СЕТ СН'!$I$5-'СЕТ СН'!$I$20</f>
        <v>3767.2162970299996</v>
      </c>
      <c r="V149" s="36">
        <f>SUMIFS(СВЦЭМ!$C$33:$C$776,СВЦЭМ!$A$33:$A$776,$A149,СВЦЭМ!$B$33:$B$776,V$119)+'СЕТ СН'!$I$12+СВЦЭМ!$D$10+'СЕТ СН'!$I$5-'СЕТ СН'!$I$20</f>
        <v>3905.0890426400001</v>
      </c>
      <c r="W149" s="36">
        <f>SUMIFS(СВЦЭМ!$C$33:$C$776,СВЦЭМ!$A$33:$A$776,$A149,СВЦЭМ!$B$33:$B$776,W$119)+'СЕТ СН'!$I$12+СВЦЭМ!$D$10+'СЕТ СН'!$I$5-'СЕТ СН'!$I$20</f>
        <v>3904.2369789300001</v>
      </c>
      <c r="X149" s="36">
        <f>SUMIFS(СВЦЭМ!$C$33:$C$776,СВЦЭМ!$A$33:$A$776,$A149,СВЦЭМ!$B$33:$B$776,X$119)+'СЕТ СН'!$I$12+СВЦЭМ!$D$10+'СЕТ СН'!$I$5-'СЕТ СН'!$I$20</f>
        <v>3909.5459841599995</v>
      </c>
      <c r="Y149" s="36">
        <f>SUMIFS(СВЦЭМ!$C$33:$C$776,СВЦЭМ!$A$33:$A$776,$A149,СВЦЭМ!$B$33:$B$776,Y$119)+'СЕТ СН'!$I$12+СВЦЭМ!$D$10+'СЕТ СН'!$I$5-'СЕТ СН'!$I$20</f>
        <v>3929.4067346399997</v>
      </c>
    </row>
    <row r="150" spans="1:26" ht="15.75" x14ac:dyDescent="0.2">
      <c r="A150" s="35">
        <f t="shared" si="3"/>
        <v>43496</v>
      </c>
      <c r="B150" s="36">
        <f>SUMIFS(СВЦЭМ!$C$33:$C$776,СВЦЭМ!$A$33:$A$776,$A150,СВЦЭМ!$B$33:$B$776,B$119)+'СЕТ СН'!$I$12+СВЦЭМ!$D$10+'СЕТ СН'!$I$5-'СЕТ СН'!$I$20</f>
        <v>4027.5817220600002</v>
      </c>
      <c r="C150" s="36">
        <f>SUMIFS(СВЦЭМ!$C$33:$C$776,СВЦЭМ!$A$33:$A$776,$A150,СВЦЭМ!$B$33:$B$776,C$119)+'СЕТ СН'!$I$12+СВЦЭМ!$D$10+'СЕТ СН'!$I$5-'СЕТ СН'!$I$20</f>
        <v>4079.5238091199999</v>
      </c>
      <c r="D150" s="36">
        <f>SUMIFS(СВЦЭМ!$C$33:$C$776,СВЦЭМ!$A$33:$A$776,$A150,СВЦЭМ!$B$33:$B$776,D$119)+'СЕТ СН'!$I$12+СВЦЭМ!$D$10+'СЕТ СН'!$I$5-'СЕТ СН'!$I$20</f>
        <v>4139.9879191</v>
      </c>
      <c r="E150" s="36">
        <f>SUMIFS(СВЦЭМ!$C$33:$C$776,СВЦЭМ!$A$33:$A$776,$A150,СВЦЭМ!$B$33:$B$776,E$119)+'СЕТ СН'!$I$12+СВЦЭМ!$D$10+'СЕТ СН'!$I$5-'СЕТ СН'!$I$20</f>
        <v>4159.8424657100004</v>
      </c>
      <c r="F150" s="36">
        <f>SUMIFS(СВЦЭМ!$C$33:$C$776,СВЦЭМ!$A$33:$A$776,$A150,СВЦЭМ!$B$33:$B$776,F$119)+'СЕТ СН'!$I$12+СВЦЭМ!$D$10+'СЕТ СН'!$I$5-'СЕТ СН'!$I$20</f>
        <v>4156.7151991199999</v>
      </c>
      <c r="G150" s="36">
        <f>SUMIFS(СВЦЭМ!$C$33:$C$776,СВЦЭМ!$A$33:$A$776,$A150,СВЦЭМ!$B$33:$B$776,G$119)+'СЕТ СН'!$I$12+СВЦЭМ!$D$10+'СЕТ СН'!$I$5-'СЕТ СН'!$I$20</f>
        <v>4099.8391128399999</v>
      </c>
      <c r="H150" s="36">
        <f>SUMIFS(СВЦЭМ!$C$33:$C$776,СВЦЭМ!$A$33:$A$776,$A150,СВЦЭМ!$B$33:$B$776,H$119)+'СЕТ СН'!$I$12+СВЦЭМ!$D$10+'СЕТ СН'!$I$5-'СЕТ СН'!$I$20</f>
        <v>4039.1814821999997</v>
      </c>
      <c r="I150" s="36">
        <f>SUMIFS(СВЦЭМ!$C$33:$C$776,СВЦЭМ!$A$33:$A$776,$A150,СВЦЭМ!$B$33:$B$776,I$119)+'СЕТ СН'!$I$12+СВЦЭМ!$D$10+'СЕТ СН'!$I$5-'СЕТ СН'!$I$20</f>
        <v>3954.9207366599999</v>
      </c>
      <c r="J150" s="36">
        <f>SUMIFS(СВЦЭМ!$C$33:$C$776,СВЦЭМ!$A$33:$A$776,$A150,СВЦЭМ!$B$33:$B$776,J$119)+'СЕТ СН'!$I$12+СВЦЭМ!$D$10+'СЕТ СН'!$I$5-'СЕТ СН'!$I$20</f>
        <v>3894.8129589399996</v>
      </c>
      <c r="K150" s="36">
        <f>SUMIFS(СВЦЭМ!$C$33:$C$776,СВЦЭМ!$A$33:$A$776,$A150,СВЦЭМ!$B$33:$B$776,K$119)+'СЕТ СН'!$I$12+СВЦЭМ!$D$10+'СЕТ СН'!$I$5-'СЕТ СН'!$I$20</f>
        <v>3874.9598128299999</v>
      </c>
      <c r="L150" s="36">
        <f>SUMIFS(СВЦЭМ!$C$33:$C$776,СВЦЭМ!$A$33:$A$776,$A150,СВЦЭМ!$B$33:$B$776,L$119)+'СЕТ СН'!$I$12+СВЦЭМ!$D$10+'СЕТ СН'!$I$5-'СЕТ СН'!$I$20</f>
        <v>3909.5127221399998</v>
      </c>
      <c r="M150" s="36">
        <f>SUMIFS(СВЦЭМ!$C$33:$C$776,СВЦЭМ!$A$33:$A$776,$A150,СВЦЭМ!$B$33:$B$776,M$119)+'СЕТ СН'!$I$12+СВЦЭМ!$D$10+'СЕТ СН'!$I$5-'СЕТ СН'!$I$20</f>
        <v>3929.6607483399998</v>
      </c>
      <c r="N150" s="36">
        <f>SUMIFS(СВЦЭМ!$C$33:$C$776,СВЦЭМ!$A$33:$A$776,$A150,СВЦЭМ!$B$33:$B$776,N$119)+'СЕТ СН'!$I$12+СВЦЭМ!$D$10+'СЕТ СН'!$I$5-'СЕТ СН'!$I$20</f>
        <v>3940.6777902599997</v>
      </c>
      <c r="O150" s="36">
        <f>SUMIFS(СВЦЭМ!$C$33:$C$776,СВЦЭМ!$A$33:$A$776,$A150,СВЦЭМ!$B$33:$B$776,O$119)+'СЕТ СН'!$I$12+СВЦЭМ!$D$10+'СЕТ СН'!$I$5-'СЕТ СН'!$I$20</f>
        <v>3966.3035616899997</v>
      </c>
      <c r="P150" s="36">
        <f>SUMIFS(СВЦЭМ!$C$33:$C$776,СВЦЭМ!$A$33:$A$776,$A150,СВЦЭМ!$B$33:$B$776,P$119)+'СЕТ СН'!$I$12+СВЦЭМ!$D$10+'СЕТ СН'!$I$5-'СЕТ СН'!$I$20</f>
        <v>3927.1160533499997</v>
      </c>
      <c r="Q150" s="36">
        <f>SUMIFS(СВЦЭМ!$C$33:$C$776,СВЦЭМ!$A$33:$A$776,$A150,СВЦЭМ!$B$33:$B$776,Q$119)+'СЕТ СН'!$I$12+СВЦЭМ!$D$10+'СЕТ СН'!$I$5-'СЕТ СН'!$I$20</f>
        <v>3939.1126864199996</v>
      </c>
      <c r="R150" s="36">
        <f>SUMIFS(СВЦЭМ!$C$33:$C$776,СВЦЭМ!$A$33:$A$776,$A150,СВЦЭМ!$B$33:$B$776,R$119)+'СЕТ СН'!$I$12+СВЦЭМ!$D$10+'СЕТ СН'!$I$5-'СЕТ СН'!$I$20</f>
        <v>3936.9346075799999</v>
      </c>
      <c r="S150" s="36">
        <f>SUMIFS(СВЦЭМ!$C$33:$C$776,СВЦЭМ!$A$33:$A$776,$A150,СВЦЭМ!$B$33:$B$776,S$119)+'СЕТ СН'!$I$12+СВЦЭМ!$D$10+'СЕТ СН'!$I$5-'СЕТ СН'!$I$20</f>
        <v>3897.7347445599999</v>
      </c>
      <c r="T150" s="36">
        <f>SUMIFS(СВЦЭМ!$C$33:$C$776,СВЦЭМ!$A$33:$A$776,$A150,СВЦЭМ!$B$33:$B$776,T$119)+'СЕТ СН'!$I$12+СВЦЭМ!$D$10+'СЕТ СН'!$I$5-'СЕТ СН'!$I$20</f>
        <v>3885.4311740200001</v>
      </c>
      <c r="U150" s="36">
        <f>SUMIFS(СВЦЭМ!$C$33:$C$776,СВЦЭМ!$A$33:$A$776,$A150,СВЦЭМ!$B$33:$B$776,U$119)+'СЕТ СН'!$I$12+СВЦЭМ!$D$10+'СЕТ СН'!$I$5-'СЕТ СН'!$I$20</f>
        <v>3875.7333750799999</v>
      </c>
      <c r="V150" s="36">
        <f>SUMIFS(СВЦЭМ!$C$33:$C$776,СВЦЭМ!$A$33:$A$776,$A150,СВЦЭМ!$B$33:$B$776,V$119)+'СЕТ СН'!$I$12+СВЦЭМ!$D$10+'СЕТ СН'!$I$5-'СЕТ СН'!$I$20</f>
        <v>3900.5872250100001</v>
      </c>
      <c r="W150" s="36">
        <f>SUMIFS(СВЦЭМ!$C$33:$C$776,СВЦЭМ!$A$33:$A$776,$A150,СВЦЭМ!$B$33:$B$776,W$119)+'СЕТ СН'!$I$12+СВЦЭМ!$D$10+'СЕТ СН'!$I$5-'СЕТ СН'!$I$20</f>
        <v>3917.4188980899999</v>
      </c>
      <c r="X150" s="36">
        <f>SUMIFS(СВЦЭМ!$C$33:$C$776,СВЦЭМ!$A$33:$A$776,$A150,СВЦЭМ!$B$33:$B$776,X$119)+'СЕТ СН'!$I$12+СВЦЭМ!$D$10+'СЕТ СН'!$I$5-'СЕТ СН'!$I$20</f>
        <v>3919.6226511499999</v>
      </c>
      <c r="Y150" s="36">
        <f>SUMIFS(СВЦЭМ!$C$33:$C$776,СВЦЭМ!$A$33:$A$776,$A150,СВЦЭМ!$B$33:$B$776,Y$119)+'СЕТ СН'!$I$12+СВЦЭМ!$D$10+'СЕТ СН'!$I$5-'СЕТ СН'!$I$20</f>
        <v>3978.1820682099997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621496.38527661446</v>
      </c>
      <c r="O155" s="130"/>
      <c r="P155" s="129">
        <f>СВЦЭМ!$D$12+'СЕТ СН'!$F$13-'СЕТ СН'!$G$21</f>
        <v>621496.38527661446</v>
      </c>
      <c r="Q155" s="130"/>
      <c r="R155" s="129">
        <f>СВЦЭМ!$D$12+'СЕТ СН'!$F$13-'СЕТ СН'!$H$21</f>
        <v>621496.38527661446</v>
      </c>
      <c r="S155" s="130"/>
      <c r="T155" s="129">
        <f>СВЦЭМ!$D$12+'СЕТ СН'!$F$13-'СЕТ СН'!$I$21</f>
        <v>621496.38527661446</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SUMIFS(СВЦЭМ!$C$33:$C$776,СВЦЭМ!$A$33:$A$776,$A12,СВЦЭМ!$B$33:$B$776,B$11)+'СЕТ СН'!$F$12+СВЦЭМ!$D$10+'СЕТ СН'!$F$6-'СЕТ СН'!$F$22</f>
        <v>1231.2036479599999</v>
      </c>
      <c r="C12" s="36">
        <f>SUMIFS(СВЦЭМ!$C$33:$C$776,СВЦЭМ!$A$33:$A$776,$A12,СВЦЭМ!$B$33:$B$776,C$11)+'СЕТ СН'!$F$12+СВЦЭМ!$D$10+'СЕТ СН'!$F$6-'СЕТ СН'!$F$22</f>
        <v>1249.6647380799998</v>
      </c>
      <c r="D12" s="36">
        <f>SUMIFS(СВЦЭМ!$C$33:$C$776,СВЦЭМ!$A$33:$A$776,$A12,СВЦЭМ!$B$33:$B$776,D$11)+'СЕТ СН'!$F$12+СВЦЭМ!$D$10+'СЕТ СН'!$F$6-'СЕТ СН'!$F$22</f>
        <v>1306.9943465599997</v>
      </c>
      <c r="E12" s="36">
        <f>SUMIFS(СВЦЭМ!$C$33:$C$776,СВЦЭМ!$A$33:$A$776,$A12,СВЦЭМ!$B$33:$B$776,E$11)+'СЕТ СН'!$F$12+СВЦЭМ!$D$10+'СЕТ СН'!$F$6-'СЕТ СН'!$F$22</f>
        <v>1322.2482270999999</v>
      </c>
      <c r="F12" s="36">
        <f>SUMIFS(СВЦЭМ!$C$33:$C$776,СВЦЭМ!$A$33:$A$776,$A12,СВЦЭМ!$B$33:$B$776,F$11)+'СЕТ СН'!$F$12+СВЦЭМ!$D$10+'СЕТ СН'!$F$6-'СЕТ СН'!$F$22</f>
        <v>1349.4565167999999</v>
      </c>
      <c r="G12" s="36">
        <f>SUMIFS(СВЦЭМ!$C$33:$C$776,СВЦЭМ!$A$33:$A$776,$A12,СВЦЭМ!$B$33:$B$776,G$11)+'СЕТ СН'!$F$12+СВЦЭМ!$D$10+'СЕТ СН'!$F$6-'СЕТ СН'!$F$22</f>
        <v>1347.5474081099999</v>
      </c>
      <c r="H12" s="36">
        <f>SUMIFS(СВЦЭМ!$C$33:$C$776,СВЦЭМ!$A$33:$A$776,$A12,СВЦЭМ!$B$33:$B$776,H$11)+'СЕТ СН'!$F$12+СВЦЭМ!$D$10+'СЕТ СН'!$F$6-'СЕТ СН'!$F$22</f>
        <v>1344.8903920299999</v>
      </c>
      <c r="I12" s="36">
        <f>SUMIFS(СВЦЭМ!$C$33:$C$776,СВЦЭМ!$A$33:$A$776,$A12,СВЦЭМ!$B$33:$B$776,I$11)+'СЕТ СН'!$F$12+СВЦЭМ!$D$10+'СЕТ СН'!$F$6-'СЕТ СН'!$F$22</f>
        <v>1358.1143173499997</v>
      </c>
      <c r="J12" s="36">
        <f>SUMIFS(СВЦЭМ!$C$33:$C$776,СВЦЭМ!$A$33:$A$776,$A12,СВЦЭМ!$B$33:$B$776,J$11)+'СЕТ СН'!$F$12+СВЦЭМ!$D$10+'СЕТ СН'!$F$6-'СЕТ СН'!$F$22</f>
        <v>1367.1027265399998</v>
      </c>
      <c r="K12" s="36">
        <f>SUMIFS(СВЦЭМ!$C$33:$C$776,СВЦЭМ!$A$33:$A$776,$A12,СВЦЭМ!$B$33:$B$776,K$11)+'СЕТ СН'!$F$12+СВЦЭМ!$D$10+'СЕТ СН'!$F$6-'СЕТ СН'!$F$22</f>
        <v>1338.4034073099999</v>
      </c>
      <c r="L12" s="36">
        <f>SUMIFS(СВЦЭМ!$C$33:$C$776,СВЦЭМ!$A$33:$A$776,$A12,СВЦЭМ!$B$33:$B$776,L$11)+'СЕТ СН'!$F$12+СВЦЭМ!$D$10+'СЕТ СН'!$F$6-'СЕТ СН'!$F$22</f>
        <v>1311.4618910899999</v>
      </c>
      <c r="M12" s="36">
        <f>SUMIFS(СВЦЭМ!$C$33:$C$776,СВЦЭМ!$A$33:$A$776,$A12,СВЦЭМ!$B$33:$B$776,M$11)+'СЕТ СН'!$F$12+СВЦЭМ!$D$10+'СЕТ СН'!$F$6-'СЕТ СН'!$F$22</f>
        <v>1317.2757881199998</v>
      </c>
      <c r="N12" s="36">
        <f>SUMIFS(СВЦЭМ!$C$33:$C$776,СВЦЭМ!$A$33:$A$776,$A12,СВЦЭМ!$B$33:$B$776,N$11)+'СЕТ СН'!$F$12+СВЦЭМ!$D$10+'СЕТ СН'!$F$6-'СЕТ СН'!$F$22</f>
        <v>1286.5568349699997</v>
      </c>
      <c r="O12" s="36">
        <f>SUMIFS(СВЦЭМ!$C$33:$C$776,СВЦЭМ!$A$33:$A$776,$A12,СВЦЭМ!$B$33:$B$776,O$11)+'СЕТ СН'!$F$12+СВЦЭМ!$D$10+'СЕТ СН'!$F$6-'СЕТ СН'!$F$22</f>
        <v>1277.5763784399999</v>
      </c>
      <c r="P12" s="36">
        <f>SUMIFS(СВЦЭМ!$C$33:$C$776,СВЦЭМ!$A$33:$A$776,$A12,СВЦЭМ!$B$33:$B$776,P$11)+'СЕТ СН'!$F$12+СВЦЭМ!$D$10+'СЕТ СН'!$F$6-'СЕТ СН'!$F$22</f>
        <v>1296.2063481399998</v>
      </c>
      <c r="Q12" s="36">
        <f>SUMIFS(СВЦЭМ!$C$33:$C$776,СВЦЭМ!$A$33:$A$776,$A12,СВЦЭМ!$B$33:$B$776,Q$11)+'СЕТ СН'!$F$12+СВЦЭМ!$D$10+'СЕТ СН'!$F$6-'СЕТ СН'!$F$22</f>
        <v>1250.1572868799999</v>
      </c>
      <c r="R12" s="36">
        <f>SUMIFS(СВЦЭМ!$C$33:$C$776,СВЦЭМ!$A$33:$A$776,$A12,СВЦЭМ!$B$33:$B$776,R$11)+'СЕТ СН'!$F$12+СВЦЭМ!$D$10+'СЕТ СН'!$F$6-'СЕТ СН'!$F$22</f>
        <v>1184.8725914199999</v>
      </c>
      <c r="S12" s="36">
        <f>SUMIFS(СВЦЭМ!$C$33:$C$776,СВЦЭМ!$A$33:$A$776,$A12,СВЦЭМ!$B$33:$B$776,S$11)+'СЕТ СН'!$F$12+СВЦЭМ!$D$10+'СЕТ СН'!$F$6-'СЕТ СН'!$F$22</f>
        <v>1119.2470147899999</v>
      </c>
      <c r="T12" s="36">
        <f>SUMIFS(СВЦЭМ!$C$33:$C$776,СВЦЭМ!$A$33:$A$776,$A12,СВЦЭМ!$B$33:$B$776,T$11)+'СЕТ СН'!$F$12+СВЦЭМ!$D$10+'СЕТ СН'!$F$6-'СЕТ СН'!$F$22</f>
        <v>1087.5149329000001</v>
      </c>
      <c r="U12" s="36">
        <f>SUMIFS(СВЦЭМ!$C$33:$C$776,СВЦЭМ!$A$33:$A$776,$A12,СВЦЭМ!$B$33:$B$776,U$11)+'СЕТ СН'!$F$12+СВЦЭМ!$D$10+'СЕТ СН'!$F$6-'СЕТ СН'!$F$22</f>
        <v>1080.6883664300001</v>
      </c>
      <c r="V12" s="36">
        <f>SUMIFS(СВЦЭМ!$C$33:$C$776,СВЦЭМ!$A$33:$A$776,$A12,СВЦЭМ!$B$33:$B$776,V$11)+'СЕТ СН'!$F$12+СВЦЭМ!$D$10+'СЕТ СН'!$F$6-'СЕТ СН'!$F$22</f>
        <v>1091.04531124</v>
      </c>
      <c r="W12" s="36">
        <f>SUMIFS(СВЦЭМ!$C$33:$C$776,СВЦЭМ!$A$33:$A$776,$A12,СВЦЭМ!$B$33:$B$776,W$11)+'СЕТ СН'!$F$12+СВЦЭМ!$D$10+'СЕТ СН'!$F$6-'СЕТ СН'!$F$22</f>
        <v>1146.7990267499997</v>
      </c>
      <c r="X12" s="36">
        <f>SUMIFS(СВЦЭМ!$C$33:$C$776,СВЦЭМ!$A$33:$A$776,$A12,СВЦЭМ!$B$33:$B$776,X$11)+'СЕТ СН'!$F$12+СВЦЭМ!$D$10+'СЕТ СН'!$F$6-'СЕТ СН'!$F$22</f>
        <v>1226.3878867999999</v>
      </c>
      <c r="Y12" s="36">
        <f>SUMIFS(СВЦЭМ!$C$33:$C$776,СВЦЭМ!$A$33:$A$776,$A12,СВЦЭМ!$B$33:$B$776,Y$11)+'СЕТ СН'!$F$12+СВЦЭМ!$D$10+'СЕТ СН'!$F$6-'СЕТ СН'!$F$22</f>
        <v>1266.4202794899998</v>
      </c>
      <c r="AA12" s="37"/>
    </row>
    <row r="13" spans="1:27" ht="15.75" x14ac:dyDescent="0.2">
      <c r="A13" s="35">
        <f>A12+1</f>
        <v>43467</v>
      </c>
      <c r="B13" s="36">
        <f>SUMIFS(СВЦЭМ!$C$33:$C$776,СВЦЭМ!$A$33:$A$776,$A13,СВЦЭМ!$B$33:$B$776,B$11)+'СЕТ СН'!$F$12+СВЦЭМ!$D$10+'СЕТ СН'!$F$6-'СЕТ СН'!$F$22</f>
        <v>1317.6241847699998</v>
      </c>
      <c r="C13" s="36">
        <f>SUMIFS(СВЦЭМ!$C$33:$C$776,СВЦЭМ!$A$33:$A$776,$A13,СВЦЭМ!$B$33:$B$776,C$11)+'СЕТ СН'!$F$12+СВЦЭМ!$D$10+'СЕТ СН'!$F$6-'СЕТ СН'!$F$22</f>
        <v>1325.4887571499999</v>
      </c>
      <c r="D13" s="36">
        <f>SUMIFS(СВЦЭМ!$C$33:$C$776,СВЦЭМ!$A$33:$A$776,$A13,СВЦЭМ!$B$33:$B$776,D$11)+'СЕТ СН'!$F$12+СВЦЭМ!$D$10+'СЕТ СН'!$F$6-'СЕТ СН'!$F$22</f>
        <v>1309.6217661299997</v>
      </c>
      <c r="E13" s="36">
        <f>SUMIFS(СВЦЭМ!$C$33:$C$776,СВЦЭМ!$A$33:$A$776,$A13,СВЦЭМ!$B$33:$B$776,E$11)+'СЕТ СН'!$F$12+СВЦЭМ!$D$10+'СЕТ СН'!$F$6-'СЕТ СН'!$F$22</f>
        <v>1341.2123728599997</v>
      </c>
      <c r="F13" s="36">
        <f>SUMIFS(СВЦЭМ!$C$33:$C$776,СВЦЭМ!$A$33:$A$776,$A13,СВЦЭМ!$B$33:$B$776,F$11)+'СЕТ СН'!$F$12+СВЦЭМ!$D$10+'СЕТ СН'!$F$6-'СЕТ СН'!$F$22</f>
        <v>1335.5841710899999</v>
      </c>
      <c r="G13" s="36">
        <f>SUMIFS(СВЦЭМ!$C$33:$C$776,СВЦЭМ!$A$33:$A$776,$A13,СВЦЭМ!$B$33:$B$776,G$11)+'СЕТ СН'!$F$12+СВЦЭМ!$D$10+'СЕТ СН'!$F$6-'СЕТ СН'!$F$22</f>
        <v>1337.4328634199999</v>
      </c>
      <c r="H13" s="36">
        <f>SUMIFS(СВЦЭМ!$C$33:$C$776,СВЦЭМ!$A$33:$A$776,$A13,СВЦЭМ!$B$33:$B$776,H$11)+'СЕТ СН'!$F$12+СВЦЭМ!$D$10+'СЕТ СН'!$F$6-'СЕТ СН'!$F$22</f>
        <v>1297.5955265499999</v>
      </c>
      <c r="I13" s="36">
        <f>SUMIFS(СВЦЭМ!$C$33:$C$776,СВЦЭМ!$A$33:$A$776,$A13,СВЦЭМ!$B$33:$B$776,I$11)+'СЕТ СН'!$F$12+СВЦЭМ!$D$10+'СЕТ СН'!$F$6-'СЕТ СН'!$F$22</f>
        <v>1318.4851104199997</v>
      </c>
      <c r="J13" s="36">
        <f>SUMIFS(СВЦЭМ!$C$33:$C$776,СВЦЭМ!$A$33:$A$776,$A13,СВЦЭМ!$B$33:$B$776,J$11)+'СЕТ СН'!$F$12+СВЦЭМ!$D$10+'СЕТ СН'!$F$6-'СЕТ СН'!$F$22</f>
        <v>1304.1467673099999</v>
      </c>
      <c r="K13" s="36">
        <f>SUMIFS(СВЦЭМ!$C$33:$C$776,СВЦЭМ!$A$33:$A$776,$A13,СВЦЭМ!$B$33:$B$776,K$11)+'СЕТ СН'!$F$12+СВЦЭМ!$D$10+'СЕТ СН'!$F$6-'СЕТ СН'!$F$22</f>
        <v>1263.7907120299999</v>
      </c>
      <c r="L13" s="36">
        <f>SUMIFS(СВЦЭМ!$C$33:$C$776,СВЦЭМ!$A$33:$A$776,$A13,СВЦЭМ!$B$33:$B$776,L$11)+'СЕТ СН'!$F$12+СВЦЭМ!$D$10+'СЕТ СН'!$F$6-'СЕТ СН'!$F$22</f>
        <v>1247.2289214399998</v>
      </c>
      <c r="M13" s="36">
        <f>SUMIFS(СВЦЭМ!$C$33:$C$776,СВЦЭМ!$A$33:$A$776,$A13,СВЦЭМ!$B$33:$B$776,M$11)+'СЕТ СН'!$F$12+СВЦЭМ!$D$10+'СЕТ СН'!$F$6-'СЕТ СН'!$F$22</f>
        <v>1273.6635714599997</v>
      </c>
      <c r="N13" s="36">
        <f>SUMIFS(СВЦЭМ!$C$33:$C$776,СВЦЭМ!$A$33:$A$776,$A13,СВЦЭМ!$B$33:$B$776,N$11)+'СЕТ СН'!$F$12+СВЦЭМ!$D$10+'СЕТ СН'!$F$6-'СЕТ СН'!$F$22</f>
        <v>1235.8501431799998</v>
      </c>
      <c r="O13" s="36">
        <f>SUMIFS(СВЦЭМ!$C$33:$C$776,СВЦЭМ!$A$33:$A$776,$A13,СВЦЭМ!$B$33:$B$776,O$11)+'СЕТ СН'!$F$12+СВЦЭМ!$D$10+'СЕТ СН'!$F$6-'СЕТ СН'!$F$22</f>
        <v>1267.3431858099998</v>
      </c>
      <c r="P13" s="36">
        <f>SUMIFS(СВЦЭМ!$C$33:$C$776,СВЦЭМ!$A$33:$A$776,$A13,СВЦЭМ!$B$33:$B$776,P$11)+'СЕТ СН'!$F$12+СВЦЭМ!$D$10+'СЕТ СН'!$F$6-'СЕТ СН'!$F$22</f>
        <v>1316.7413927999999</v>
      </c>
      <c r="Q13" s="36">
        <f>SUMIFS(СВЦЭМ!$C$33:$C$776,СВЦЭМ!$A$33:$A$776,$A13,СВЦЭМ!$B$33:$B$776,Q$11)+'СЕТ СН'!$F$12+СВЦЭМ!$D$10+'СЕТ СН'!$F$6-'СЕТ СН'!$F$22</f>
        <v>1456.5770230299997</v>
      </c>
      <c r="R13" s="36">
        <f>SUMIFS(СВЦЭМ!$C$33:$C$776,СВЦЭМ!$A$33:$A$776,$A13,СВЦЭМ!$B$33:$B$776,R$11)+'СЕТ СН'!$F$12+СВЦЭМ!$D$10+'СЕТ СН'!$F$6-'СЕТ СН'!$F$22</f>
        <v>1428.0484567799999</v>
      </c>
      <c r="S13" s="36">
        <f>SUMIFS(СВЦЭМ!$C$33:$C$776,СВЦЭМ!$A$33:$A$776,$A13,СВЦЭМ!$B$33:$B$776,S$11)+'СЕТ СН'!$F$12+СВЦЭМ!$D$10+'СЕТ СН'!$F$6-'СЕТ СН'!$F$22</f>
        <v>1304.2273911199998</v>
      </c>
      <c r="T13" s="36">
        <f>SUMIFS(СВЦЭМ!$C$33:$C$776,СВЦЭМ!$A$33:$A$776,$A13,СВЦЭМ!$B$33:$B$776,T$11)+'СЕТ СН'!$F$12+СВЦЭМ!$D$10+'СЕТ СН'!$F$6-'СЕТ СН'!$F$22</f>
        <v>1232.6863070299999</v>
      </c>
      <c r="U13" s="36">
        <f>SUMIFS(СВЦЭМ!$C$33:$C$776,СВЦЭМ!$A$33:$A$776,$A13,СВЦЭМ!$B$33:$B$776,U$11)+'СЕТ СН'!$F$12+СВЦЭМ!$D$10+'СЕТ СН'!$F$6-'СЕТ СН'!$F$22</f>
        <v>1231.2644405899998</v>
      </c>
      <c r="V13" s="36">
        <f>SUMIFS(СВЦЭМ!$C$33:$C$776,СВЦЭМ!$A$33:$A$776,$A13,СВЦЭМ!$B$33:$B$776,V$11)+'СЕТ СН'!$F$12+СВЦЭМ!$D$10+'СЕТ СН'!$F$6-'СЕТ СН'!$F$22</f>
        <v>1217.3252436799999</v>
      </c>
      <c r="W13" s="36">
        <f>SUMIFS(СВЦЭМ!$C$33:$C$776,СВЦЭМ!$A$33:$A$776,$A13,СВЦЭМ!$B$33:$B$776,W$11)+'СЕТ СН'!$F$12+СВЦЭМ!$D$10+'СЕТ СН'!$F$6-'СЕТ СН'!$F$22</f>
        <v>1250.5675211399998</v>
      </c>
      <c r="X13" s="36">
        <f>SUMIFS(СВЦЭМ!$C$33:$C$776,СВЦЭМ!$A$33:$A$776,$A13,СВЦЭМ!$B$33:$B$776,X$11)+'СЕТ СН'!$F$12+СВЦЭМ!$D$10+'СЕТ СН'!$F$6-'СЕТ СН'!$F$22</f>
        <v>1349.9010038799997</v>
      </c>
      <c r="Y13" s="36">
        <f>SUMIFS(СВЦЭМ!$C$33:$C$776,СВЦЭМ!$A$33:$A$776,$A13,СВЦЭМ!$B$33:$B$776,Y$11)+'СЕТ СН'!$F$12+СВЦЭМ!$D$10+'СЕТ СН'!$F$6-'СЕТ СН'!$F$22</f>
        <v>1379.1873227599999</v>
      </c>
    </row>
    <row r="14" spans="1:27" ht="15.75" x14ac:dyDescent="0.2">
      <c r="A14" s="35">
        <f t="shared" ref="A14:A42" si="0">A13+1</f>
        <v>43468</v>
      </c>
      <c r="B14" s="36">
        <f>SUMIFS(СВЦЭМ!$C$33:$C$776,СВЦЭМ!$A$33:$A$776,$A14,СВЦЭМ!$B$33:$B$776,B$11)+'СЕТ СН'!$F$12+СВЦЭМ!$D$10+'СЕТ СН'!$F$6-'СЕТ СН'!$F$22</f>
        <v>1415.2851875099998</v>
      </c>
      <c r="C14" s="36">
        <f>SUMIFS(СВЦЭМ!$C$33:$C$776,СВЦЭМ!$A$33:$A$776,$A14,СВЦЭМ!$B$33:$B$776,C$11)+'СЕТ СН'!$F$12+СВЦЭМ!$D$10+'СЕТ СН'!$F$6-'СЕТ СН'!$F$22</f>
        <v>1300.0810674499999</v>
      </c>
      <c r="D14" s="36">
        <f>SUMIFS(СВЦЭМ!$C$33:$C$776,СВЦЭМ!$A$33:$A$776,$A14,СВЦЭМ!$B$33:$B$776,D$11)+'СЕТ СН'!$F$12+СВЦЭМ!$D$10+'СЕТ СН'!$F$6-'СЕТ СН'!$F$22</f>
        <v>1458.6716985099997</v>
      </c>
      <c r="E14" s="36">
        <f>SUMIFS(СВЦЭМ!$C$33:$C$776,СВЦЭМ!$A$33:$A$776,$A14,СВЦЭМ!$B$33:$B$776,E$11)+'СЕТ СН'!$F$12+СВЦЭМ!$D$10+'СЕТ СН'!$F$6-'СЕТ СН'!$F$22</f>
        <v>1455.9606200099997</v>
      </c>
      <c r="F14" s="36">
        <f>SUMIFS(СВЦЭМ!$C$33:$C$776,СВЦЭМ!$A$33:$A$776,$A14,СВЦЭМ!$B$33:$B$776,F$11)+'СЕТ СН'!$F$12+СВЦЭМ!$D$10+'СЕТ СН'!$F$6-'СЕТ СН'!$F$22</f>
        <v>1451.6263221099998</v>
      </c>
      <c r="G14" s="36">
        <f>SUMIFS(СВЦЭМ!$C$33:$C$776,СВЦЭМ!$A$33:$A$776,$A14,СВЦЭМ!$B$33:$B$776,G$11)+'СЕТ СН'!$F$12+СВЦЭМ!$D$10+'СЕТ СН'!$F$6-'СЕТ СН'!$F$22</f>
        <v>1473.7088680899999</v>
      </c>
      <c r="H14" s="36">
        <f>SUMIFS(СВЦЭМ!$C$33:$C$776,СВЦЭМ!$A$33:$A$776,$A14,СВЦЭМ!$B$33:$B$776,H$11)+'СЕТ СН'!$F$12+СВЦЭМ!$D$10+'СЕТ СН'!$F$6-'СЕТ СН'!$F$22</f>
        <v>1456.0649624799998</v>
      </c>
      <c r="I14" s="36">
        <f>SUMIFS(СВЦЭМ!$C$33:$C$776,СВЦЭМ!$A$33:$A$776,$A14,СВЦЭМ!$B$33:$B$776,I$11)+'СЕТ СН'!$F$12+СВЦЭМ!$D$10+'СЕТ СН'!$F$6-'СЕТ СН'!$F$22</f>
        <v>1448.5799642499999</v>
      </c>
      <c r="J14" s="36">
        <f>SUMIFS(СВЦЭМ!$C$33:$C$776,СВЦЭМ!$A$33:$A$776,$A14,СВЦЭМ!$B$33:$B$776,J$11)+'СЕТ СН'!$F$12+СВЦЭМ!$D$10+'СЕТ СН'!$F$6-'СЕТ СН'!$F$22</f>
        <v>1430.9690303399998</v>
      </c>
      <c r="K14" s="36">
        <f>SUMIFS(СВЦЭМ!$C$33:$C$776,СВЦЭМ!$A$33:$A$776,$A14,СВЦЭМ!$B$33:$B$776,K$11)+'СЕТ СН'!$F$12+СВЦЭМ!$D$10+'СЕТ СН'!$F$6-'СЕТ СН'!$F$22</f>
        <v>1406.4760046099998</v>
      </c>
      <c r="L14" s="36">
        <f>SUMIFS(СВЦЭМ!$C$33:$C$776,СВЦЭМ!$A$33:$A$776,$A14,СВЦЭМ!$B$33:$B$776,L$11)+'СЕТ СН'!$F$12+СВЦЭМ!$D$10+'СЕТ СН'!$F$6-'СЕТ СН'!$F$22</f>
        <v>1363.3124123799998</v>
      </c>
      <c r="M14" s="36">
        <f>SUMIFS(СВЦЭМ!$C$33:$C$776,СВЦЭМ!$A$33:$A$776,$A14,СВЦЭМ!$B$33:$B$776,M$11)+'СЕТ СН'!$F$12+СВЦЭМ!$D$10+'СЕТ СН'!$F$6-'СЕТ СН'!$F$22</f>
        <v>1354.3537569799998</v>
      </c>
      <c r="N14" s="36">
        <f>SUMIFS(СВЦЭМ!$C$33:$C$776,СВЦЭМ!$A$33:$A$776,$A14,СВЦЭМ!$B$33:$B$776,N$11)+'СЕТ СН'!$F$12+СВЦЭМ!$D$10+'СЕТ СН'!$F$6-'СЕТ СН'!$F$22</f>
        <v>1435.8649224399999</v>
      </c>
      <c r="O14" s="36">
        <f>SUMIFS(СВЦЭМ!$C$33:$C$776,СВЦЭМ!$A$33:$A$776,$A14,СВЦЭМ!$B$33:$B$776,O$11)+'СЕТ СН'!$F$12+СВЦЭМ!$D$10+'СЕТ СН'!$F$6-'СЕТ СН'!$F$22</f>
        <v>1436.6368221099999</v>
      </c>
      <c r="P14" s="36">
        <f>SUMIFS(СВЦЭМ!$C$33:$C$776,СВЦЭМ!$A$33:$A$776,$A14,СВЦЭМ!$B$33:$B$776,P$11)+'СЕТ СН'!$F$12+СВЦЭМ!$D$10+'СЕТ СН'!$F$6-'СЕТ СН'!$F$22</f>
        <v>1413.9799307599999</v>
      </c>
      <c r="Q14" s="36">
        <f>SUMIFS(СВЦЭМ!$C$33:$C$776,СВЦЭМ!$A$33:$A$776,$A14,СВЦЭМ!$B$33:$B$776,Q$11)+'СЕТ СН'!$F$12+СВЦЭМ!$D$10+'СЕТ СН'!$F$6-'СЕТ СН'!$F$22</f>
        <v>1380.9375400999998</v>
      </c>
      <c r="R14" s="36">
        <f>SUMIFS(СВЦЭМ!$C$33:$C$776,СВЦЭМ!$A$33:$A$776,$A14,СВЦЭМ!$B$33:$B$776,R$11)+'СЕТ СН'!$F$12+СВЦЭМ!$D$10+'СЕТ СН'!$F$6-'СЕТ СН'!$F$22</f>
        <v>1308.3999047499999</v>
      </c>
      <c r="S14" s="36">
        <f>SUMIFS(СВЦЭМ!$C$33:$C$776,СВЦЭМ!$A$33:$A$776,$A14,СВЦЭМ!$B$33:$B$776,S$11)+'СЕТ СН'!$F$12+СВЦЭМ!$D$10+'СЕТ СН'!$F$6-'СЕТ СН'!$F$22</f>
        <v>1223.6491499899998</v>
      </c>
      <c r="T14" s="36">
        <f>SUMIFS(СВЦЭМ!$C$33:$C$776,СВЦЭМ!$A$33:$A$776,$A14,СВЦЭМ!$B$33:$B$776,T$11)+'СЕТ СН'!$F$12+СВЦЭМ!$D$10+'СЕТ СН'!$F$6-'СЕТ СН'!$F$22</f>
        <v>1217.8675585899998</v>
      </c>
      <c r="U14" s="36">
        <f>SUMIFS(СВЦЭМ!$C$33:$C$776,СВЦЭМ!$A$33:$A$776,$A14,СВЦЭМ!$B$33:$B$776,U$11)+'СЕТ СН'!$F$12+СВЦЭМ!$D$10+'СЕТ СН'!$F$6-'СЕТ СН'!$F$22</f>
        <v>1255.0677648499998</v>
      </c>
      <c r="V14" s="36">
        <f>SUMIFS(СВЦЭМ!$C$33:$C$776,СВЦЭМ!$A$33:$A$776,$A14,СВЦЭМ!$B$33:$B$776,V$11)+'СЕТ СН'!$F$12+СВЦЭМ!$D$10+'СЕТ СН'!$F$6-'СЕТ СН'!$F$22</f>
        <v>1279.7666007599998</v>
      </c>
      <c r="W14" s="36">
        <f>SUMIFS(СВЦЭМ!$C$33:$C$776,СВЦЭМ!$A$33:$A$776,$A14,СВЦЭМ!$B$33:$B$776,W$11)+'СЕТ СН'!$F$12+СВЦЭМ!$D$10+'СЕТ СН'!$F$6-'СЕТ СН'!$F$22</f>
        <v>1382.7688950099998</v>
      </c>
      <c r="X14" s="36">
        <f>SUMIFS(СВЦЭМ!$C$33:$C$776,СВЦЭМ!$A$33:$A$776,$A14,СВЦЭМ!$B$33:$B$776,X$11)+'СЕТ СН'!$F$12+СВЦЭМ!$D$10+'СЕТ СН'!$F$6-'СЕТ СН'!$F$22</f>
        <v>1455.2054542199999</v>
      </c>
      <c r="Y14" s="36">
        <f>SUMIFS(СВЦЭМ!$C$33:$C$776,СВЦЭМ!$A$33:$A$776,$A14,СВЦЭМ!$B$33:$B$776,Y$11)+'СЕТ СН'!$F$12+СВЦЭМ!$D$10+'СЕТ СН'!$F$6-'СЕТ СН'!$F$22</f>
        <v>1523.3580626999999</v>
      </c>
    </row>
    <row r="15" spans="1:27" ht="15.75" x14ac:dyDescent="0.2">
      <c r="A15" s="35">
        <f t="shared" si="0"/>
        <v>43469</v>
      </c>
      <c r="B15" s="36">
        <f>SUMIFS(СВЦЭМ!$C$33:$C$776,СВЦЭМ!$A$33:$A$776,$A15,СВЦЭМ!$B$33:$B$776,B$11)+'СЕТ СН'!$F$12+СВЦЭМ!$D$10+'СЕТ СН'!$F$6-'СЕТ СН'!$F$22</f>
        <v>1482.4014931599997</v>
      </c>
      <c r="C15" s="36">
        <f>SUMIFS(СВЦЭМ!$C$33:$C$776,СВЦЭМ!$A$33:$A$776,$A15,СВЦЭМ!$B$33:$B$776,C$11)+'СЕТ СН'!$F$12+СВЦЭМ!$D$10+'СЕТ СН'!$F$6-'СЕТ СН'!$F$22</f>
        <v>1505.1908249099997</v>
      </c>
      <c r="D15" s="36">
        <f>SUMIFS(СВЦЭМ!$C$33:$C$776,СВЦЭМ!$A$33:$A$776,$A15,СВЦЭМ!$B$33:$B$776,D$11)+'СЕТ СН'!$F$12+СВЦЭМ!$D$10+'СЕТ СН'!$F$6-'СЕТ СН'!$F$22</f>
        <v>1549.3632820999999</v>
      </c>
      <c r="E15" s="36">
        <f>SUMIFS(СВЦЭМ!$C$33:$C$776,СВЦЭМ!$A$33:$A$776,$A15,СВЦЭМ!$B$33:$B$776,E$11)+'СЕТ СН'!$F$12+СВЦЭМ!$D$10+'СЕТ СН'!$F$6-'СЕТ СН'!$F$22</f>
        <v>1503.5125633599998</v>
      </c>
      <c r="F15" s="36">
        <f>SUMIFS(СВЦЭМ!$C$33:$C$776,СВЦЭМ!$A$33:$A$776,$A15,СВЦЭМ!$B$33:$B$776,F$11)+'СЕТ СН'!$F$12+СВЦЭМ!$D$10+'СЕТ СН'!$F$6-'СЕТ СН'!$F$22</f>
        <v>1455.2734564899997</v>
      </c>
      <c r="G15" s="36">
        <f>SUMIFS(СВЦЭМ!$C$33:$C$776,СВЦЭМ!$A$33:$A$776,$A15,СВЦЭМ!$B$33:$B$776,G$11)+'СЕТ СН'!$F$12+СВЦЭМ!$D$10+'СЕТ СН'!$F$6-'СЕТ СН'!$F$22</f>
        <v>1408.9876975699999</v>
      </c>
      <c r="H15" s="36">
        <f>SUMIFS(СВЦЭМ!$C$33:$C$776,СВЦЭМ!$A$33:$A$776,$A15,СВЦЭМ!$B$33:$B$776,H$11)+'СЕТ СН'!$F$12+СВЦЭМ!$D$10+'СЕТ СН'!$F$6-'СЕТ СН'!$F$22</f>
        <v>1402.3290474399998</v>
      </c>
      <c r="I15" s="36">
        <f>SUMIFS(СВЦЭМ!$C$33:$C$776,СВЦЭМ!$A$33:$A$776,$A15,СВЦЭМ!$B$33:$B$776,I$11)+'СЕТ СН'!$F$12+СВЦЭМ!$D$10+'СЕТ СН'!$F$6-'СЕТ СН'!$F$22</f>
        <v>1419.1229800599999</v>
      </c>
      <c r="J15" s="36">
        <f>SUMIFS(СВЦЭМ!$C$33:$C$776,СВЦЭМ!$A$33:$A$776,$A15,СВЦЭМ!$B$33:$B$776,J$11)+'СЕТ СН'!$F$12+СВЦЭМ!$D$10+'СЕТ СН'!$F$6-'СЕТ СН'!$F$22</f>
        <v>1405.0148784499997</v>
      </c>
      <c r="K15" s="36">
        <f>SUMIFS(СВЦЭМ!$C$33:$C$776,СВЦЭМ!$A$33:$A$776,$A15,СВЦЭМ!$B$33:$B$776,K$11)+'СЕТ СН'!$F$12+СВЦЭМ!$D$10+'СЕТ СН'!$F$6-'СЕТ СН'!$F$22</f>
        <v>1333.3944262499999</v>
      </c>
      <c r="L15" s="36">
        <f>SUMIFS(СВЦЭМ!$C$33:$C$776,СВЦЭМ!$A$33:$A$776,$A15,СВЦЭМ!$B$33:$B$776,L$11)+'СЕТ СН'!$F$12+СВЦЭМ!$D$10+'СЕТ СН'!$F$6-'СЕТ СН'!$F$22</f>
        <v>1296.9935095899998</v>
      </c>
      <c r="M15" s="36">
        <f>SUMIFS(СВЦЭМ!$C$33:$C$776,СВЦЭМ!$A$33:$A$776,$A15,СВЦЭМ!$B$33:$B$776,M$11)+'СЕТ СН'!$F$12+СВЦЭМ!$D$10+'СЕТ СН'!$F$6-'СЕТ СН'!$F$22</f>
        <v>1307.6330641199997</v>
      </c>
      <c r="N15" s="36">
        <f>SUMIFS(СВЦЭМ!$C$33:$C$776,СВЦЭМ!$A$33:$A$776,$A15,СВЦЭМ!$B$33:$B$776,N$11)+'СЕТ СН'!$F$12+СВЦЭМ!$D$10+'СЕТ СН'!$F$6-'СЕТ СН'!$F$22</f>
        <v>1324.1217115299999</v>
      </c>
      <c r="O15" s="36">
        <f>SUMIFS(СВЦЭМ!$C$33:$C$776,СВЦЭМ!$A$33:$A$776,$A15,СВЦЭМ!$B$33:$B$776,O$11)+'СЕТ СН'!$F$12+СВЦЭМ!$D$10+'СЕТ СН'!$F$6-'СЕТ СН'!$F$22</f>
        <v>1349.7781926599998</v>
      </c>
      <c r="P15" s="36">
        <f>SUMIFS(СВЦЭМ!$C$33:$C$776,СВЦЭМ!$A$33:$A$776,$A15,СВЦЭМ!$B$33:$B$776,P$11)+'СЕТ СН'!$F$12+СВЦЭМ!$D$10+'СЕТ СН'!$F$6-'СЕТ СН'!$F$22</f>
        <v>1388.3310588399997</v>
      </c>
      <c r="Q15" s="36">
        <f>SUMIFS(СВЦЭМ!$C$33:$C$776,СВЦЭМ!$A$33:$A$776,$A15,СВЦЭМ!$B$33:$B$776,Q$11)+'СЕТ СН'!$F$12+СВЦЭМ!$D$10+'СЕТ СН'!$F$6-'СЕТ СН'!$F$22</f>
        <v>1355.9264982599998</v>
      </c>
      <c r="R15" s="36">
        <f>SUMIFS(СВЦЭМ!$C$33:$C$776,СВЦЭМ!$A$33:$A$776,$A15,СВЦЭМ!$B$33:$B$776,R$11)+'СЕТ СН'!$F$12+СВЦЭМ!$D$10+'СЕТ СН'!$F$6-'СЕТ СН'!$F$22</f>
        <v>1304.5355976199999</v>
      </c>
      <c r="S15" s="36">
        <f>SUMIFS(СВЦЭМ!$C$33:$C$776,СВЦЭМ!$A$33:$A$776,$A15,СВЦЭМ!$B$33:$B$776,S$11)+'СЕТ СН'!$F$12+СВЦЭМ!$D$10+'СЕТ СН'!$F$6-'СЕТ СН'!$F$22</f>
        <v>1108.6053876399999</v>
      </c>
      <c r="T15" s="36">
        <f>SUMIFS(СВЦЭМ!$C$33:$C$776,СВЦЭМ!$A$33:$A$776,$A15,СВЦЭМ!$B$33:$B$776,T$11)+'СЕТ СН'!$F$12+СВЦЭМ!$D$10+'СЕТ СН'!$F$6-'СЕТ СН'!$F$22</f>
        <v>1097.26555917</v>
      </c>
      <c r="U15" s="36">
        <f>SUMIFS(СВЦЭМ!$C$33:$C$776,СВЦЭМ!$A$33:$A$776,$A15,СВЦЭМ!$B$33:$B$776,U$11)+'СЕТ СН'!$F$12+СВЦЭМ!$D$10+'СЕТ СН'!$F$6-'СЕТ СН'!$F$22</f>
        <v>1100.2950925099997</v>
      </c>
      <c r="V15" s="36">
        <f>SUMIFS(СВЦЭМ!$C$33:$C$776,СВЦЭМ!$A$33:$A$776,$A15,СВЦЭМ!$B$33:$B$776,V$11)+'СЕТ СН'!$F$12+СВЦЭМ!$D$10+'СЕТ СН'!$F$6-'СЕТ СН'!$F$22</f>
        <v>1220.2512306999997</v>
      </c>
      <c r="W15" s="36">
        <f>SUMIFS(СВЦЭМ!$C$33:$C$776,СВЦЭМ!$A$33:$A$776,$A15,СВЦЭМ!$B$33:$B$776,W$11)+'СЕТ СН'!$F$12+СВЦЭМ!$D$10+'СЕТ СН'!$F$6-'СЕТ СН'!$F$22</f>
        <v>1251.4414985699998</v>
      </c>
      <c r="X15" s="36">
        <f>SUMIFS(СВЦЭМ!$C$33:$C$776,СВЦЭМ!$A$33:$A$776,$A15,СВЦЭМ!$B$33:$B$776,X$11)+'СЕТ СН'!$F$12+СВЦЭМ!$D$10+'СЕТ СН'!$F$6-'СЕТ СН'!$F$22</f>
        <v>1317.4118118699998</v>
      </c>
      <c r="Y15" s="36">
        <f>SUMIFS(СВЦЭМ!$C$33:$C$776,СВЦЭМ!$A$33:$A$776,$A15,СВЦЭМ!$B$33:$B$776,Y$11)+'СЕТ СН'!$F$12+СВЦЭМ!$D$10+'СЕТ СН'!$F$6-'СЕТ СН'!$F$22</f>
        <v>1357.4253186999999</v>
      </c>
    </row>
    <row r="16" spans="1:27" ht="15.75" x14ac:dyDescent="0.2">
      <c r="A16" s="35">
        <f t="shared" si="0"/>
        <v>43470</v>
      </c>
      <c r="B16" s="36">
        <f>SUMIFS(СВЦЭМ!$C$33:$C$776,СВЦЭМ!$A$33:$A$776,$A16,СВЦЭМ!$B$33:$B$776,B$11)+'СЕТ СН'!$F$12+СВЦЭМ!$D$10+'СЕТ СН'!$F$6-'СЕТ СН'!$F$22</f>
        <v>1385.6014248099998</v>
      </c>
      <c r="C16" s="36">
        <f>SUMIFS(СВЦЭМ!$C$33:$C$776,СВЦЭМ!$A$33:$A$776,$A16,СВЦЭМ!$B$33:$B$776,C$11)+'СЕТ СН'!$F$12+СВЦЭМ!$D$10+'СЕТ СН'!$F$6-'СЕТ СН'!$F$22</f>
        <v>1410.2136159299998</v>
      </c>
      <c r="D16" s="36">
        <f>SUMIFS(СВЦЭМ!$C$33:$C$776,СВЦЭМ!$A$33:$A$776,$A16,СВЦЭМ!$B$33:$B$776,D$11)+'СЕТ СН'!$F$12+СВЦЭМ!$D$10+'СЕТ СН'!$F$6-'СЕТ СН'!$F$22</f>
        <v>1463.2933061099998</v>
      </c>
      <c r="E16" s="36">
        <f>SUMIFS(СВЦЭМ!$C$33:$C$776,СВЦЭМ!$A$33:$A$776,$A16,СВЦЭМ!$B$33:$B$776,E$11)+'СЕТ СН'!$F$12+СВЦЭМ!$D$10+'СЕТ СН'!$F$6-'СЕТ СН'!$F$22</f>
        <v>1465.6958942099998</v>
      </c>
      <c r="F16" s="36">
        <f>SUMIFS(СВЦЭМ!$C$33:$C$776,СВЦЭМ!$A$33:$A$776,$A16,СВЦЭМ!$B$33:$B$776,F$11)+'СЕТ СН'!$F$12+СВЦЭМ!$D$10+'СЕТ СН'!$F$6-'СЕТ СН'!$F$22</f>
        <v>1465.1329269199998</v>
      </c>
      <c r="G16" s="36">
        <f>SUMIFS(СВЦЭМ!$C$33:$C$776,СВЦЭМ!$A$33:$A$776,$A16,СВЦЭМ!$B$33:$B$776,G$11)+'СЕТ СН'!$F$12+СВЦЭМ!$D$10+'СЕТ СН'!$F$6-'СЕТ СН'!$F$22</f>
        <v>1437.1041069999999</v>
      </c>
      <c r="H16" s="36">
        <f>SUMIFS(СВЦЭМ!$C$33:$C$776,СВЦЭМ!$A$33:$A$776,$A16,СВЦЭМ!$B$33:$B$776,H$11)+'СЕТ СН'!$F$12+СВЦЭМ!$D$10+'СЕТ СН'!$F$6-'СЕТ СН'!$F$22</f>
        <v>1425.9670045699997</v>
      </c>
      <c r="I16" s="36">
        <f>SUMIFS(СВЦЭМ!$C$33:$C$776,СВЦЭМ!$A$33:$A$776,$A16,СВЦЭМ!$B$33:$B$776,I$11)+'СЕТ СН'!$F$12+СВЦЭМ!$D$10+'СЕТ СН'!$F$6-'СЕТ СН'!$F$22</f>
        <v>1418.6751449399999</v>
      </c>
      <c r="J16" s="36">
        <f>SUMIFS(СВЦЭМ!$C$33:$C$776,СВЦЭМ!$A$33:$A$776,$A16,СВЦЭМ!$B$33:$B$776,J$11)+'СЕТ СН'!$F$12+СВЦЭМ!$D$10+'СЕТ СН'!$F$6-'СЕТ СН'!$F$22</f>
        <v>1392.5447982699998</v>
      </c>
      <c r="K16" s="36">
        <f>SUMIFS(СВЦЭМ!$C$33:$C$776,СВЦЭМ!$A$33:$A$776,$A16,СВЦЭМ!$B$33:$B$776,K$11)+'СЕТ СН'!$F$12+СВЦЭМ!$D$10+'СЕТ СН'!$F$6-'СЕТ СН'!$F$22</f>
        <v>1353.2103566099997</v>
      </c>
      <c r="L16" s="36">
        <f>SUMIFS(СВЦЭМ!$C$33:$C$776,СВЦЭМ!$A$33:$A$776,$A16,СВЦЭМ!$B$33:$B$776,L$11)+'СЕТ СН'!$F$12+СВЦЭМ!$D$10+'СЕТ СН'!$F$6-'СЕТ СН'!$F$22</f>
        <v>1300.2400786399999</v>
      </c>
      <c r="M16" s="36">
        <f>SUMIFS(СВЦЭМ!$C$33:$C$776,СВЦЭМ!$A$33:$A$776,$A16,СВЦЭМ!$B$33:$B$776,M$11)+'СЕТ СН'!$F$12+СВЦЭМ!$D$10+'СЕТ СН'!$F$6-'СЕТ СН'!$F$22</f>
        <v>1364.2361910999998</v>
      </c>
      <c r="N16" s="36">
        <f>SUMIFS(СВЦЭМ!$C$33:$C$776,СВЦЭМ!$A$33:$A$776,$A16,СВЦЭМ!$B$33:$B$776,N$11)+'СЕТ СН'!$F$12+СВЦЭМ!$D$10+'СЕТ СН'!$F$6-'СЕТ СН'!$F$22</f>
        <v>1426.4828937499999</v>
      </c>
      <c r="O16" s="36">
        <f>SUMIFS(СВЦЭМ!$C$33:$C$776,СВЦЭМ!$A$33:$A$776,$A16,СВЦЭМ!$B$33:$B$776,O$11)+'СЕТ СН'!$F$12+СВЦЭМ!$D$10+'СЕТ СН'!$F$6-'СЕТ СН'!$F$22</f>
        <v>1463.3934899599999</v>
      </c>
      <c r="P16" s="36">
        <f>SUMIFS(СВЦЭМ!$C$33:$C$776,СВЦЭМ!$A$33:$A$776,$A16,СВЦЭМ!$B$33:$B$776,P$11)+'СЕТ СН'!$F$12+СВЦЭМ!$D$10+'СЕТ СН'!$F$6-'СЕТ СН'!$F$22</f>
        <v>1414.8897871999998</v>
      </c>
      <c r="Q16" s="36">
        <f>SUMIFS(СВЦЭМ!$C$33:$C$776,СВЦЭМ!$A$33:$A$776,$A16,СВЦЭМ!$B$33:$B$776,Q$11)+'СЕТ СН'!$F$12+СВЦЭМ!$D$10+'СЕТ СН'!$F$6-'СЕТ СН'!$F$22</f>
        <v>1364.5370866899998</v>
      </c>
      <c r="R16" s="36">
        <f>SUMIFS(СВЦЭМ!$C$33:$C$776,СВЦЭМ!$A$33:$A$776,$A16,СВЦЭМ!$B$33:$B$776,R$11)+'СЕТ СН'!$F$12+СВЦЭМ!$D$10+'СЕТ СН'!$F$6-'СЕТ СН'!$F$22</f>
        <v>1328.2878194099999</v>
      </c>
      <c r="S16" s="36">
        <f>SUMIFS(СВЦЭМ!$C$33:$C$776,СВЦЭМ!$A$33:$A$776,$A16,СВЦЭМ!$B$33:$B$776,S$11)+'СЕТ СН'!$F$12+СВЦЭМ!$D$10+'СЕТ СН'!$F$6-'СЕТ СН'!$F$22</f>
        <v>1239.3466752399997</v>
      </c>
      <c r="T16" s="36">
        <f>SUMIFS(СВЦЭМ!$C$33:$C$776,СВЦЭМ!$A$33:$A$776,$A16,СВЦЭМ!$B$33:$B$776,T$11)+'СЕТ СН'!$F$12+СВЦЭМ!$D$10+'СЕТ СН'!$F$6-'СЕТ СН'!$F$22</f>
        <v>1071.1387089899999</v>
      </c>
      <c r="U16" s="36">
        <f>SUMIFS(СВЦЭМ!$C$33:$C$776,СВЦЭМ!$A$33:$A$776,$A16,СВЦЭМ!$B$33:$B$776,U$11)+'СЕТ СН'!$F$12+СВЦЭМ!$D$10+'СЕТ СН'!$F$6-'СЕТ СН'!$F$22</f>
        <v>1233.7435216399999</v>
      </c>
      <c r="V16" s="36">
        <f>SUMIFS(СВЦЭМ!$C$33:$C$776,СВЦЭМ!$A$33:$A$776,$A16,СВЦЭМ!$B$33:$B$776,V$11)+'СЕТ СН'!$F$12+СВЦЭМ!$D$10+'СЕТ СН'!$F$6-'СЕТ СН'!$F$22</f>
        <v>1250.5347348699997</v>
      </c>
      <c r="W16" s="36">
        <f>SUMIFS(СВЦЭМ!$C$33:$C$776,СВЦЭМ!$A$33:$A$776,$A16,СВЦЭМ!$B$33:$B$776,W$11)+'СЕТ СН'!$F$12+СВЦЭМ!$D$10+'СЕТ СН'!$F$6-'СЕТ СН'!$F$22</f>
        <v>1300.6563679299998</v>
      </c>
      <c r="X16" s="36">
        <f>SUMIFS(СВЦЭМ!$C$33:$C$776,СВЦЭМ!$A$33:$A$776,$A16,СВЦЭМ!$B$33:$B$776,X$11)+'СЕТ СН'!$F$12+СВЦЭМ!$D$10+'СЕТ СН'!$F$6-'СЕТ СН'!$F$22</f>
        <v>1319.1589078099998</v>
      </c>
      <c r="Y16" s="36">
        <f>SUMIFS(СВЦЭМ!$C$33:$C$776,СВЦЭМ!$A$33:$A$776,$A16,СВЦЭМ!$B$33:$B$776,Y$11)+'СЕТ СН'!$F$12+СВЦЭМ!$D$10+'СЕТ СН'!$F$6-'СЕТ СН'!$F$22</f>
        <v>1395.2269486099999</v>
      </c>
    </row>
    <row r="17" spans="1:25" ht="15.75" x14ac:dyDescent="0.2">
      <c r="A17" s="35">
        <f t="shared" si="0"/>
        <v>43471</v>
      </c>
      <c r="B17" s="36">
        <f>SUMIFS(СВЦЭМ!$C$33:$C$776,СВЦЭМ!$A$33:$A$776,$A17,СВЦЭМ!$B$33:$B$776,B$11)+'СЕТ СН'!$F$12+СВЦЭМ!$D$10+'СЕТ СН'!$F$6-'СЕТ СН'!$F$22</f>
        <v>1419.3729398099999</v>
      </c>
      <c r="C17" s="36">
        <f>SUMIFS(СВЦЭМ!$C$33:$C$776,СВЦЭМ!$A$33:$A$776,$A17,СВЦЭМ!$B$33:$B$776,C$11)+'СЕТ СН'!$F$12+СВЦЭМ!$D$10+'СЕТ СН'!$F$6-'СЕТ СН'!$F$22</f>
        <v>1505.7366702199997</v>
      </c>
      <c r="D17" s="36">
        <f>SUMIFS(СВЦЭМ!$C$33:$C$776,СВЦЭМ!$A$33:$A$776,$A17,СВЦЭМ!$B$33:$B$776,D$11)+'СЕТ СН'!$F$12+СВЦЭМ!$D$10+'СЕТ СН'!$F$6-'СЕТ СН'!$F$22</f>
        <v>1455.0144627099999</v>
      </c>
      <c r="E17" s="36">
        <f>SUMIFS(СВЦЭМ!$C$33:$C$776,СВЦЭМ!$A$33:$A$776,$A17,СВЦЭМ!$B$33:$B$776,E$11)+'СЕТ СН'!$F$12+СВЦЭМ!$D$10+'СЕТ СН'!$F$6-'СЕТ СН'!$F$22</f>
        <v>1467.3930862299999</v>
      </c>
      <c r="F17" s="36">
        <f>SUMIFS(СВЦЭМ!$C$33:$C$776,СВЦЭМ!$A$33:$A$776,$A17,СВЦЭМ!$B$33:$B$776,F$11)+'СЕТ СН'!$F$12+СВЦЭМ!$D$10+'СЕТ СН'!$F$6-'СЕТ СН'!$F$22</f>
        <v>1464.3401500399998</v>
      </c>
      <c r="G17" s="36">
        <f>SUMIFS(СВЦЭМ!$C$33:$C$776,СВЦЭМ!$A$33:$A$776,$A17,СВЦЭМ!$B$33:$B$776,G$11)+'СЕТ СН'!$F$12+СВЦЭМ!$D$10+'СЕТ СН'!$F$6-'СЕТ СН'!$F$22</f>
        <v>1483.6347177099999</v>
      </c>
      <c r="H17" s="36">
        <f>SUMIFS(СВЦЭМ!$C$33:$C$776,СВЦЭМ!$A$33:$A$776,$A17,СВЦЭМ!$B$33:$B$776,H$11)+'СЕТ СН'!$F$12+СВЦЭМ!$D$10+'СЕТ СН'!$F$6-'СЕТ СН'!$F$22</f>
        <v>1441.8512314999998</v>
      </c>
      <c r="I17" s="36">
        <f>SUMIFS(СВЦЭМ!$C$33:$C$776,СВЦЭМ!$A$33:$A$776,$A17,СВЦЭМ!$B$33:$B$776,I$11)+'СЕТ СН'!$F$12+СВЦЭМ!$D$10+'СЕТ СН'!$F$6-'СЕТ СН'!$F$22</f>
        <v>1453.2534764899999</v>
      </c>
      <c r="J17" s="36">
        <f>SUMIFS(СВЦЭМ!$C$33:$C$776,СВЦЭМ!$A$33:$A$776,$A17,СВЦЭМ!$B$33:$B$776,J$11)+'СЕТ СН'!$F$12+СВЦЭМ!$D$10+'СЕТ СН'!$F$6-'СЕТ СН'!$F$22</f>
        <v>1403.8816485599998</v>
      </c>
      <c r="K17" s="36">
        <f>SUMIFS(СВЦЭМ!$C$33:$C$776,СВЦЭМ!$A$33:$A$776,$A17,СВЦЭМ!$B$33:$B$776,K$11)+'СЕТ СН'!$F$12+СВЦЭМ!$D$10+'СЕТ СН'!$F$6-'СЕТ СН'!$F$22</f>
        <v>1339.7127245499998</v>
      </c>
      <c r="L17" s="36">
        <f>SUMIFS(СВЦЭМ!$C$33:$C$776,СВЦЭМ!$A$33:$A$776,$A17,СВЦЭМ!$B$33:$B$776,L$11)+'СЕТ СН'!$F$12+СВЦЭМ!$D$10+'СЕТ СН'!$F$6-'СЕТ СН'!$F$22</f>
        <v>1308.6598529099999</v>
      </c>
      <c r="M17" s="36">
        <f>SUMIFS(СВЦЭМ!$C$33:$C$776,СВЦЭМ!$A$33:$A$776,$A17,СВЦЭМ!$B$33:$B$776,M$11)+'СЕТ СН'!$F$12+СВЦЭМ!$D$10+'СЕТ СН'!$F$6-'СЕТ СН'!$F$22</f>
        <v>1329.9247858799997</v>
      </c>
      <c r="N17" s="36">
        <f>SUMIFS(СВЦЭМ!$C$33:$C$776,СВЦЭМ!$A$33:$A$776,$A17,СВЦЭМ!$B$33:$B$776,N$11)+'СЕТ СН'!$F$12+СВЦЭМ!$D$10+'СЕТ СН'!$F$6-'СЕТ СН'!$F$22</f>
        <v>1353.8889246399999</v>
      </c>
      <c r="O17" s="36">
        <f>SUMIFS(СВЦЭМ!$C$33:$C$776,СВЦЭМ!$A$33:$A$776,$A17,СВЦЭМ!$B$33:$B$776,O$11)+'СЕТ СН'!$F$12+СВЦЭМ!$D$10+'СЕТ СН'!$F$6-'СЕТ СН'!$F$22</f>
        <v>1425.4886340399999</v>
      </c>
      <c r="P17" s="36">
        <f>SUMIFS(СВЦЭМ!$C$33:$C$776,СВЦЭМ!$A$33:$A$776,$A17,СВЦЭМ!$B$33:$B$776,P$11)+'СЕТ СН'!$F$12+СВЦЭМ!$D$10+'СЕТ СН'!$F$6-'СЕТ СН'!$F$22</f>
        <v>1383.1964266299999</v>
      </c>
      <c r="Q17" s="36">
        <f>SUMIFS(СВЦЭМ!$C$33:$C$776,СВЦЭМ!$A$33:$A$776,$A17,СВЦЭМ!$B$33:$B$776,Q$11)+'СЕТ СН'!$F$12+СВЦЭМ!$D$10+'СЕТ СН'!$F$6-'СЕТ СН'!$F$22</f>
        <v>1331.1566881099998</v>
      </c>
      <c r="R17" s="36">
        <f>SUMIFS(СВЦЭМ!$C$33:$C$776,СВЦЭМ!$A$33:$A$776,$A17,СВЦЭМ!$B$33:$B$776,R$11)+'СЕТ СН'!$F$12+СВЦЭМ!$D$10+'СЕТ СН'!$F$6-'СЕТ СН'!$F$22</f>
        <v>1275.6962854799999</v>
      </c>
      <c r="S17" s="36">
        <f>SUMIFS(СВЦЭМ!$C$33:$C$776,СВЦЭМ!$A$33:$A$776,$A17,СВЦЭМ!$B$33:$B$776,S$11)+'СЕТ СН'!$F$12+СВЦЭМ!$D$10+'СЕТ СН'!$F$6-'СЕТ СН'!$F$22</f>
        <v>1174.4411527499999</v>
      </c>
      <c r="T17" s="36">
        <f>SUMIFS(СВЦЭМ!$C$33:$C$776,СВЦЭМ!$A$33:$A$776,$A17,СВЦЭМ!$B$33:$B$776,T$11)+'СЕТ СН'!$F$12+СВЦЭМ!$D$10+'СЕТ СН'!$F$6-'СЕТ СН'!$F$22</f>
        <v>1152.4832596799997</v>
      </c>
      <c r="U17" s="36">
        <f>SUMIFS(СВЦЭМ!$C$33:$C$776,СВЦЭМ!$A$33:$A$776,$A17,СВЦЭМ!$B$33:$B$776,U$11)+'СЕТ СН'!$F$12+СВЦЭМ!$D$10+'СЕТ СН'!$F$6-'СЕТ СН'!$F$22</f>
        <v>1159.7007161199999</v>
      </c>
      <c r="V17" s="36">
        <f>SUMIFS(СВЦЭМ!$C$33:$C$776,СВЦЭМ!$A$33:$A$776,$A17,СВЦЭМ!$B$33:$B$776,V$11)+'СЕТ СН'!$F$12+СВЦЭМ!$D$10+'СЕТ СН'!$F$6-'СЕТ СН'!$F$22</f>
        <v>1196.9596277299997</v>
      </c>
      <c r="W17" s="36">
        <f>SUMIFS(СВЦЭМ!$C$33:$C$776,СВЦЭМ!$A$33:$A$776,$A17,СВЦЭМ!$B$33:$B$776,W$11)+'СЕТ СН'!$F$12+СВЦЭМ!$D$10+'СЕТ СН'!$F$6-'СЕТ СН'!$F$22</f>
        <v>1268.2141160899998</v>
      </c>
      <c r="X17" s="36">
        <f>SUMIFS(СВЦЭМ!$C$33:$C$776,СВЦЭМ!$A$33:$A$776,$A17,СВЦЭМ!$B$33:$B$776,X$11)+'СЕТ СН'!$F$12+СВЦЭМ!$D$10+'СЕТ СН'!$F$6-'СЕТ СН'!$F$22</f>
        <v>1329.3102241399997</v>
      </c>
      <c r="Y17" s="36">
        <f>SUMIFS(СВЦЭМ!$C$33:$C$776,СВЦЭМ!$A$33:$A$776,$A17,СВЦЭМ!$B$33:$B$776,Y$11)+'СЕТ СН'!$F$12+СВЦЭМ!$D$10+'СЕТ СН'!$F$6-'СЕТ СН'!$F$22</f>
        <v>1378.2697897299997</v>
      </c>
    </row>
    <row r="18" spans="1:25" ht="15.75" x14ac:dyDescent="0.2">
      <c r="A18" s="35">
        <f t="shared" si="0"/>
        <v>43472</v>
      </c>
      <c r="B18" s="36">
        <f>SUMIFS(СВЦЭМ!$C$33:$C$776,СВЦЭМ!$A$33:$A$776,$A18,СВЦЭМ!$B$33:$B$776,B$11)+'СЕТ СН'!$F$12+СВЦЭМ!$D$10+'СЕТ СН'!$F$6-'СЕТ СН'!$F$22</f>
        <v>1435.2731400999999</v>
      </c>
      <c r="C18" s="36">
        <f>SUMIFS(СВЦЭМ!$C$33:$C$776,СВЦЭМ!$A$33:$A$776,$A18,СВЦЭМ!$B$33:$B$776,C$11)+'СЕТ СН'!$F$12+СВЦЭМ!$D$10+'СЕТ СН'!$F$6-'СЕТ СН'!$F$22</f>
        <v>1424.8260198099999</v>
      </c>
      <c r="D18" s="36">
        <f>SUMIFS(СВЦЭМ!$C$33:$C$776,СВЦЭМ!$A$33:$A$776,$A18,СВЦЭМ!$B$33:$B$776,D$11)+'СЕТ СН'!$F$12+СВЦЭМ!$D$10+'СЕТ СН'!$F$6-'СЕТ СН'!$F$22</f>
        <v>1435.6763147799998</v>
      </c>
      <c r="E18" s="36">
        <f>SUMIFS(СВЦЭМ!$C$33:$C$776,СВЦЭМ!$A$33:$A$776,$A18,СВЦЭМ!$B$33:$B$776,E$11)+'СЕТ СН'!$F$12+СВЦЭМ!$D$10+'СЕТ СН'!$F$6-'СЕТ СН'!$F$22</f>
        <v>1437.7420277099998</v>
      </c>
      <c r="F18" s="36">
        <f>SUMIFS(СВЦЭМ!$C$33:$C$776,СВЦЭМ!$A$33:$A$776,$A18,СВЦЭМ!$B$33:$B$776,F$11)+'СЕТ СН'!$F$12+СВЦЭМ!$D$10+'СЕТ СН'!$F$6-'СЕТ СН'!$F$22</f>
        <v>1455.2618904499998</v>
      </c>
      <c r="G18" s="36">
        <f>SUMIFS(СВЦЭМ!$C$33:$C$776,СВЦЭМ!$A$33:$A$776,$A18,СВЦЭМ!$B$33:$B$776,G$11)+'СЕТ СН'!$F$12+СВЦЭМ!$D$10+'СЕТ СН'!$F$6-'СЕТ СН'!$F$22</f>
        <v>1453.0219747299998</v>
      </c>
      <c r="H18" s="36">
        <f>SUMIFS(СВЦЭМ!$C$33:$C$776,СВЦЭМ!$A$33:$A$776,$A18,СВЦЭМ!$B$33:$B$776,H$11)+'СЕТ СН'!$F$12+СВЦЭМ!$D$10+'СЕТ СН'!$F$6-'СЕТ СН'!$F$22</f>
        <v>1426.2470690199998</v>
      </c>
      <c r="I18" s="36">
        <f>SUMIFS(СВЦЭМ!$C$33:$C$776,СВЦЭМ!$A$33:$A$776,$A18,СВЦЭМ!$B$33:$B$776,I$11)+'СЕТ СН'!$F$12+СВЦЭМ!$D$10+'СЕТ СН'!$F$6-'СЕТ СН'!$F$22</f>
        <v>1445.3102240899998</v>
      </c>
      <c r="J18" s="36">
        <f>SUMIFS(СВЦЭМ!$C$33:$C$776,СВЦЭМ!$A$33:$A$776,$A18,СВЦЭМ!$B$33:$B$776,J$11)+'СЕТ СН'!$F$12+СВЦЭМ!$D$10+'СЕТ СН'!$F$6-'СЕТ СН'!$F$22</f>
        <v>1399.1234513699999</v>
      </c>
      <c r="K18" s="36">
        <f>SUMIFS(СВЦЭМ!$C$33:$C$776,СВЦЭМ!$A$33:$A$776,$A18,СВЦЭМ!$B$33:$B$776,K$11)+'СЕТ СН'!$F$12+СВЦЭМ!$D$10+'СЕТ СН'!$F$6-'СЕТ СН'!$F$22</f>
        <v>1339.3542702299999</v>
      </c>
      <c r="L18" s="36">
        <f>SUMIFS(СВЦЭМ!$C$33:$C$776,СВЦЭМ!$A$33:$A$776,$A18,СВЦЭМ!$B$33:$B$776,L$11)+'СЕТ СН'!$F$12+СВЦЭМ!$D$10+'СЕТ СН'!$F$6-'СЕТ СН'!$F$22</f>
        <v>1293.7287366099997</v>
      </c>
      <c r="M18" s="36">
        <f>SUMIFS(СВЦЭМ!$C$33:$C$776,СВЦЭМ!$A$33:$A$776,$A18,СВЦЭМ!$B$33:$B$776,M$11)+'СЕТ СН'!$F$12+СВЦЭМ!$D$10+'СЕТ СН'!$F$6-'СЕТ СН'!$F$22</f>
        <v>1329.3152424899997</v>
      </c>
      <c r="N18" s="36">
        <f>SUMIFS(СВЦЭМ!$C$33:$C$776,СВЦЭМ!$A$33:$A$776,$A18,СВЦЭМ!$B$33:$B$776,N$11)+'СЕТ СН'!$F$12+СВЦЭМ!$D$10+'СЕТ СН'!$F$6-'СЕТ СН'!$F$22</f>
        <v>1370.5856067899999</v>
      </c>
      <c r="O18" s="36">
        <f>SUMIFS(СВЦЭМ!$C$33:$C$776,СВЦЭМ!$A$33:$A$776,$A18,СВЦЭМ!$B$33:$B$776,O$11)+'СЕТ СН'!$F$12+СВЦЭМ!$D$10+'СЕТ СН'!$F$6-'СЕТ СН'!$F$22</f>
        <v>1398.9273198599999</v>
      </c>
      <c r="P18" s="36">
        <f>SUMIFS(СВЦЭМ!$C$33:$C$776,СВЦЭМ!$A$33:$A$776,$A18,СВЦЭМ!$B$33:$B$776,P$11)+'СЕТ СН'!$F$12+СВЦЭМ!$D$10+'СЕТ СН'!$F$6-'СЕТ СН'!$F$22</f>
        <v>1357.0158689399998</v>
      </c>
      <c r="Q18" s="36">
        <f>SUMIFS(СВЦЭМ!$C$33:$C$776,СВЦЭМ!$A$33:$A$776,$A18,СВЦЭМ!$B$33:$B$776,Q$11)+'СЕТ СН'!$F$12+СВЦЭМ!$D$10+'СЕТ СН'!$F$6-'СЕТ СН'!$F$22</f>
        <v>1286.9034263599999</v>
      </c>
      <c r="R18" s="36">
        <f>SUMIFS(СВЦЭМ!$C$33:$C$776,СВЦЭМ!$A$33:$A$776,$A18,СВЦЭМ!$B$33:$B$776,R$11)+'СЕТ СН'!$F$12+СВЦЭМ!$D$10+'СЕТ СН'!$F$6-'СЕТ СН'!$F$22</f>
        <v>1255.9022306199997</v>
      </c>
      <c r="S18" s="36">
        <f>SUMIFS(СВЦЭМ!$C$33:$C$776,СВЦЭМ!$A$33:$A$776,$A18,СВЦЭМ!$B$33:$B$776,S$11)+'СЕТ СН'!$F$12+СВЦЭМ!$D$10+'СЕТ СН'!$F$6-'СЕТ СН'!$F$22</f>
        <v>1199.7414596099998</v>
      </c>
      <c r="T18" s="36">
        <f>SUMIFS(СВЦЭМ!$C$33:$C$776,СВЦЭМ!$A$33:$A$776,$A18,СВЦЭМ!$B$33:$B$776,T$11)+'СЕТ СН'!$F$12+СВЦЭМ!$D$10+'СЕТ СН'!$F$6-'СЕТ СН'!$F$22</f>
        <v>1140.06274431</v>
      </c>
      <c r="U18" s="36">
        <f>SUMIFS(СВЦЭМ!$C$33:$C$776,СВЦЭМ!$A$33:$A$776,$A18,СВЦЭМ!$B$33:$B$776,U$11)+'СЕТ СН'!$F$12+СВЦЭМ!$D$10+'СЕТ СН'!$F$6-'СЕТ СН'!$F$22</f>
        <v>1142.5553029299997</v>
      </c>
      <c r="V18" s="36">
        <f>SUMIFS(СВЦЭМ!$C$33:$C$776,СВЦЭМ!$A$33:$A$776,$A18,СВЦЭМ!$B$33:$B$776,V$11)+'СЕТ СН'!$F$12+СВЦЭМ!$D$10+'СЕТ СН'!$F$6-'СЕТ СН'!$F$22</f>
        <v>1171.4654610499999</v>
      </c>
      <c r="W18" s="36">
        <f>SUMIFS(СВЦЭМ!$C$33:$C$776,СВЦЭМ!$A$33:$A$776,$A18,СВЦЭМ!$B$33:$B$776,W$11)+'СЕТ СН'!$F$12+СВЦЭМ!$D$10+'СЕТ СН'!$F$6-'СЕТ СН'!$F$22</f>
        <v>1274.9758633199999</v>
      </c>
      <c r="X18" s="36">
        <f>SUMIFS(СВЦЭМ!$C$33:$C$776,СВЦЭМ!$A$33:$A$776,$A18,СВЦЭМ!$B$33:$B$776,X$11)+'СЕТ СН'!$F$12+СВЦЭМ!$D$10+'СЕТ СН'!$F$6-'СЕТ СН'!$F$22</f>
        <v>1376.8038246799999</v>
      </c>
      <c r="Y18" s="36">
        <f>SUMIFS(СВЦЭМ!$C$33:$C$776,СВЦЭМ!$A$33:$A$776,$A18,СВЦЭМ!$B$33:$B$776,Y$11)+'СЕТ СН'!$F$12+СВЦЭМ!$D$10+'СЕТ СН'!$F$6-'СЕТ СН'!$F$22</f>
        <v>1369.5350562699998</v>
      </c>
    </row>
    <row r="19" spans="1:25" ht="15.75" x14ac:dyDescent="0.2">
      <c r="A19" s="35">
        <f t="shared" si="0"/>
        <v>43473</v>
      </c>
      <c r="B19" s="36">
        <f>SUMIFS(СВЦЭМ!$C$33:$C$776,СВЦЭМ!$A$33:$A$776,$A19,СВЦЭМ!$B$33:$B$776,B$11)+'СЕТ СН'!$F$12+СВЦЭМ!$D$10+'СЕТ СН'!$F$6-'СЕТ СН'!$F$22</f>
        <v>1386.9971416899998</v>
      </c>
      <c r="C19" s="36">
        <f>SUMIFS(СВЦЭМ!$C$33:$C$776,СВЦЭМ!$A$33:$A$776,$A19,СВЦЭМ!$B$33:$B$776,C$11)+'СЕТ СН'!$F$12+СВЦЭМ!$D$10+'СЕТ СН'!$F$6-'СЕТ СН'!$F$22</f>
        <v>1423.0632482999997</v>
      </c>
      <c r="D19" s="36">
        <f>SUMIFS(СВЦЭМ!$C$33:$C$776,СВЦЭМ!$A$33:$A$776,$A19,СВЦЭМ!$B$33:$B$776,D$11)+'СЕТ СН'!$F$12+СВЦЭМ!$D$10+'СЕТ СН'!$F$6-'СЕТ СН'!$F$22</f>
        <v>1405.0307323099998</v>
      </c>
      <c r="E19" s="36">
        <f>SUMIFS(СВЦЭМ!$C$33:$C$776,СВЦЭМ!$A$33:$A$776,$A19,СВЦЭМ!$B$33:$B$776,E$11)+'СЕТ СН'!$F$12+СВЦЭМ!$D$10+'СЕТ СН'!$F$6-'СЕТ СН'!$F$22</f>
        <v>1434.2728046099999</v>
      </c>
      <c r="F19" s="36">
        <f>SUMIFS(СВЦЭМ!$C$33:$C$776,СВЦЭМ!$A$33:$A$776,$A19,СВЦЭМ!$B$33:$B$776,F$11)+'СЕТ СН'!$F$12+СВЦЭМ!$D$10+'СЕТ СН'!$F$6-'СЕТ СН'!$F$22</f>
        <v>1415.4039810699999</v>
      </c>
      <c r="G19" s="36">
        <f>SUMIFS(СВЦЭМ!$C$33:$C$776,СВЦЭМ!$A$33:$A$776,$A19,СВЦЭМ!$B$33:$B$776,G$11)+'СЕТ СН'!$F$12+СВЦЭМ!$D$10+'СЕТ СН'!$F$6-'СЕТ СН'!$F$22</f>
        <v>1407.8124510299999</v>
      </c>
      <c r="H19" s="36">
        <f>SUMIFS(СВЦЭМ!$C$33:$C$776,СВЦЭМ!$A$33:$A$776,$A19,СВЦЭМ!$B$33:$B$776,H$11)+'СЕТ СН'!$F$12+СВЦЭМ!$D$10+'СЕТ СН'!$F$6-'СЕТ СН'!$F$22</f>
        <v>1438.8915555399999</v>
      </c>
      <c r="I19" s="36">
        <f>SUMIFS(СВЦЭМ!$C$33:$C$776,СВЦЭМ!$A$33:$A$776,$A19,СВЦЭМ!$B$33:$B$776,I$11)+'СЕТ СН'!$F$12+СВЦЭМ!$D$10+'СЕТ СН'!$F$6-'СЕТ СН'!$F$22</f>
        <v>1469.2809453299999</v>
      </c>
      <c r="J19" s="36">
        <f>SUMIFS(СВЦЭМ!$C$33:$C$776,СВЦЭМ!$A$33:$A$776,$A19,СВЦЭМ!$B$33:$B$776,J$11)+'СЕТ СН'!$F$12+СВЦЭМ!$D$10+'СЕТ СН'!$F$6-'СЕТ СН'!$F$22</f>
        <v>1407.6156809699999</v>
      </c>
      <c r="K19" s="36">
        <f>SUMIFS(СВЦЭМ!$C$33:$C$776,СВЦЭМ!$A$33:$A$776,$A19,СВЦЭМ!$B$33:$B$776,K$11)+'СЕТ СН'!$F$12+СВЦЭМ!$D$10+'СЕТ СН'!$F$6-'СЕТ СН'!$F$22</f>
        <v>1337.5146218599998</v>
      </c>
      <c r="L19" s="36">
        <f>SUMIFS(СВЦЭМ!$C$33:$C$776,СВЦЭМ!$A$33:$A$776,$A19,СВЦЭМ!$B$33:$B$776,L$11)+'СЕТ СН'!$F$12+СВЦЭМ!$D$10+'СЕТ СН'!$F$6-'СЕТ СН'!$F$22</f>
        <v>1313.2245406799998</v>
      </c>
      <c r="M19" s="36">
        <f>SUMIFS(СВЦЭМ!$C$33:$C$776,СВЦЭМ!$A$33:$A$776,$A19,СВЦЭМ!$B$33:$B$776,M$11)+'СЕТ СН'!$F$12+СВЦЭМ!$D$10+'СЕТ СН'!$F$6-'СЕТ СН'!$F$22</f>
        <v>1402.4907947199997</v>
      </c>
      <c r="N19" s="36">
        <f>SUMIFS(СВЦЭМ!$C$33:$C$776,СВЦЭМ!$A$33:$A$776,$A19,СВЦЭМ!$B$33:$B$776,N$11)+'СЕТ СН'!$F$12+СВЦЭМ!$D$10+'СЕТ СН'!$F$6-'СЕТ СН'!$F$22</f>
        <v>1379.0091551099999</v>
      </c>
      <c r="O19" s="36">
        <f>SUMIFS(СВЦЭМ!$C$33:$C$776,СВЦЭМ!$A$33:$A$776,$A19,СВЦЭМ!$B$33:$B$776,O$11)+'СЕТ СН'!$F$12+СВЦЭМ!$D$10+'СЕТ СН'!$F$6-'СЕТ СН'!$F$22</f>
        <v>1369.5914451999997</v>
      </c>
      <c r="P19" s="36">
        <f>SUMIFS(СВЦЭМ!$C$33:$C$776,СВЦЭМ!$A$33:$A$776,$A19,СВЦЭМ!$B$33:$B$776,P$11)+'СЕТ СН'!$F$12+СВЦЭМ!$D$10+'СЕТ СН'!$F$6-'СЕТ СН'!$F$22</f>
        <v>1333.1614531599998</v>
      </c>
      <c r="Q19" s="36">
        <f>SUMIFS(СВЦЭМ!$C$33:$C$776,СВЦЭМ!$A$33:$A$776,$A19,СВЦЭМ!$B$33:$B$776,Q$11)+'СЕТ СН'!$F$12+СВЦЭМ!$D$10+'СЕТ СН'!$F$6-'СЕТ СН'!$F$22</f>
        <v>1313.5720254899998</v>
      </c>
      <c r="R19" s="36">
        <f>SUMIFS(СВЦЭМ!$C$33:$C$776,СВЦЭМ!$A$33:$A$776,$A19,СВЦЭМ!$B$33:$B$776,R$11)+'СЕТ СН'!$F$12+СВЦЭМ!$D$10+'СЕТ СН'!$F$6-'СЕТ СН'!$F$22</f>
        <v>1269.6794328299998</v>
      </c>
      <c r="S19" s="36">
        <f>SUMIFS(СВЦЭМ!$C$33:$C$776,СВЦЭМ!$A$33:$A$776,$A19,СВЦЭМ!$B$33:$B$776,S$11)+'СЕТ СН'!$F$12+СВЦЭМ!$D$10+'СЕТ СН'!$F$6-'СЕТ СН'!$F$22</f>
        <v>1259.8796406699998</v>
      </c>
      <c r="T19" s="36">
        <f>SUMIFS(СВЦЭМ!$C$33:$C$776,СВЦЭМ!$A$33:$A$776,$A19,СВЦЭМ!$B$33:$B$776,T$11)+'СЕТ СН'!$F$12+СВЦЭМ!$D$10+'СЕТ СН'!$F$6-'СЕТ СН'!$F$22</f>
        <v>1316.0860587299999</v>
      </c>
      <c r="U19" s="36">
        <f>SUMIFS(СВЦЭМ!$C$33:$C$776,СВЦЭМ!$A$33:$A$776,$A19,СВЦЭМ!$B$33:$B$776,U$11)+'СЕТ СН'!$F$12+СВЦЭМ!$D$10+'СЕТ СН'!$F$6-'СЕТ СН'!$F$22</f>
        <v>1297.7303134199999</v>
      </c>
      <c r="V19" s="36">
        <f>SUMIFS(СВЦЭМ!$C$33:$C$776,СВЦЭМ!$A$33:$A$776,$A19,СВЦЭМ!$B$33:$B$776,V$11)+'СЕТ СН'!$F$12+СВЦЭМ!$D$10+'СЕТ СН'!$F$6-'СЕТ СН'!$F$22</f>
        <v>1337.0170791299997</v>
      </c>
      <c r="W19" s="36">
        <f>SUMIFS(СВЦЭМ!$C$33:$C$776,СВЦЭМ!$A$33:$A$776,$A19,СВЦЭМ!$B$33:$B$776,W$11)+'СЕТ СН'!$F$12+СВЦЭМ!$D$10+'СЕТ СН'!$F$6-'СЕТ СН'!$F$22</f>
        <v>1331.5418638499998</v>
      </c>
      <c r="X19" s="36">
        <f>SUMIFS(СВЦЭМ!$C$33:$C$776,СВЦЭМ!$A$33:$A$776,$A19,СВЦЭМ!$B$33:$B$776,X$11)+'СЕТ СН'!$F$12+СВЦЭМ!$D$10+'СЕТ СН'!$F$6-'СЕТ СН'!$F$22</f>
        <v>1379.3990990699999</v>
      </c>
      <c r="Y19" s="36">
        <f>SUMIFS(СВЦЭМ!$C$33:$C$776,СВЦЭМ!$A$33:$A$776,$A19,СВЦЭМ!$B$33:$B$776,Y$11)+'СЕТ СН'!$F$12+СВЦЭМ!$D$10+'СЕТ СН'!$F$6-'СЕТ СН'!$F$22</f>
        <v>1451.3418847999999</v>
      </c>
    </row>
    <row r="20" spans="1:25" ht="15.75" x14ac:dyDescent="0.2">
      <c r="A20" s="35">
        <f t="shared" si="0"/>
        <v>43474</v>
      </c>
      <c r="B20" s="36">
        <f>SUMIFS(СВЦЭМ!$C$33:$C$776,СВЦЭМ!$A$33:$A$776,$A20,СВЦЭМ!$B$33:$B$776,B$11)+'СЕТ СН'!$F$12+СВЦЭМ!$D$10+'СЕТ СН'!$F$6-'СЕТ СН'!$F$22</f>
        <v>1456.2628483599999</v>
      </c>
      <c r="C20" s="36">
        <f>SUMIFS(СВЦЭМ!$C$33:$C$776,СВЦЭМ!$A$33:$A$776,$A20,СВЦЭМ!$B$33:$B$776,C$11)+'СЕТ СН'!$F$12+СВЦЭМ!$D$10+'СЕТ СН'!$F$6-'СЕТ СН'!$F$22</f>
        <v>1471.1397718099997</v>
      </c>
      <c r="D20" s="36">
        <f>SUMIFS(СВЦЭМ!$C$33:$C$776,СВЦЭМ!$A$33:$A$776,$A20,СВЦЭМ!$B$33:$B$776,D$11)+'СЕТ СН'!$F$12+СВЦЭМ!$D$10+'СЕТ СН'!$F$6-'СЕТ СН'!$F$22</f>
        <v>1491.1971065799999</v>
      </c>
      <c r="E20" s="36">
        <f>SUMIFS(СВЦЭМ!$C$33:$C$776,СВЦЭМ!$A$33:$A$776,$A20,СВЦЭМ!$B$33:$B$776,E$11)+'СЕТ СН'!$F$12+СВЦЭМ!$D$10+'СЕТ СН'!$F$6-'СЕТ СН'!$F$22</f>
        <v>1474.6757588399998</v>
      </c>
      <c r="F20" s="36">
        <f>SUMIFS(СВЦЭМ!$C$33:$C$776,СВЦЭМ!$A$33:$A$776,$A20,СВЦЭМ!$B$33:$B$776,F$11)+'СЕТ СН'!$F$12+СВЦЭМ!$D$10+'СЕТ СН'!$F$6-'СЕТ СН'!$F$22</f>
        <v>1464.4200268399998</v>
      </c>
      <c r="G20" s="36">
        <f>SUMIFS(СВЦЭМ!$C$33:$C$776,СВЦЭМ!$A$33:$A$776,$A20,СВЦЭМ!$B$33:$B$776,G$11)+'СЕТ СН'!$F$12+СВЦЭМ!$D$10+'СЕТ СН'!$F$6-'СЕТ СН'!$F$22</f>
        <v>1469.0418393799998</v>
      </c>
      <c r="H20" s="36">
        <f>SUMIFS(СВЦЭМ!$C$33:$C$776,СВЦЭМ!$A$33:$A$776,$A20,СВЦЭМ!$B$33:$B$776,H$11)+'СЕТ СН'!$F$12+СВЦЭМ!$D$10+'СЕТ СН'!$F$6-'СЕТ СН'!$F$22</f>
        <v>1447.9914827199998</v>
      </c>
      <c r="I20" s="36">
        <f>SUMIFS(СВЦЭМ!$C$33:$C$776,СВЦЭМ!$A$33:$A$776,$A20,СВЦЭМ!$B$33:$B$776,I$11)+'СЕТ СН'!$F$12+СВЦЭМ!$D$10+'СЕТ СН'!$F$6-'СЕТ СН'!$F$22</f>
        <v>1379.2048948399997</v>
      </c>
      <c r="J20" s="36">
        <f>SUMIFS(СВЦЭМ!$C$33:$C$776,СВЦЭМ!$A$33:$A$776,$A20,СВЦЭМ!$B$33:$B$776,J$11)+'СЕТ СН'!$F$12+СВЦЭМ!$D$10+'СЕТ СН'!$F$6-'СЕТ СН'!$F$22</f>
        <v>1328.3511688699998</v>
      </c>
      <c r="K20" s="36">
        <f>SUMIFS(СВЦЭМ!$C$33:$C$776,СВЦЭМ!$A$33:$A$776,$A20,СВЦЭМ!$B$33:$B$776,K$11)+'СЕТ СН'!$F$12+СВЦЭМ!$D$10+'СЕТ СН'!$F$6-'СЕТ СН'!$F$22</f>
        <v>1301.4934609299999</v>
      </c>
      <c r="L20" s="36">
        <f>SUMIFS(СВЦЭМ!$C$33:$C$776,СВЦЭМ!$A$33:$A$776,$A20,СВЦЭМ!$B$33:$B$776,L$11)+'СЕТ СН'!$F$12+СВЦЭМ!$D$10+'СЕТ СН'!$F$6-'СЕТ СН'!$F$22</f>
        <v>1298.6408245199998</v>
      </c>
      <c r="M20" s="36">
        <f>SUMIFS(СВЦЭМ!$C$33:$C$776,СВЦЭМ!$A$33:$A$776,$A20,СВЦЭМ!$B$33:$B$776,M$11)+'СЕТ СН'!$F$12+СВЦЭМ!$D$10+'СЕТ СН'!$F$6-'СЕТ СН'!$F$22</f>
        <v>1350.0691360399999</v>
      </c>
      <c r="N20" s="36">
        <f>SUMIFS(СВЦЭМ!$C$33:$C$776,СВЦЭМ!$A$33:$A$776,$A20,СВЦЭМ!$B$33:$B$776,N$11)+'СЕТ СН'!$F$12+СВЦЭМ!$D$10+'СЕТ СН'!$F$6-'СЕТ СН'!$F$22</f>
        <v>1386.7996162699999</v>
      </c>
      <c r="O20" s="36">
        <f>SUMIFS(СВЦЭМ!$C$33:$C$776,СВЦЭМ!$A$33:$A$776,$A20,СВЦЭМ!$B$33:$B$776,O$11)+'СЕТ СН'!$F$12+СВЦЭМ!$D$10+'СЕТ СН'!$F$6-'СЕТ СН'!$F$22</f>
        <v>1374.4629828099999</v>
      </c>
      <c r="P20" s="36">
        <f>SUMIFS(СВЦЭМ!$C$33:$C$776,СВЦЭМ!$A$33:$A$776,$A20,СВЦЭМ!$B$33:$B$776,P$11)+'СЕТ СН'!$F$12+СВЦЭМ!$D$10+'СЕТ СН'!$F$6-'СЕТ СН'!$F$22</f>
        <v>1321.1188566799999</v>
      </c>
      <c r="Q20" s="36">
        <f>SUMIFS(СВЦЭМ!$C$33:$C$776,СВЦЭМ!$A$33:$A$776,$A20,СВЦЭМ!$B$33:$B$776,Q$11)+'СЕТ СН'!$F$12+СВЦЭМ!$D$10+'СЕТ СН'!$F$6-'СЕТ СН'!$F$22</f>
        <v>1338.5918850599999</v>
      </c>
      <c r="R20" s="36">
        <f>SUMIFS(СВЦЭМ!$C$33:$C$776,СВЦЭМ!$A$33:$A$776,$A20,СВЦЭМ!$B$33:$B$776,R$11)+'СЕТ СН'!$F$12+СВЦЭМ!$D$10+'СЕТ СН'!$F$6-'СЕТ СН'!$F$22</f>
        <v>1377.3676110199999</v>
      </c>
      <c r="S20" s="36">
        <f>SUMIFS(СВЦЭМ!$C$33:$C$776,СВЦЭМ!$A$33:$A$776,$A20,СВЦЭМ!$B$33:$B$776,S$11)+'СЕТ СН'!$F$12+СВЦЭМ!$D$10+'СЕТ СН'!$F$6-'СЕТ СН'!$F$22</f>
        <v>1216.6619641199998</v>
      </c>
      <c r="T20" s="36">
        <f>SUMIFS(СВЦЭМ!$C$33:$C$776,СВЦЭМ!$A$33:$A$776,$A20,СВЦЭМ!$B$33:$B$776,T$11)+'СЕТ СН'!$F$12+СВЦЭМ!$D$10+'СЕТ СН'!$F$6-'СЕТ СН'!$F$22</f>
        <v>1176.6676679499999</v>
      </c>
      <c r="U20" s="36">
        <f>SUMIFS(СВЦЭМ!$C$33:$C$776,СВЦЭМ!$A$33:$A$776,$A20,СВЦЭМ!$B$33:$B$776,U$11)+'СЕТ СН'!$F$12+СВЦЭМ!$D$10+'СЕТ СН'!$F$6-'СЕТ СН'!$F$22</f>
        <v>1176.7951545599999</v>
      </c>
      <c r="V20" s="36">
        <f>SUMIFS(СВЦЭМ!$C$33:$C$776,СВЦЭМ!$A$33:$A$776,$A20,СВЦЭМ!$B$33:$B$776,V$11)+'СЕТ СН'!$F$12+СВЦЭМ!$D$10+'СЕТ СН'!$F$6-'СЕТ СН'!$F$22</f>
        <v>1313.7362301399999</v>
      </c>
      <c r="W20" s="36">
        <f>SUMIFS(СВЦЭМ!$C$33:$C$776,СВЦЭМ!$A$33:$A$776,$A20,СВЦЭМ!$B$33:$B$776,W$11)+'СЕТ СН'!$F$12+СВЦЭМ!$D$10+'СЕТ СН'!$F$6-'СЕТ СН'!$F$22</f>
        <v>1330.6642564699998</v>
      </c>
      <c r="X20" s="36">
        <f>SUMIFS(СВЦЭМ!$C$33:$C$776,СВЦЭМ!$A$33:$A$776,$A20,СВЦЭМ!$B$33:$B$776,X$11)+'СЕТ СН'!$F$12+СВЦЭМ!$D$10+'СЕТ СН'!$F$6-'СЕТ СН'!$F$22</f>
        <v>1362.2899006799998</v>
      </c>
      <c r="Y20" s="36">
        <f>SUMIFS(СВЦЭМ!$C$33:$C$776,СВЦЭМ!$A$33:$A$776,$A20,СВЦЭМ!$B$33:$B$776,Y$11)+'СЕТ СН'!$F$12+СВЦЭМ!$D$10+'СЕТ СН'!$F$6-'СЕТ СН'!$F$22</f>
        <v>1435.8033446899999</v>
      </c>
    </row>
    <row r="21" spans="1:25" ht="15.75" x14ac:dyDescent="0.2">
      <c r="A21" s="35">
        <f t="shared" si="0"/>
        <v>43475</v>
      </c>
      <c r="B21" s="36">
        <f>SUMIFS(СВЦЭМ!$C$33:$C$776,СВЦЭМ!$A$33:$A$776,$A21,СВЦЭМ!$B$33:$B$776,B$11)+'СЕТ СН'!$F$12+СВЦЭМ!$D$10+'СЕТ СН'!$F$6-'СЕТ СН'!$F$22</f>
        <v>1516.3426099499998</v>
      </c>
      <c r="C21" s="36">
        <f>SUMIFS(СВЦЭМ!$C$33:$C$776,СВЦЭМ!$A$33:$A$776,$A21,СВЦЭМ!$B$33:$B$776,C$11)+'СЕТ СН'!$F$12+СВЦЭМ!$D$10+'СЕТ СН'!$F$6-'СЕТ СН'!$F$22</f>
        <v>1486.2239594099999</v>
      </c>
      <c r="D21" s="36">
        <f>SUMIFS(СВЦЭМ!$C$33:$C$776,СВЦЭМ!$A$33:$A$776,$A21,СВЦЭМ!$B$33:$B$776,D$11)+'СЕТ СН'!$F$12+СВЦЭМ!$D$10+'СЕТ СН'!$F$6-'СЕТ СН'!$F$22</f>
        <v>1571.7359482999998</v>
      </c>
      <c r="E21" s="36">
        <f>SUMIFS(СВЦЭМ!$C$33:$C$776,СВЦЭМ!$A$33:$A$776,$A21,СВЦЭМ!$B$33:$B$776,E$11)+'СЕТ СН'!$F$12+СВЦЭМ!$D$10+'СЕТ СН'!$F$6-'СЕТ СН'!$F$22</f>
        <v>1499.8912495699999</v>
      </c>
      <c r="F21" s="36">
        <f>SUMIFS(СВЦЭМ!$C$33:$C$776,СВЦЭМ!$A$33:$A$776,$A21,СВЦЭМ!$B$33:$B$776,F$11)+'СЕТ СН'!$F$12+СВЦЭМ!$D$10+'СЕТ СН'!$F$6-'СЕТ СН'!$F$22</f>
        <v>1496.9578085299997</v>
      </c>
      <c r="G21" s="36">
        <f>SUMIFS(СВЦЭМ!$C$33:$C$776,СВЦЭМ!$A$33:$A$776,$A21,СВЦЭМ!$B$33:$B$776,G$11)+'СЕТ СН'!$F$12+СВЦЭМ!$D$10+'СЕТ СН'!$F$6-'СЕТ СН'!$F$22</f>
        <v>1548.1368861999999</v>
      </c>
      <c r="H21" s="36">
        <f>SUMIFS(СВЦЭМ!$C$33:$C$776,СВЦЭМ!$A$33:$A$776,$A21,СВЦЭМ!$B$33:$B$776,H$11)+'СЕТ СН'!$F$12+СВЦЭМ!$D$10+'СЕТ СН'!$F$6-'СЕТ СН'!$F$22</f>
        <v>1530.9448860299999</v>
      </c>
      <c r="I21" s="36">
        <f>SUMIFS(СВЦЭМ!$C$33:$C$776,СВЦЭМ!$A$33:$A$776,$A21,СВЦЭМ!$B$33:$B$776,I$11)+'СЕТ СН'!$F$12+СВЦЭМ!$D$10+'СЕТ СН'!$F$6-'СЕТ СН'!$F$22</f>
        <v>1434.3314013099998</v>
      </c>
      <c r="J21" s="36">
        <f>SUMIFS(СВЦЭМ!$C$33:$C$776,СВЦЭМ!$A$33:$A$776,$A21,СВЦЭМ!$B$33:$B$776,J$11)+'СЕТ СН'!$F$12+СВЦЭМ!$D$10+'СЕТ СН'!$F$6-'СЕТ СН'!$F$22</f>
        <v>1394.5260058399999</v>
      </c>
      <c r="K21" s="36">
        <f>SUMIFS(СВЦЭМ!$C$33:$C$776,СВЦЭМ!$A$33:$A$776,$A21,СВЦЭМ!$B$33:$B$776,K$11)+'СЕТ СН'!$F$12+СВЦЭМ!$D$10+'СЕТ СН'!$F$6-'СЕТ СН'!$F$22</f>
        <v>1382.2341867199998</v>
      </c>
      <c r="L21" s="36">
        <f>SUMIFS(СВЦЭМ!$C$33:$C$776,СВЦЭМ!$A$33:$A$776,$A21,СВЦЭМ!$B$33:$B$776,L$11)+'СЕТ СН'!$F$12+СВЦЭМ!$D$10+'СЕТ СН'!$F$6-'СЕТ СН'!$F$22</f>
        <v>1392.4825336599997</v>
      </c>
      <c r="M21" s="36">
        <f>SUMIFS(СВЦЭМ!$C$33:$C$776,СВЦЭМ!$A$33:$A$776,$A21,СВЦЭМ!$B$33:$B$776,M$11)+'СЕТ СН'!$F$12+СВЦЭМ!$D$10+'СЕТ СН'!$F$6-'СЕТ СН'!$F$22</f>
        <v>1179.0087110799998</v>
      </c>
      <c r="N21" s="36">
        <f>SUMIFS(СВЦЭМ!$C$33:$C$776,СВЦЭМ!$A$33:$A$776,$A21,СВЦЭМ!$B$33:$B$776,N$11)+'СЕТ СН'!$F$12+СВЦЭМ!$D$10+'СЕТ СН'!$F$6-'СЕТ СН'!$F$22</f>
        <v>1181.7554733599998</v>
      </c>
      <c r="O21" s="36">
        <f>SUMIFS(СВЦЭМ!$C$33:$C$776,СВЦЭМ!$A$33:$A$776,$A21,СВЦЭМ!$B$33:$B$776,O$11)+'СЕТ СН'!$F$12+СВЦЭМ!$D$10+'СЕТ СН'!$F$6-'СЕТ СН'!$F$22</f>
        <v>1189.7099669299998</v>
      </c>
      <c r="P21" s="36">
        <f>SUMIFS(СВЦЭМ!$C$33:$C$776,СВЦЭМ!$A$33:$A$776,$A21,СВЦЭМ!$B$33:$B$776,P$11)+'СЕТ СН'!$F$12+СВЦЭМ!$D$10+'СЕТ СН'!$F$6-'СЕТ СН'!$F$22</f>
        <v>1195.4429506699998</v>
      </c>
      <c r="Q21" s="36">
        <f>SUMIFS(СВЦЭМ!$C$33:$C$776,СВЦЭМ!$A$33:$A$776,$A21,СВЦЭМ!$B$33:$B$776,Q$11)+'СЕТ СН'!$F$12+СВЦЭМ!$D$10+'СЕТ СН'!$F$6-'СЕТ СН'!$F$22</f>
        <v>1185.4553048199998</v>
      </c>
      <c r="R21" s="36">
        <f>SUMIFS(СВЦЭМ!$C$33:$C$776,СВЦЭМ!$A$33:$A$776,$A21,СВЦЭМ!$B$33:$B$776,R$11)+'СЕТ СН'!$F$12+СВЦЭМ!$D$10+'СЕТ СН'!$F$6-'СЕТ СН'!$F$22</f>
        <v>1207.0496686999998</v>
      </c>
      <c r="S21" s="36">
        <f>SUMIFS(СВЦЭМ!$C$33:$C$776,СВЦЭМ!$A$33:$A$776,$A21,СВЦЭМ!$B$33:$B$776,S$11)+'СЕТ СН'!$F$12+СВЦЭМ!$D$10+'СЕТ СН'!$F$6-'СЕТ СН'!$F$22</f>
        <v>1187.1628032599999</v>
      </c>
      <c r="T21" s="36">
        <f>SUMIFS(СВЦЭМ!$C$33:$C$776,СВЦЭМ!$A$33:$A$776,$A21,СВЦЭМ!$B$33:$B$776,T$11)+'СЕТ СН'!$F$12+СВЦЭМ!$D$10+'СЕТ СН'!$F$6-'СЕТ СН'!$F$22</f>
        <v>1168.2872129999998</v>
      </c>
      <c r="U21" s="36">
        <f>SUMIFS(СВЦЭМ!$C$33:$C$776,СВЦЭМ!$A$33:$A$776,$A21,СВЦЭМ!$B$33:$B$776,U$11)+'СЕТ СН'!$F$12+СВЦЭМ!$D$10+'СЕТ СН'!$F$6-'СЕТ СН'!$F$22</f>
        <v>1197.5259888699998</v>
      </c>
      <c r="V21" s="36">
        <f>SUMIFS(СВЦЭМ!$C$33:$C$776,СВЦЭМ!$A$33:$A$776,$A21,СВЦЭМ!$B$33:$B$776,V$11)+'СЕТ СН'!$F$12+СВЦЭМ!$D$10+'СЕТ СН'!$F$6-'СЕТ СН'!$F$22</f>
        <v>1371.0821759999999</v>
      </c>
      <c r="W21" s="36">
        <f>SUMIFS(СВЦЭМ!$C$33:$C$776,СВЦЭМ!$A$33:$A$776,$A21,СВЦЭМ!$B$33:$B$776,W$11)+'СЕТ СН'!$F$12+СВЦЭМ!$D$10+'СЕТ СН'!$F$6-'СЕТ СН'!$F$22</f>
        <v>1374.1714311399999</v>
      </c>
      <c r="X21" s="36">
        <f>SUMIFS(СВЦЭМ!$C$33:$C$776,СВЦЭМ!$A$33:$A$776,$A21,СВЦЭМ!$B$33:$B$776,X$11)+'СЕТ СН'!$F$12+СВЦЭМ!$D$10+'СЕТ СН'!$F$6-'СЕТ СН'!$F$22</f>
        <v>1353.9758554799998</v>
      </c>
      <c r="Y21" s="36">
        <f>SUMIFS(СВЦЭМ!$C$33:$C$776,СВЦЭМ!$A$33:$A$776,$A21,СВЦЭМ!$B$33:$B$776,Y$11)+'СЕТ СН'!$F$12+СВЦЭМ!$D$10+'СЕТ СН'!$F$6-'СЕТ СН'!$F$22</f>
        <v>1432.7554113899998</v>
      </c>
    </row>
    <row r="22" spans="1:25" ht="15.75" x14ac:dyDescent="0.2">
      <c r="A22" s="35">
        <f t="shared" si="0"/>
        <v>43476</v>
      </c>
      <c r="B22" s="36">
        <f>SUMIFS(СВЦЭМ!$C$33:$C$776,СВЦЭМ!$A$33:$A$776,$A22,СВЦЭМ!$B$33:$B$776,B$11)+'СЕТ СН'!$F$12+СВЦЭМ!$D$10+'СЕТ СН'!$F$6-'СЕТ СН'!$F$22</f>
        <v>1525.4112370799999</v>
      </c>
      <c r="C22" s="36">
        <f>SUMIFS(СВЦЭМ!$C$33:$C$776,СВЦЭМ!$A$33:$A$776,$A22,СВЦЭМ!$B$33:$B$776,C$11)+'СЕТ СН'!$F$12+СВЦЭМ!$D$10+'СЕТ СН'!$F$6-'СЕТ СН'!$F$22</f>
        <v>1536.6247478799999</v>
      </c>
      <c r="D22" s="36">
        <f>SUMIFS(СВЦЭМ!$C$33:$C$776,СВЦЭМ!$A$33:$A$776,$A22,СВЦЭМ!$B$33:$B$776,D$11)+'СЕТ СН'!$F$12+СВЦЭМ!$D$10+'СЕТ СН'!$F$6-'СЕТ СН'!$F$22</f>
        <v>1583.7263707699999</v>
      </c>
      <c r="E22" s="36">
        <f>SUMIFS(СВЦЭМ!$C$33:$C$776,СВЦЭМ!$A$33:$A$776,$A22,СВЦЭМ!$B$33:$B$776,E$11)+'СЕТ СН'!$F$12+СВЦЭМ!$D$10+'СЕТ СН'!$F$6-'СЕТ СН'!$F$22</f>
        <v>1580.8446162199998</v>
      </c>
      <c r="F22" s="36">
        <f>SUMIFS(СВЦЭМ!$C$33:$C$776,СВЦЭМ!$A$33:$A$776,$A22,СВЦЭМ!$B$33:$B$776,F$11)+'СЕТ СН'!$F$12+СВЦЭМ!$D$10+'СЕТ СН'!$F$6-'СЕТ СН'!$F$22</f>
        <v>1569.9227798999998</v>
      </c>
      <c r="G22" s="36">
        <f>SUMIFS(СВЦЭМ!$C$33:$C$776,СВЦЭМ!$A$33:$A$776,$A22,СВЦЭМ!$B$33:$B$776,G$11)+'СЕТ СН'!$F$12+СВЦЭМ!$D$10+'СЕТ СН'!$F$6-'СЕТ СН'!$F$22</f>
        <v>1543.6695664999997</v>
      </c>
      <c r="H22" s="36">
        <f>SUMIFS(СВЦЭМ!$C$33:$C$776,СВЦЭМ!$A$33:$A$776,$A22,СВЦЭМ!$B$33:$B$776,H$11)+'СЕТ СН'!$F$12+СВЦЭМ!$D$10+'СЕТ СН'!$F$6-'СЕТ СН'!$F$22</f>
        <v>1499.4633771799997</v>
      </c>
      <c r="I22" s="36">
        <f>SUMIFS(СВЦЭМ!$C$33:$C$776,СВЦЭМ!$A$33:$A$776,$A22,СВЦЭМ!$B$33:$B$776,I$11)+'СЕТ СН'!$F$12+СВЦЭМ!$D$10+'СЕТ СН'!$F$6-'СЕТ СН'!$F$22</f>
        <v>1397.4735786299998</v>
      </c>
      <c r="J22" s="36">
        <f>SUMIFS(СВЦЭМ!$C$33:$C$776,СВЦЭМ!$A$33:$A$776,$A22,СВЦЭМ!$B$33:$B$776,J$11)+'СЕТ СН'!$F$12+СВЦЭМ!$D$10+'СЕТ СН'!$F$6-'СЕТ СН'!$F$22</f>
        <v>1335.6947889399999</v>
      </c>
      <c r="K22" s="36">
        <f>SUMIFS(СВЦЭМ!$C$33:$C$776,СВЦЭМ!$A$33:$A$776,$A22,СВЦЭМ!$B$33:$B$776,K$11)+'СЕТ СН'!$F$12+СВЦЭМ!$D$10+'СЕТ СН'!$F$6-'СЕТ СН'!$F$22</f>
        <v>1320.9469798199998</v>
      </c>
      <c r="L22" s="36">
        <f>SUMIFS(СВЦЭМ!$C$33:$C$776,СВЦЭМ!$A$33:$A$776,$A22,СВЦЭМ!$B$33:$B$776,L$11)+'СЕТ СН'!$F$12+СВЦЭМ!$D$10+'СЕТ СН'!$F$6-'СЕТ СН'!$F$22</f>
        <v>1294.1089010299997</v>
      </c>
      <c r="M22" s="36">
        <f>SUMIFS(СВЦЭМ!$C$33:$C$776,СВЦЭМ!$A$33:$A$776,$A22,СВЦЭМ!$B$33:$B$776,M$11)+'СЕТ СН'!$F$12+СВЦЭМ!$D$10+'СЕТ СН'!$F$6-'СЕТ СН'!$F$22</f>
        <v>1331.3542259099997</v>
      </c>
      <c r="N22" s="36">
        <f>SUMIFS(СВЦЭМ!$C$33:$C$776,СВЦЭМ!$A$33:$A$776,$A22,СВЦЭМ!$B$33:$B$776,N$11)+'СЕТ СН'!$F$12+СВЦЭМ!$D$10+'СЕТ СН'!$F$6-'СЕТ СН'!$F$22</f>
        <v>1458.0389333599999</v>
      </c>
      <c r="O22" s="36">
        <f>SUMIFS(СВЦЭМ!$C$33:$C$776,СВЦЭМ!$A$33:$A$776,$A22,СВЦЭМ!$B$33:$B$776,O$11)+'СЕТ СН'!$F$12+СВЦЭМ!$D$10+'СЕТ СН'!$F$6-'СЕТ СН'!$F$22</f>
        <v>1463.4532497899997</v>
      </c>
      <c r="P22" s="36">
        <f>SUMIFS(СВЦЭМ!$C$33:$C$776,СВЦЭМ!$A$33:$A$776,$A22,СВЦЭМ!$B$33:$B$776,P$11)+'СЕТ СН'!$F$12+СВЦЭМ!$D$10+'СЕТ СН'!$F$6-'СЕТ СН'!$F$22</f>
        <v>1212.7305742799999</v>
      </c>
      <c r="Q22" s="36">
        <f>SUMIFS(СВЦЭМ!$C$33:$C$776,СВЦЭМ!$A$33:$A$776,$A22,СВЦЭМ!$B$33:$B$776,Q$11)+'СЕТ СН'!$F$12+СВЦЭМ!$D$10+'СЕТ СН'!$F$6-'СЕТ СН'!$F$22</f>
        <v>1232.5426930399999</v>
      </c>
      <c r="R22" s="36">
        <f>SUMIFS(СВЦЭМ!$C$33:$C$776,СВЦЭМ!$A$33:$A$776,$A22,СВЦЭМ!$B$33:$B$776,R$11)+'СЕТ СН'!$F$12+СВЦЭМ!$D$10+'СЕТ СН'!$F$6-'СЕТ СН'!$F$22</f>
        <v>1243.1976624299998</v>
      </c>
      <c r="S22" s="36">
        <f>SUMIFS(СВЦЭМ!$C$33:$C$776,СВЦЭМ!$A$33:$A$776,$A22,СВЦЭМ!$B$33:$B$776,S$11)+'СЕТ СН'!$F$12+СВЦЭМ!$D$10+'СЕТ СН'!$F$6-'СЕТ СН'!$F$22</f>
        <v>1377.5043005799998</v>
      </c>
      <c r="T22" s="36">
        <f>SUMIFS(СВЦЭМ!$C$33:$C$776,СВЦЭМ!$A$33:$A$776,$A22,СВЦЭМ!$B$33:$B$776,T$11)+'СЕТ СН'!$F$12+СВЦЭМ!$D$10+'СЕТ СН'!$F$6-'СЕТ СН'!$F$22</f>
        <v>1167.3741928299999</v>
      </c>
      <c r="U22" s="36">
        <f>SUMIFS(СВЦЭМ!$C$33:$C$776,СВЦЭМ!$A$33:$A$776,$A22,СВЦЭМ!$B$33:$B$776,U$11)+'СЕТ СН'!$F$12+СВЦЭМ!$D$10+'СЕТ СН'!$F$6-'СЕТ СН'!$F$22</f>
        <v>1193.0150777099998</v>
      </c>
      <c r="V22" s="36">
        <f>SUMIFS(СВЦЭМ!$C$33:$C$776,СВЦЭМ!$A$33:$A$776,$A22,СВЦЭМ!$B$33:$B$776,V$11)+'СЕТ СН'!$F$12+СВЦЭМ!$D$10+'СЕТ СН'!$F$6-'СЕТ СН'!$F$22</f>
        <v>1342.3625004599999</v>
      </c>
      <c r="W22" s="36">
        <f>SUMIFS(СВЦЭМ!$C$33:$C$776,СВЦЭМ!$A$33:$A$776,$A22,СВЦЭМ!$B$33:$B$776,W$11)+'СЕТ СН'!$F$12+СВЦЭМ!$D$10+'СЕТ СН'!$F$6-'СЕТ СН'!$F$22</f>
        <v>1344.3913671699997</v>
      </c>
      <c r="X22" s="36">
        <f>SUMIFS(СВЦЭМ!$C$33:$C$776,СВЦЭМ!$A$33:$A$776,$A22,СВЦЭМ!$B$33:$B$776,X$11)+'СЕТ СН'!$F$12+СВЦЭМ!$D$10+'СЕТ СН'!$F$6-'СЕТ СН'!$F$22</f>
        <v>1341.6816181299998</v>
      </c>
      <c r="Y22" s="36">
        <f>SUMIFS(СВЦЭМ!$C$33:$C$776,СВЦЭМ!$A$33:$A$776,$A22,СВЦЭМ!$B$33:$B$776,Y$11)+'СЕТ СН'!$F$12+СВЦЭМ!$D$10+'СЕТ СН'!$F$6-'СЕТ СН'!$F$22</f>
        <v>1448.2836922199999</v>
      </c>
    </row>
    <row r="23" spans="1:25" ht="15.75" x14ac:dyDescent="0.2">
      <c r="A23" s="35">
        <f t="shared" si="0"/>
        <v>43477</v>
      </c>
      <c r="B23" s="36">
        <f>SUMIFS(СВЦЭМ!$C$33:$C$776,СВЦЭМ!$A$33:$A$776,$A23,СВЦЭМ!$B$33:$B$776,B$11)+'СЕТ СН'!$F$12+СВЦЭМ!$D$10+'СЕТ СН'!$F$6-'СЕТ СН'!$F$22</f>
        <v>1490.8642172799998</v>
      </c>
      <c r="C23" s="36">
        <f>SUMIFS(СВЦЭМ!$C$33:$C$776,СВЦЭМ!$A$33:$A$776,$A23,СВЦЭМ!$B$33:$B$776,C$11)+'СЕТ СН'!$F$12+СВЦЭМ!$D$10+'СЕТ СН'!$F$6-'СЕТ СН'!$F$22</f>
        <v>1522.6230388899999</v>
      </c>
      <c r="D23" s="36">
        <f>SUMIFS(СВЦЭМ!$C$33:$C$776,СВЦЭМ!$A$33:$A$776,$A23,СВЦЭМ!$B$33:$B$776,D$11)+'СЕТ СН'!$F$12+СВЦЭМ!$D$10+'СЕТ СН'!$F$6-'СЕТ СН'!$F$22</f>
        <v>1559.7213528099999</v>
      </c>
      <c r="E23" s="36">
        <f>SUMIFS(СВЦЭМ!$C$33:$C$776,СВЦЭМ!$A$33:$A$776,$A23,СВЦЭМ!$B$33:$B$776,E$11)+'СЕТ СН'!$F$12+СВЦЭМ!$D$10+'СЕТ СН'!$F$6-'СЕТ СН'!$F$22</f>
        <v>1575.5634146899997</v>
      </c>
      <c r="F23" s="36">
        <f>SUMIFS(СВЦЭМ!$C$33:$C$776,СВЦЭМ!$A$33:$A$776,$A23,СВЦЭМ!$B$33:$B$776,F$11)+'СЕТ СН'!$F$12+СВЦЭМ!$D$10+'СЕТ СН'!$F$6-'СЕТ СН'!$F$22</f>
        <v>1506.3119666299999</v>
      </c>
      <c r="G23" s="36">
        <f>SUMIFS(СВЦЭМ!$C$33:$C$776,СВЦЭМ!$A$33:$A$776,$A23,СВЦЭМ!$B$33:$B$776,G$11)+'СЕТ СН'!$F$12+СВЦЭМ!$D$10+'СЕТ СН'!$F$6-'СЕТ СН'!$F$22</f>
        <v>1571.1922630899999</v>
      </c>
      <c r="H23" s="36">
        <f>SUMIFS(СВЦЭМ!$C$33:$C$776,СВЦЭМ!$A$33:$A$776,$A23,СВЦЭМ!$B$33:$B$776,H$11)+'СЕТ СН'!$F$12+СВЦЭМ!$D$10+'СЕТ СН'!$F$6-'СЕТ СН'!$F$22</f>
        <v>1504.6956042199997</v>
      </c>
      <c r="I23" s="36">
        <f>SUMIFS(СВЦЭМ!$C$33:$C$776,СВЦЭМ!$A$33:$A$776,$A23,СВЦЭМ!$B$33:$B$776,I$11)+'СЕТ СН'!$F$12+СВЦЭМ!$D$10+'СЕТ СН'!$F$6-'СЕТ СН'!$F$22</f>
        <v>1413.5968955999999</v>
      </c>
      <c r="J23" s="36">
        <f>SUMIFS(СВЦЭМ!$C$33:$C$776,СВЦЭМ!$A$33:$A$776,$A23,СВЦЭМ!$B$33:$B$776,J$11)+'СЕТ СН'!$F$12+СВЦЭМ!$D$10+'СЕТ СН'!$F$6-'СЕТ СН'!$F$22</f>
        <v>1359.5081351199999</v>
      </c>
      <c r="K23" s="36">
        <f>SUMIFS(СВЦЭМ!$C$33:$C$776,СВЦЭМ!$A$33:$A$776,$A23,СВЦЭМ!$B$33:$B$776,K$11)+'СЕТ СН'!$F$12+СВЦЭМ!$D$10+'СЕТ СН'!$F$6-'СЕТ СН'!$F$22</f>
        <v>1313.4094062199999</v>
      </c>
      <c r="L23" s="36">
        <f>SUMIFS(СВЦЭМ!$C$33:$C$776,СВЦЭМ!$A$33:$A$776,$A23,СВЦЭМ!$B$33:$B$776,L$11)+'СЕТ СН'!$F$12+СВЦЭМ!$D$10+'СЕТ СН'!$F$6-'СЕТ СН'!$F$22</f>
        <v>1259.7887910699999</v>
      </c>
      <c r="M23" s="36">
        <f>SUMIFS(СВЦЭМ!$C$33:$C$776,СВЦЭМ!$A$33:$A$776,$A23,СВЦЭМ!$B$33:$B$776,M$11)+'СЕТ СН'!$F$12+СВЦЭМ!$D$10+'СЕТ СН'!$F$6-'СЕТ СН'!$F$22</f>
        <v>1328.9761180199998</v>
      </c>
      <c r="N23" s="36">
        <f>SUMIFS(СВЦЭМ!$C$33:$C$776,СВЦЭМ!$A$33:$A$776,$A23,СВЦЭМ!$B$33:$B$776,N$11)+'СЕТ СН'!$F$12+СВЦЭМ!$D$10+'СЕТ СН'!$F$6-'СЕТ СН'!$F$22</f>
        <v>1396.9651710999999</v>
      </c>
      <c r="O23" s="36">
        <f>SUMIFS(СВЦЭМ!$C$33:$C$776,СВЦЭМ!$A$33:$A$776,$A23,СВЦЭМ!$B$33:$B$776,O$11)+'СЕТ СН'!$F$12+СВЦЭМ!$D$10+'СЕТ СН'!$F$6-'СЕТ СН'!$F$22</f>
        <v>1386.1248228399998</v>
      </c>
      <c r="P23" s="36">
        <f>SUMIFS(СВЦЭМ!$C$33:$C$776,СВЦЭМ!$A$33:$A$776,$A23,СВЦЭМ!$B$33:$B$776,P$11)+'СЕТ СН'!$F$12+СВЦЭМ!$D$10+'СЕТ СН'!$F$6-'СЕТ СН'!$F$22</f>
        <v>1353.5647594099999</v>
      </c>
      <c r="Q23" s="36">
        <f>SUMIFS(СВЦЭМ!$C$33:$C$776,СВЦЭМ!$A$33:$A$776,$A23,СВЦЭМ!$B$33:$B$776,Q$11)+'СЕТ СН'!$F$12+СВЦЭМ!$D$10+'СЕТ СН'!$F$6-'СЕТ СН'!$F$22</f>
        <v>1371.3671308299997</v>
      </c>
      <c r="R23" s="36">
        <f>SUMIFS(СВЦЭМ!$C$33:$C$776,СВЦЭМ!$A$33:$A$776,$A23,СВЦЭМ!$B$33:$B$776,R$11)+'СЕТ СН'!$F$12+СВЦЭМ!$D$10+'СЕТ СН'!$F$6-'СЕТ СН'!$F$22</f>
        <v>1367.4086678299998</v>
      </c>
      <c r="S23" s="36">
        <f>SUMIFS(СВЦЭМ!$C$33:$C$776,СВЦЭМ!$A$33:$A$776,$A23,СВЦЭМ!$B$33:$B$776,S$11)+'СЕТ СН'!$F$12+СВЦЭМ!$D$10+'СЕТ СН'!$F$6-'СЕТ СН'!$F$22</f>
        <v>1332.8418340499998</v>
      </c>
      <c r="T23" s="36">
        <f>SUMIFS(СВЦЭМ!$C$33:$C$776,СВЦЭМ!$A$33:$A$776,$A23,СВЦЭМ!$B$33:$B$776,T$11)+'СЕТ СН'!$F$12+СВЦЭМ!$D$10+'СЕТ СН'!$F$6-'СЕТ СН'!$F$22</f>
        <v>1161.6964273699998</v>
      </c>
      <c r="U23" s="36">
        <f>SUMIFS(СВЦЭМ!$C$33:$C$776,СВЦЭМ!$A$33:$A$776,$A23,СВЦЭМ!$B$33:$B$776,U$11)+'СЕТ СН'!$F$12+СВЦЭМ!$D$10+'СЕТ СН'!$F$6-'СЕТ СН'!$F$22</f>
        <v>1293.9414634999998</v>
      </c>
      <c r="V23" s="36">
        <f>SUMIFS(СВЦЭМ!$C$33:$C$776,СВЦЭМ!$A$33:$A$776,$A23,СВЦЭМ!$B$33:$B$776,V$11)+'СЕТ СН'!$F$12+СВЦЭМ!$D$10+'СЕТ СН'!$F$6-'СЕТ СН'!$F$22</f>
        <v>1299.2484192899999</v>
      </c>
      <c r="W23" s="36">
        <f>SUMIFS(СВЦЭМ!$C$33:$C$776,СВЦЭМ!$A$33:$A$776,$A23,СВЦЭМ!$B$33:$B$776,W$11)+'СЕТ СН'!$F$12+СВЦЭМ!$D$10+'СЕТ СН'!$F$6-'СЕТ СН'!$F$22</f>
        <v>1322.7880515099998</v>
      </c>
      <c r="X23" s="36">
        <f>SUMIFS(СВЦЭМ!$C$33:$C$776,СВЦЭМ!$A$33:$A$776,$A23,СВЦЭМ!$B$33:$B$776,X$11)+'СЕТ СН'!$F$12+СВЦЭМ!$D$10+'СЕТ СН'!$F$6-'СЕТ СН'!$F$22</f>
        <v>1299.8570968899999</v>
      </c>
      <c r="Y23" s="36">
        <f>SUMIFS(СВЦЭМ!$C$33:$C$776,СВЦЭМ!$A$33:$A$776,$A23,СВЦЭМ!$B$33:$B$776,Y$11)+'СЕТ СН'!$F$12+СВЦЭМ!$D$10+'СЕТ СН'!$F$6-'СЕТ СН'!$F$22</f>
        <v>1373.6887892799998</v>
      </c>
    </row>
    <row r="24" spans="1:25" ht="15.75" x14ac:dyDescent="0.2">
      <c r="A24" s="35">
        <f t="shared" si="0"/>
        <v>43478</v>
      </c>
      <c r="B24" s="36">
        <f>SUMIFS(СВЦЭМ!$C$33:$C$776,СВЦЭМ!$A$33:$A$776,$A24,СВЦЭМ!$B$33:$B$776,B$11)+'СЕТ СН'!$F$12+СВЦЭМ!$D$10+'СЕТ СН'!$F$6-'СЕТ СН'!$F$22</f>
        <v>1450.3254495099998</v>
      </c>
      <c r="C24" s="36">
        <f>SUMIFS(СВЦЭМ!$C$33:$C$776,СВЦЭМ!$A$33:$A$776,$A24,СВЦЭМ!$B$33:$B$776,C$11)+'СЕТ СН'!$F$12+СВЦЭМ!$D$10+'СЕТ СН'!$F$6-'СЕТ СН'!$F$22</f>
        <v>1490.4577128199999</v>
      </c>
      <c r="D24" s="36">
        <f>SUMIFS(СВЦЭМ!$C$33:$C$776,СВЦЭМ!$A$33:$A$776,$A24,СВЦЭМ!$B$33:$B$776,D$11)+'СЕТ СН'!$F$12+СВЦЭМ!$D$10+'СЕТ СН'!$F$6-'СЕТ СН'!$F$22</f>
        <v>1615.5343766599999</v>
      </c>
      <c r="E24" s="36">
        <f>SUMIFS(СВЦЭМ!$C$33:$C$776,СВЦЭМ!$A$33:$A$776,$A24,СВЦЭМ!$B$33:$B$776,E$11)+'СЕТ СН'!$F$12+СВЦЭМ!$D$10+'СЕТ СН'!$F$6-'СЕТ СН'!$F$22</f>
        <v>1598.3509309899998</v>
      </c>
      <c r="F24" s="36">
        <f>SUMIFS(СВЦЭМ!$C$33:$C$776,СВЦЭМ!$A$33:$A$776,$A24,СВЦЭМ!$B$33:$B$776,F$11)+'СЕТ СН'!$F$12+СВЦЭМ!$D$10+'СЕТ СН'!$F$6-'СЕТ СН'!$F$22</f>
        <v>1588.8646718199998</v>
      </c>
      <c r="G24" s="36">
        <f>SUMIFS(СВЦЭМ!$C$33:$C$776,СВЦЭМ!$A$33:$A$776,$A24,СВЦЭМ!$B$33:$B$776,G$11)+'СЕТ СН'!$F$12+СВЦЭМ!$D$10+'СЕТ СН'!$F$6-'СЕТ СН'!$F$22</f>
        <v>1595.2757388599998</v>
      </c>
      <c r="H24" s="36">
        <f>SUMIFS(СВЦЭМ!$C$33:$C$776,СВЦЭМ!$A$33:$A$776,$A24,СВЦЭМ!$B$33:$B$776,H$11)+'СЕТ СН'!$F$12+СВЦЭМ!$D$10+'СЕТ СН'!$F$6-'СЕТ СН'!$F$22</f>
        <v>1538.2360029999998</v>
      </c>
      <c r="I24" s="36">
        <f>SUMIFS(СВЦЭМ!$C$33:$C$776,СВЦЭМ!$A$33:$A$776,$A24,СВЦЭМ!$B$33:$B$776,I$11)+'СЕТ СН'!$F$12+СВЦЭМ!$D$10+'СЕТ СН'!$F$6-'СЕТ СН'!$F$22</f>
        <v>1452.6406174699998</v>
      </c>
      <c r="J24" s="36">
        <f>SUMIFS(СВЦЭМ!$C$33:$C$776,СВЦЭМ!$A$33:$A$776,$A24,СВЦЭМ!$B$33:$B$776,J$11)+'СЕТ СН'!$F$12+СВЦЭМ!$D$10+'СЕТ СН'!$F$6-'СЕТ СН'!$F$22</f>
        <v>1362.0241935699999</v>
      </c>
      <c r="K24" s="36">
        <f>SUMIFS(СВЦЭМ!$C$33:$C$776,СВЦЭМ!$A$33:$A$776,$A24,СВЦЭМ!$B$33:$B$776,K$11)+'СЕТ СН'!$F$12+СВЦЭМ!$D$10+'СЕТ СН'!$F$6-'СЕТ СН'!$F$22</f>
        <v>1328.9956042399999</v>
      </c>
      <c r="L24" s="36">
        <f>SUMIFS(СВЦЭМ!$C$33:$C$776,СВЦЭМ!$A$33:$A$776,$A24,СВЦЭМ!$B$33:$B$776,L$11)+'СЕТ СН'!$F$12+СВЦЭМ!$D$10+'СЕТ СН'!$F$6-'СЕТ СН'!$F$22</f>
        <v>1287.2645836199997</v>
      </c>
      <c r="M24" s="36">
        <f>SUMIFS(СВЦЭМ!$C$33:$C$776,СВЦЭМ!$A$33:$A$776,$A24,СВЦЭМ!$B$33:$B$776,M$11)+'СЕТ СН'!$F$12+СВЦЭМ!$D$10+'СЕТ СН'!$F$6-'СЕТ СН'!$F$22</f>
        <v>1386.3319103199999</v>
      </c>
      <c r="N24" s="36">
        <f>SUMIFS(СВЦЭМ!$C$33:$C$776,СВЦЭМ!$A$33:$A$776,$A24,СВЦЭМ!$B$33:$B$776,N$11)+'СЕТ СН'!$F$12+СВЦЭМ!$D$10+'СЕТ СН'!$F$6-'СЕТ СН'!$F$22</f>
        <v>1397.3171506199999</v>
      </c>
      <c r="O24" s="36">
        <f>SUMIFS(СВЦЭМ!$C$33:$C$776,СВЦЭМ!$A$33:$A$776,$A24,СВЦЭМ!$B$33:$B$776,O$11)+'СЕТ СН'!$F$12+СВЦЭМ!$D$10+'СЕТ СН'!$F$6-'СЕТ СН'!$F$22</f>
        <v>1391.9087724899998</v>
      </c>
      <c r="P24" s="36">
        <f>SUMIFS(СВЦЭМ!$C$33:$C$776,СВЦЭМ!$A$33:$A$776,$A24,СВЦЭМ!$B$33:$B$776,P$11)+'СЕТ СН'!$F$12+СВЦЭМ!$D$10+'СЕТ СН'!$F$6-'СЕТ СН'!$F$22</f>
        <v>1358.5728245699997</v>
      </c>
      <c r="Q24" s="36">
        <f>SUMIFS(СВЦЭМ!$C$33:$C$776,СВЦЭМ!$A$33:$A$776,$A24,СВЦЭМ!$B$33:$B$776,Q$11)+'СЕТ СН'!$F$12+СВЦЭМ!$D$10+'СЕТ СН'!$F$6-'СЕТ СН'!$F$22</f>
        <v>1367.9134932299999</v>
      </c>
      <c r="R24" s="36">
        <f>SUMIFS(СВЦЭМ!$C$33:$C$776,СВЦЭМ!$A$33:$A$776,$A24,СВЦЭМ!$B$33:$B$776,R$11)+'СЕТ СН'!$F$12+СВЦЭМ!$D$10+'СЕТ СН'!$F$6-'СЕТ СН'!$F$22</f>
        <v>1239.4524991399999</v>
      </c>
      <c r="S24" s="36">
        <f>SUMIFS(СВЦЭМ!$C$33:$C$776,СВЦЭМ!$A$33:$A$776,$A24,СВЦЭМ!$B$33:$B$776,S$11)+'СЕТ СН'!$F$12+СВЦЭМ!$D$10+'СЕТ СН'!$F$6-'СЕТ СН'!$F$22</f>
        <v>1233.1853668999997</v>
      </c>
      <c r="T24" s="36">
        <f>SUMIFS(СВЦЭМ!$C$33:$C$776,СВЦЭМ!$A$33:$A$776,$A24,СВЦЭМ!$B$33:$B$776,T$11)+'СЕТ СН'!$F$12+СВЦЭМ!$D$10+'СЕТ СН'!$F$6-'СЕТ СН'!$F$22</f>
        <v>1179.6648173099998</v>
      </c>
      <c r="U24" s="36">
        <f>SUMIFS(СВЦЭМ!$C$33:$C$776,СВЦЭМ!$A$33:$A$776,$A24,СВЦЭМ!$B$33:$B$776,U$11)+'СЕТ СН'!$F$12+СВЦЭМ!$D$10+'СЕТ СН'!$F$6-'СЕТ СН'!$F$22</f>
        <v>1180.1117698499997</v>
      </c>
      <c r="V24" s="36">
        <f>SUMIFS(СВЦЭМ!$C$33:$C$776,СВЦЭМ!$A$33:$A$776,$A24,СВЦЭМ!$B$33:$B$776,V$11)+'СЕТ СН'!$F$12+СВЦЭМ!$D$10+'СЕТ СН'!$F$6-'СЕТ СН'!$F$22</f>
        <v>1308.4427905699997</v>
      </c>
      <c r="W24" s="36">
        <f>SUMIFS(СВЦЭМ!$C$33:$C$776,СВЦЭМ!$A$33:$A$776,$A24,СВЦЭМ!$B$33:$B$776,W$11)+'СЕТ СН'!$F$12+СВЦЭМ!$D$10+'СЕТ СН'!$F$6-'СЕТ СН'!$F$22</f>
        <v>1303.2136401599998</v>
      </c>
      <c r="X24" s="36">
        <f>SUMIFS(СВЦЭМ!$C$33:$C$776,СВЦЭМ!$A$33:$A$776,$A24,СВЦЭМ!$B$33:$B$776,X$11)+'СЕТ СН'!$F$12+СВЦЭМ!$D$10+'СЕТ СН'!$F$6-'СЕТ СН'!$F$22</f>
        <v>1304.4943390599999</v>
      </c>
      <c r="Y24" s="36">
        <f>SUMIFS(СВЦЭМ!$C$33:$C$776,СВЦЭМ!$A$33:$A$776,$A24,СВЦЭМ!$B$33:$B$776,Y$11)+'СЕТ СН'!$F$12+СВЦЭМ!$D$10+'СЕТ СН'!$F$6-'СЕТ СН'!$F$22</f>
        <v>1402.7832938599997</v>
      </c>
    </row>
    <row r="25" spans="1:25" ht="15.75" x14ac:dyDescent="0.2">
      <c r="A25" s="35">
        <f t="shared" si="0"/>
        <v>43479</v>
      </c>
      <c r="B25" s="36">
        <f>SUMIFS(СВЦЭМ!$C$33:$C$776,СВЦЭМ!$A$33:$A$776,$A25,СВЦЭМ!$B$33:$B$776,B$11)+'СЕТ СН'!$F$12+СВЦЭМ!$D$10+'СЕТ СН'!$F$6-'СЕТ СН'!$F$22</f>
        <v>1525.7762226899997</v>
      </c>
      <c r="C25" s="36">
        <f>SUMIFS(СВЦЭМ!$C$33:$C$776,СВЦЭМ!$A$33:$A$776,$A25,СВЦЭМ!$B$33:$B$776,C$11)+'СЕТ СН'!$F$12+СВЦЭМ!$D$10+'СЕТ СН'!$F$6-'СЕТ СН'!$F$22</f>
        <v>1552.5863114099998</v>
      </c>
      <c r="D25" s="36">
        <f>SUMIFS(СВЦЭМ!$C$33:$C$776,СВЦЭМ!$A$33:$A$776,$A25,СВЦЭМ!$B$33:$B$776,D$11)+'СЕТ СН'!$F$12+СВЦЭМ!$D$10+'СЕТ СН'!$F$6-'СЕТ СН'!$F$22</f>
        <v>1516.6539667799998</v>
      </c>
      <c r="E25" s="36">
        <f>SUMIFS(СВЦЭМ!$C$33:$C$776,СВЦЭМ!$A$33:$A$776,$A25,СВЦЭМ!$B$33:$B$776,E$11)+'СЕТ СН'!$F$12+СВЦЭМ!$D$10+'СЕТ СН'!$F$6-'СЕТ СН'!$F$22</f>
        <v>1539.4317309299997</v>
      </c>
      <c r="F25" s="36">
        <f>SUMIFS(СВЦЭМ!$C$33:$C$776,СВЦЭМ!$A$33:$A$776,$A25,СВЦЭМ!$B$33:$B$776,F$11)+'СЕТ СН'!$F$12+СВЦЭМ!$D$10+'СЕТ СН'!$F$6-'СЕТ СН'!$F$22</f>
        <v>1504.0834525199998</v>
      </c>
      <c r="G25" s="36">
        <f>SUMIFS(СВЦЭМ!$C$33:$C$776,СВЦЭМ!$A$33:$A$776,$A25,СВЦЭМ!$B$33:$B$776,G$11)+'СЕТ СН'!$F$12+СВЦЭМ!$D$10+'СЕТ СН'!$F$6-'СЕТ СН'!$F$22</f>
        <v>1478.2195993099999</v>
      </c>
      <c r="H25" s="36">
        <f>SUMIFS(СВЦЭМ!$C$33:$C$776,СВЦЭМ!$A$33:$A$776,$A25,СВЦЭМ!$B$33:$B$776,H$11)+'СЕТ СН'!$F$12+СВЦЭМ!$D$10+'СЕТ СН'!$F$6-'СЕТ СН'!$F$22</f>
        <v>1424.4240375099998</v>
      </c>
      <c r="I25" s="36">
        <f>SUMIFS(СВЦЭМ!$C$33:$C$776,СВЦЭМ!$A$33:$A$776,$A25,СВЦЭМ!$B$33:$B$776,I$11)+'СЕТ СН'!$F$12+СВЦЭМ!$D$10+'СЕТ СН'!$F$6-'СЕТ СН'!$F$22</f>
        <v>1321.7308510999999</v>
      </c>
      <c r="J25" s="36">
        <f>SUMIFS(СВЦЭМ!$C$33:$C$776,СВЦЭМ!$A$33:$A$776,$A25,СВЦЭМ!$B$33:$B$776,J$11)+'СЕТ СН'!$F$12+СВЦЭМ!$D$10+'СЕТ СН'!$F$6-'СЕТ СН'!$F$22</f>
        <v>1274.5597133399999</v>
      </c>
      <c r="K25" s="36">
        <f>SUMIFS(СВЦЭМ!$C$33:$C$776,СВЦЭМ!$A$33:$A$776,$A25,СВЦЭМ!$B$33:$B$776,K$11)+'СЕТ СН'!$F$12+СВЦЭМ!$D$10+'СЕТ СН'!$F$6-'СЕТ СН'!$F$22</f>
        <v>1172.9844432399998</v>
      </c>
      <c r="L25" s="36">
        <f>SUMIFS(СВЦЭМ!$C$33:$C$776,СВЦЭМ!$A$33:$A$776,$A25,СВЦЭМ!$B$33:$B$776,L$11)+'СЕТ СН'!$F$12+СВЦЭМ!$D$10+'СЕТ СН'!$F$6-'СЕТ СН'!$F$22</f>
        <v>1151.6323750199999</v>
      </c>
      <c r="M25" s="36">
        <f>SUMIFS(СВЦЭМ!$C$33:$C$776,СВЦЭМ!$A$33:$A$776,$A25,СВЦЭМ!$B$33:$B$776,M$11)+'СЕТ СН'!$F$12+СВЦЭМ!$D$10+'СЕТ СН'!$F$6-'СЕТ СН'!$F$22</f>
        <v>1364.3723165399999</v>
      </c>
      <c r="N25" s="36">
        <f>SUMIFS(СВЦЭМ!$C$33:$C$776,СВЦЭМ!$A$33:$A$776,$A25,СВЦЭМ!$B$33:$B$776,N$11)+'СЕТ СН'!$F$12+СВЦЭМ!$D$10+'СЕТ СН'!$F$6-'СЕТ СН'!$F$22</f>
        <v>1391.5429010999999</v>
      </c>
      <c r="O25" s="36">
        <f>SUMIFS(СВЦЭМ!$C$33:$C$776,СВЦЭМ!$A$33:$A$776,$A25,СВЦЭМ!$B$33:$B$776,O$11)+'СЕТ СН'!$F$12+СВЦЭМ!$D$10+'СЕТ СН'!$F$6-'СЕТ СН'!$F$22</f>
        <v>1376.0960707299998</v>
      </c>
      <c r="P25" s="36">
        <f>SUMIFS(СВЦЭМ!$C$33:$C$776,СВЦЭМ!$A$33:$A$776,$A25,СВЦЭМ!$B$33:$B$776,P$11)+'СЕТ СН'!$F$12+СВЦЭМ!$D$10+'СЕТ СН'!$F$6-'СЕТ СН'!$F$22</f>
        <v>1385.0780209899999</v>
      </c>
      <c r="Q25" s="36">
        <f>SUMIFS(СВЦЭМ!$C$33:$C$776,СВЦЭМ!$A$33:$A$776,$A25,СВЦЭМ!$B$33:$B$776,Q$11)+'СЕТ СН'!$F$12+СВЦЭМ!$D$10+'СЕТ СН'!$F$6-'СЕТ СН'!$F$22</f>
        <v>1347.4508431499999</v>
      </c>
      <c r="R25" s="36">
        <f>SUMIFS(СВЦЭМ!$C$33:$C$776,СВЦЭМ!$A$33:$A$776,$A25,СВЦЭМ!$B$33:$B$776,R$11)+'СЕТ СН'!$F$12+СВЦЭМ!$D$10+'СЕТ СН'!$F$6-'СЕТ СН'!$F$22</f>
        <v>1379.3884226499999</v>
      </c>
      <c r="S25" s="36">
        <f>SUMIFS(СВЦЭМ!$C$33:$C$776,СВЦЭМ!$A$33:$A$776,$A25,СВЦЭМ!$B$33:$B$776,S$11)+'СЕТ СН'!$F$12+СВЦЭМ!$D$10+'СЕТ СН'!$F$6-'СЕТ СН'!$F$22</f>
        <v>1398.3910650699997</v>
      </c>
      <c r="T25" s="36">
        <f>SUMIFS(СВЦЭМ!$C$33:$C$776,СВЦЭМ!$A$33:$A$776,$A25,СВЦЭМ!$B$33:$B$776,T$11)+'СЕТ СН'!$F$12+СВЦЭМ!$D$10+'СЕТ СН'!$F$6-'СЕТ СН'!$F$22</f>
        <v>1341.9290824699999</v>
      </c>
      <c r="U25" s="36">
        <f>SUMIFS(СВЦЭМ!$C$33:$C$776,СВЦЭМ!$A$33:$A$776,$A25,СВЦЭМ!$B$33:$B$776,U$11)+'СЕТ СН'!$F$12+СВЦЭМ!$D$10+'СЕТ СН'!$F$6-'СЕТ СН'!$F$22</f>
        <v>1287.7948332599999</v>
      </c>
      <c r="V25" s="36">
        <f>SUMIFS(СВЦЭМ!$C$33:$C$776,СВЦЭМ!$A$33:$A$776,$A25,СВЦЭМ!$B$33:$B$776,V$11)+'СЕТ СН'!$F$12+СВЦЭМ!$D$10+'СЕТ СН'!$F$6-'СЕТ СН'!$F$22</f>
        <v>1295.3568574099997</v>
      </c>
      <c r="W25" s="36">
        <f>SUMIFS(СВЦЭМ!$C$33:$C$776,СВЦЭМ!$A$33:$A$776,$A25,СВЦЭМ!$B$33:$B$776,W$11)+'СЕТ СН'!$F$12+СВЦЭМ!$D$10+'СЕТ СН'!$F$6-'СЕТ СН'!$F$22</f>
        <v>1316.4000392099999</v>
      </c>
      <c r="X25" s="36">
        <f>SUMIFS(СВЦЭМ!$C$33:$C$776,СВЦЭМ!$A$33:$A$776,$A25,СВЦЭМ!$B$33:$B$776,X$11)+'СЕТ СН'!$F$12+СВЦЭМ!$D$10+'СЕТ СН'!$F$6-'СЕТ СН'!$F$22</f>
        <v>1300.8630147999997</v>
      </c>
      <c r="Y25" s="36">
        <f>SUMIFS(СВЦЭМ!$C$33:$C$776,СВЦЭМ!$A$33:$A$776,$A25,СВЦЭМ!$B$33:$B$776,Y$11)+'СЕТ СН'!$F$12+СВЦЭМ!$D$10+'СЕТ СН'!$F$6-'СЕТ СН'!$F$22</f>
        <v>1392.4167597299997</v>
      </c>
    </row>
    <row r="26" spans="1:25" ht="15.75" x14ac:dyDescent="0.2">
      <c r="A26" s="35">
        <f t="shared" si="0"/>
        <v>43480</v>
      </c>
      <c r="B26" s="36">
        <f>SUMIFS(СВЦЭМ!$C$33:$C$776,СВЦЭМ!$A$33:$A$776,$A26,СВЦЭМ!$B$33:$B$776,B$11)+'СЕТ СН'!$F$12+СВЦЭМ!$D$10+'СЕТ СН'!$F$6-'СЕТ СН'!$F$22</f>
        <v>1507.2144626799998</v>
      </c>
      <c r="C26" s="36">
        <f>SUMIFS(СВЦЭМ!$C$33:$C$776,СВЦЭМ!$A$33:$A$776,$A26,СВЦЭМ!$B$33:$B$776,C$11)+'СЕТ СН'!$F$12+СВЦЭМ!$D$10+'СЕТ СН'!$F$6-'СЕТ СН'!$F$22</f>
        <v>1540.8150995099998</v>
      </c>
      <c r="D26" s="36">
        <f>SUMIFS(СВЦЭМ!$C$33:$C$776,СВЦЭМ!$A$33:$A$776,$A26,СВЦЭМ!$B$33:$B$776,D$11)+'СЕТ СН'!$F$12+СВЦЭМ!$D$10+'СЕТ СН'!$F$6-'СЕТ СН'!$F$22</f>
        <v>1575.1394282199999</v>
      </c>
      <c r="E26" s="36">
        <f>SUMIFS(СВЦЭМ!$C$33:$C$776,СВЦЭМ!$A$33:$A$776,$A26,СВЦЭМ!$B$33:$B$776,E$11)+'СЕТ СН'!$F$12+СВЦЭМ!$D$10+'СЕТ СН'!$F$6-'СЕТ СН'!$F$22</f>
        <v>1585.7167473699999</v>
      </c>
      <c r="F26" s="36">
        <f>SUMIFS(СВЦЭМ!$C$33:$C$776,СВЦЭМ!$A$33:$A$776,$A26,СВЦЭМ!$B$33:$B$776,F$11)+'СЕТ СН'!$F$12+СВЦЭМ!$D$10+'СЕТ СН'!$F$6-'СЕТ СН'!$F$22</f>
        <v>1571.2019906699998</v>
      </c>
      <c r="G26" s="36">
        <f>SUMIFS(СВЦЭМ!$C$33:$C$776,СВЦЭМ!$A$33:$A$776,$A26,СВЦЭМ!$B$33:$B$776,G$11)+'СЕТ СН'!$F$12+СВЦЭМ!$D$10+'СЕТ СН'!$F$6-'СЕТ СН'!$F$22</f>
        <v>1549.6941229099998</v>
      </c>
      <c r="H26" s="36">
        <f>SUMIFS(СВЦЭМ!$C$33:$C$776,СВЦЭМ!$A$33:$A$776,$A26,СВЦЭМ!$B$33:$B$776,H$11)+'СЕТ СН'!$F$12+СВЦЭМ!$D$10+'СЕТ СН'!$F$6-'СЕТ СН'!$F$22</f>
        <v>1487.2330728499999</v>
      </c>
      <c r="I26" s="36">
        <f>SUMIFS(СВЦЭМ!$C$33:$C$776,СВЦЭМ!$A$33:$A$776,$A26,СВЦЭМ!$B$33:$B$776,I$11)+'СЕТ СН'!$F$12+СВЦЭМ!$D$10+'СЕТ СН'!$F$6-'СЕТ СН'!$F$22</f>
        <v>1374.5542066299997</v>
      </c>
      <c r="J26" s="36">
        <f>SUMIFS(СВЦЭМ!$C$33:$C$776,СВЦЭМ!$A$33:$A$776,$A26,СВЦЭМ!$B$33:$B$776,J$11)+'СЕТ СН'!$F$12+СВЦЭМ!$D$10+'СЕТ СН'!$F$6-'СЕТ СН'!$F$22</f>
        <v>1333.5598705299999</v>
      </c>
      <c r="K26" s="36">
        <f>SUMIFS(СВЦЭМ!$C$33:$C$776,СВЦЭМ!$A$33:$A$776,$A26,СВЦЭМ!$B$33:$B$776,K$11)+'СЕТ СН'!$F$12+СВЦЭМ!$D$10+'СЕТ СН'!$F$6-'СЕТ СН'!$F$22</f>
        <v>1203.0835775599999</v>
      </c>
      <c r="L26" s="36">
        <f>SUMIFS(СВЦЭМ!$C$33:$C$776,СВЦЭМ!$A$33:$A$776,$A26,СВЦЭМ!$B$33:$B$776,L$11)+'СЕТ СН'!$F$12+СВЦЭМ!$D$10+'СЕТ СН'!$F$6-'СЕТ СН'!$F$22</f>
        <v>1173.8900171599998</v>
      </c>
      <c r="M26" s="36">
        <f>SUMIFS(СВЦЭМ!$C$33:$C$776,СВЦЭМ!$A$33:$A$776,$A26,СВЦЭМ!$B$33:$B$776,M$11)+'СЕТ СН'!$F$12+СВЦЭМ!$D$10+'СЕТ СН'!$F$6-'СЕТ СН'!$F$22</f>
        <v>1197.5857537799998</v>
      </c>
      <c r="N26" s="36">
        <f>SUMIFS(СВЦЭМ!$C$33:$C$776,СВЦЭМ!$A$33:$A$776,$A26,СВЦЭМ!$B$33:$B$776,N$11)+'СЕТ СН'!$F$12+СВЦЭМ!$D$10+'СЕТ СН'!$F$6-'СЕТ СН'!$F$22</f>
        <v>1212.4693878499997</v>
      </c>
      <c r="O26" s="36">
        <f>SUMIFS(СВЦЭМ!$C$33:$C$776,СВЦЭМ!$A$33:$A$776,$A26,СВЦЭМ!$B$33:$B$776,O$11)+'СЕТ СН'!$F$12+СВЦЭМ!$D$10+'СЕТ СН'!$F$6-'СЕТ СН'!$F$22</f>
        <v>1204.9327064299998</v>
      </c>
      <c r="P26" s="36">
        <f>SUMIFS(СВЦЭМ!$C$33:$C$776,СВЦЭМ!$A$33:$A$776,$A26,СВЦЭМ!$B$33:$B$776,P$11)+'СЕТ СН'!$F$12+СВЦЭМ!$D$10+'СЕТ СН'!$F$6-'СЕТ СН'!$F$22</f>
        <v>1201.2972477499998</v>
      </c>
      <c r="Q26" s="36">
        <f>SUMIFS(СВЦЭМ!$C$33:$C$776,СВЦЭМ!$A$33:$A$776,$A26,СВЦЭМ!$B$33:$B$776,Q$11)+'СЕТ СН'!$F$12+СВЦЭМ!$D$10+'СЕТ СН'!$F$6-'СЕТ СН'!$F$22</f>
        <v>1200.2253816699999</v>
      </c>
      <c r="R26" s="36">
        <f>SUMIFS(СВЦЭМ!$C$33:$C$776,СВЦЭМ!$A$33:$A$776,$A26,СВЦЭМ!$B$33:$B$776,R$11)+'СЕТ СН'!$F$12+СВЦЭМ!$D$10+'СЕТ СН'!$F$6-'СЕТ СН'!$F$22</f>
        <v>1195.6167326399998</v>
      </c>
      <c r="S26" s="36">
        <f>SUMIFS(СВЦЭМ!$C$33:$C$776,СВЦЭМ!$A$33:$A$776,$A26,СВЦЭМ!$B$33:$B$776,S$11)+'СЕТ СН'!$F$12+СВЦЭМ!$D$10+'СЕТ СН'!$F$6-'СЕТ СН'!$F$22</f>
        <v>1205.0421105999999</v>
      </c>
      <c r="T26" s="36">
        <f>SUMIFS(СВЦЭМ!$C$33:$C$776,СВЦЭМ!$A$33:$A$776,$A26,СВЦЭМ!$B$33:$B$776,T$11)+'СЕТ СН'!$F$12+СВЦЭМ!$D$10+'СЕТ СН'!$F$6-'СЕТ СН'!$F$22</f>
        <v>1175.5657521099997</v>
      </c>
      <c r="U26" s="36">
        <f>SUMIFS(СВЦЭМ!$C$33:$C$776,СВЦЭМ!$A$33:$A$776,$A26,СВЦЭМ!$B$33:$B$776,U$11)+'СЕТ СН'!$F$12+СВЦЭМ!$D$10+'СЕТ СН'!$F$6-'СЕТ СН'!$F$22</f>
        <v>1179.9994415699998</v>
      </c>
      <c r="V26" s="36">
        <f>SUMIFS(СВЦЭМ!$C$33:$C$776,СВЦЭМ!$A$33:$A$776,$A26,СВЦЭМ!$B$33:$B$776,V$11)+'СЕТ СН'!$F$12+СВЦЭМ!$D$10+'СЕТ СН'!$F$6-'СЕТ СН'!$F$22</f>
        <v>1190.5638735799998</v>
      </c>
      <c r="W26" s="36">
        <f>SUMIFS(СВЦЭМ!$C$33:$C$776,СВЦЭМ!$A$33:$A$776,$A26,СВЦЭМ!$B$33:$B$776,W$11)+'СЕТ СН'!$F$12+СВЦЭМ!$D$10+'СЕТ СН'!$F$6-'СЕТ СН'!$F$22</f>
        <v>1332.1865829099997</v>
      </c>
      <c r="X26" s="36">
        <f>SUMIFS(СВЦЭМ!$C$33:$C$776,СВЦЭМ!$A$33:$A$776,$A26,СВЦЭМ!$B$33:$B$776,X$11)+'СЕТ СН'!$F$12+СВЦЭМ!$D$10+'СЕТ СН'!$F$6-'СЕТ СН'!$F$22</f>
        <v>1335.9462524899998</v>
      </c>
      <c r="Y26" s="36">
        <f>SUMIFS(СВЦЭМ!$C$33:$C$776,СВЦЭМ!$A$33:$A$776,$A26,СВЦЭМ!$B$33:$B$776,Y$11)+'СЕТ СН'!$F$12+СВЦЭМ!$D$10+'СЕТ СН'!$F$6-'СЕТ СН'!$F$22</f>
        <v>1394.5931519599999</v>
      </c>
    </row>
    <row r="27" spans="1:25" ht="15.75" x14ac:dyDescent="0.2">
      <c r="A27" s="35">
        <f t="shared" si="0"/>
        <v>43481</v>
      </c>
      <c r="B27" s="36">
        <f>SUMIFS(СВЦЭМ!$C$33:$C$776,СВЦЭМ!$A$33:$A$776,$A27,СВЦЭМ!$B$33:$B$776,B$11)+'СЕТ СН'!$F$12+СВЦЭМ!$D$10+'СЕТ СН'!$F$6-'СЕТ СН'!$F$22</f>
        <v>1485.7084402699998</v>
      </c>
      <c r="C27" s="36">
        <f>SUMIFS(СВЦЭМ!$C$33:$C$776,СВЦЭМ!$A$33:$A$776,$A27,СВЦЭМ!$B$33:$B$776,C$11)+'СЕТ СН'!$F$12+СВЦЭМ!$D$10+'СЕТ СН'!$F$6-'СЕТ СН'!$F$22</f>
        <v>1524.0133510199998</v>
      </c>
      <c r="D27" s="36">
        <f>SUMIFS(СВЦЭМ!$C$33:$C$776,СВЦЭМ!$A$33:$A$776,$A27,СВЦЭМ!$B$33:$B$776,D$11)+'СЕТ СН'!$F$12+СВЦЭМ!$D$10+'СЕТ СН'!$F$6-'СЕТ СН'!$F$22</f>
        <v>1548.9651172499998</v>
      </c>
      <c r="E27" s="36">
        <f>SUMIFS(СВЦЭМ!$C$33:$C$776,СВЦЭМ!$A$33:$A$776,$A27,СВЦЭМ!$B$33:$B$776,E$11)+'СЕТ СН'!$F$12+СВЦЭМ!$D$10+'СЕТ СН'!$F$6-'СЕТ СН'!$F$22</f>
        <v>1547.1812804499998</v>
      </c>
      <c r="F27" s="36">
        <f>SUMIFS(СВЦЭМ!$C$33:$C$776,СВЦЭМ!$A$33:$A$776,$A27,СВЦЭМ!$B$33:$B$776,F$11)+'СЕТ СН'!$F$12+СВЦЭМ!$D$10+'СЕТ СН'!$F$6-'СЕТ СН'!$F$22</f>
        <v>1534.1925811199999</v>
      </c>
      <c r="G27" s="36">
        <f>SUMIFS(СВЦЭМ!$C$33:$C$776,СВЦЭМ!$A$33:$A$776,$A27,СВЦЭМ!$B$33:$B$776,G$11)+'СЕТ СН'!$F$12+СВЦЭМ!$D$10+'СЕТ СН'!$F$6-'СЕТ СН'!$F$22</f>
        <v>1525.3962047199998</v>
      </c>
      <c r="H27" s="36">
        <f>SUMIFS(СВЦЭМ!$C$33:$C$776,СВЦЭМ!$A$33:$A$776,$A27,СВЦЭМ!$B$33:$B$776,H$11)+'СЕТ СН'!$F$12+СВЦЭМ!$D$10+'СЕТ СН'!$F$6-'СЕТ СН'!$F$22</f>
        <v>1495.0868010799998</v>
      </c>
      <c r="I27" s="36">
        <f>SUMIFS(СВЦЭМ!$C$33:$C$776,СВЦЭМ!$A$33:$A$776,$A27,СВЦЭМ!$B$33:$B$776,I$11)+'СЕТ СН'!$F$12+СВЦЭМ!$D$10+'СЕТ СН'!$F$6-'СЕТ СН'!$F$22</f>
        <v>1379.5852087299997</v>
      </c>
      <c r="J27" s="36">
        <f>SUMIFS(СВЦЭМ!$C$33:$C$776,СВЦЭМ!$A$33:$A$776,$A27,СВЦЭМ!$B$33:$B$776,J$11)+'СЕТ СН'!$F$12+СВЦЭМ!$D$10+'СЕТ СН'!$F$6-'СЕТ СН'!$F$22</f>
        <v>1326.4168735599999</v>
      </c>
      <c r="K27" s="36">
        <f>SUMIFS(СВЦЭМ!$C$33:$C$776,СВЦЭМ!$A$33:$A$776,$A27,СВЦЭМ!$B$33:$B$776,K$11)+'СЕТ СН'!$F$12+СВЦЭМ!$D$10+'СЕТ СН'!$F$6-'СЕТ СН'!$F$22</f>
        <v>1205.7926355299999</v>
      </c>
      <c r="L27" s="36">
        <f>SUMIFS(СВЦЭМ!$C$33:$C$776,СВЦЭМ!$A$33:$A$776,$A27,СВЦЭМ!$B$33:$B$776,L$11)+'СЕТ СН'!$F$12+СВЦЭМ!$D$10+'СЕТ СН'!$F$6-'СЕТ СН'!$F$22</f>
        <v>1202.5952806699997</v>
      </c>
      <c r="M27" s="36">
        <f>SUMIFS(СВЦЭМ!$C$33:$C$776,СВЦЭМ!$A$33:$A$776,$A27,СВЦЭМ!$B$33:$B$776,M$11)+'СЕТ СН'!$F$12+СВЦЭМ!$D$10+'СЕТ СН'!$F$6-'СЕТ СН'!$F$22</f>
        <v>1224.0684079499999</v>
      </c>
      <c r="N27" s="36">
        <f>SUMIFS(СВЦЭМ!$C$33:$C$776,СВЦЭМ!$A$33:$A$776,$A27,СВЦЭМ!$B$33:$B$776,N$11)+'СЕТ СН'!$F$12+СВЦЭМ!$D$10+'СЕТ СН'!$F$6-'СЕТ СН'!$F$22</f>
        <v>1242.4879216599998</v>
      </c>
      <c r="O27" s="36">
        <f>SUMIFS(СВЦЭМ!$C$33:$C$776,СВЦЭМ!$A$33:$A$776,$A27,СВЦЭМ!$B$33:$B$776,O$11)+'СЕТ СН'!$F$12+СВЦЭМ!$D$10+'СЕТ СН'!$F$6-'СЕТ СН'!$F$22</f>
        <v>1239.2011697399998</v>
      </c>
      <c r="P27" s="36">
        <f>SUMIFS(СВЦЭМ!$C$33:$C$776,СВЦЭМ!$A$33:$A$776,$A27,СВЦЭМ!$B$33:$B$776,P$11)+'СЕТ СН'!$F$12+СВЦЭМ!$D$10+'СЕТ СН'!$F$6-'СЕТ СН'!$F$22</f>
        <v>1273.9007642799997</v>
      </c>
      <c r="Q27" s="36">
        <f>SUMIFS(СВЦЭМ!$C$33:$C$776,СВЦЭМ!$A$33:$A$776,$A27,СВЦЭМ!$B$33:$B$776,Q$11)+'СЕТ СН'!$F$12+СВЦЭМ!$D$10+'СЕТ СН'!$F$6-'СЕТ СН'!$F$22</f>
        <v>1253.7652976299998</v>
      </c>
      <c r="R27" s="36">
        <f>SUMIFS(СВЦЭМ!$C$33:$C$776,СВЦЭМ!$A$33:$A$776,$A27,СВЦЭМ!$B$33:$B$776,R$11)+'СЕТ СН'!$F$12+СВЦЭМ!$D$10+'СЕТ СН'!$F$6-'СЕТ СН'!$F$22</f>
        <v>1266.7265358999998</v>
      </c>
      <c r="S27" s="36">
        <f>SUMIFS(СВЦЭМ!$C$33:$C$776,СВЦЭМ!$A$33:$A$776,$A27,СВЦЭМ!$B$33:$B$776,S$11)+'СЕТ СН'!$F$12+СВЦЭМ!$D$10+'СЕТ СН'!$F$6-'СЕТ СН'!$F$22</f>
        <v>1248.1047307399999</v>
      </c>
      <c r="T27" s="36">
        <f>SUMIFS(СВЦЭМ!$C$33:$C$776,СВЦЭМ!$A$33:$A$776,$A27,СВЦЭМ!$B$33:$B$776,T$11)+'СЕТ СН'!$F$12+СВЦЭМ!$D$10+'СЕТ СН'!$F$6-'СЕТ СН'!$F$22</f>
        <v>1234.1157065299999</v>
      </c>
      <c r="U27" s="36">
        <f>SUMIFS(СВЦЭМ!$C$33:$C$776,СВЦЭМ!$A$33:$A$776,$A27,СВЦЭМ!$B$33:$B$776,U$11)+'СЕТ СН'!$F$12+СВЦЭМ!$D$10+'СЕТ СН'!$F$6-'СЕТ СН'!$F$22</f>
        <v>1235.8947858499998</v>
      </c>
      <c r="V27" s="36">
        <f>SUMIFS(СВЦЭМ!$C$33:$C$776,СВЦЭМ!$A$33:$A$776,$A27,СВЦЭМ!$B$33:$B$776,V$11)+'СЕТ СН'!$F$12+СВЦЭМ!$D$10+'СЕТ СН'!$F$6-'СЕТ СН'!$F$22</f>
        <v>1252.0998026099999</v>
      </c>
      <c r="W27" s="36">
        <f>SUMIFS(СВЦЭМ!$C$33:$C$776,СВЦЭМ!$A$33:$A$776,$A27,СВЦЭМ!$B$33:$B$776,W$11)+'СЕТ СН'!$F$12+СВЦЭМ!$D$10+'СЕТ СН'!$F$6-'СЕТ СН'!$F$22</f>
        <v>1378.0588232999999</v>
      </c>
      <c r="X27" s="36">
        <f>SUMIFS(СВЦЭМ!$C$33:$C$776,СВЦЭМ!$A$33:$A$776,$A27,СВЦЭМ!$B$33:$B$776,X$11)+'СЕТ СН'!$F$12+СВЦЭМ!$D$10+'СЕТ СН'!$F$6-'СЕТ СН'!$F$22</f>
        <v>1257.6083491399997</v>
      </c>
      <c r="Y27" s="36">
        <f>SUMIFS(СВЦЭМ!$C$33:$C$776,СВЦЭМ!$A$33:$A$776,$A27,СВЦЭМ!$B$33:$B$776,Y$11)+'СЕТ СН'!$F$12+СВЦЭМ!$D$10+'СЕТ СН'!$F$6-'СЕТ СН'!$F$22</f>
        <v>1444.3964459999997</v>
      </c>
    </row>
    <row r="28" spans="1:25" ht="15.75" x14ac:dyDescent="0.2">
      <c r="A28" s="35">
        <f t="shared" si="0"/>
        <v>43482</v>
      </c>
      <c r="B28" s="36">
        <f>SUMIFS(СВЦЭМ!$C$33:$C$776,СВЦЭМ!$A$33:$A$776,$A28,СВЦЭМ!$B$33:$B$776,B$11)+'СЕТ СН'!$F$12+СВЦЭМ!$D$10+'СЕТ СН'!$F$6-'СЕТ СН'!$F$22</f>
        <v>1509.3163498699998</v>
      </c>
      <c r="C28" s="36">
        <f>SUMIFS(СВЦЭМ!$C$33:$C$776,СВЦЭМ!$A$33:$A$776,$A28,СВЦЭМ!$B$33:$B$776,C$11)+'СЕТ СН'!$F$12+СВЦЭМ!$D$10+'СЕТ СН'!$F$6-'СЕТ СН'!$F$22</f>
        <v>1534.4363853599998</v>
      </c>
      <c r="D28" s="36">
        <f>SUMIFS(СВЦЭМ!$C$33:$C$776,СВЦЭМ!$A$33:$A$776,$A28,СВЦЭМ!$B$33:$B$776,D$11)+'СЕТ СН'!$F$12+СВЦЭМ!$D$10+'СЕТ СН'!$F$6-'СЕТ СН'!$F$22</f>
        <v>1551.1796227899997</v>
      </c>
      <c r="E28" s="36">
        <f>SUMIFS(СВЦЭМ!$C$33:$C$776,СВЦЭМ!$A$33:$A$776,$A28,СВЦЭМ!$B$33:$B$776,E$11)+'СЕТ СН'!$F$12+СВЦЭМ!$D$10+'СЕТ СН'!$F$6-'СЕТ СН'!$F$22</f>
        <v>1545.8491541399999</v>
      </c>
      <c r="F28" s="36">
        <f>SUMIFS(СВЦЭМ!$C$33:$C$776,СВЦЭМ!$A$33:$A$776,$A28,СВЦЭМ!$B$33:$B$776,F$11)+'СЕТ СН'!$F$12+СВЦЭМ!$D$10+'СЕТ СН'!$F$6-'СЕТ СН'!$F$22</f>
        <v>1548.0051524399998</v>
      </c>
      <c r="G28" s="36">
        <f>SUMIFS(СВЦЭМ!$C$33:$C$776,СВЦЭМ!$A$33:$A$776,$A28,СВЦЭМ!$B$33:$B$776,G$11)+'СЕТ СН'!$F$12+СВЦЭМ!$D$10+'СЕТ СН'!$F$6-'СЕТ СН'!$F$22</f>
        <v>1536.9120221099997</v>
      </c>
      <c r="H28" s="36">
        <f>SUMIFS(СВЦЭМ!$C$33:$C$776,СВЦЭМ!$A$33:$A$776,$A28,СВЦЭМ!$B$33:$B$776,H$11)+'СЕТ СН'!$F$12+СВЦЭМ!$D$10+'СЕТ СН'!$F$6-'СЕТ СН'!$F$22</f>
        <v>1476.6919331499998</v>
      </c>
      <c r="I28" s="36">
        <f>SUMIFS(СВЦЭМ!$C$33:$C$776,СВЦЭМ!$A$33:$A$776,$A28,СВЦЭМ!$B$33:$B$776,I$11)+'СЕТ СН'!$F$12+СВЦЭМ!$D$10+'СЕТ СН'!$F$6-'СЕТ СН'!$F$22</f>
        <v>1380.0531138999997</v>
      </c>
      <c r="J28" s="36">
        <f>SUMIFS(СВЦЭМ!$C$33:$C$776,СВЦЭМ!$A$33:$A$776,$A28,СВЦЭМ!$B$33:$B$776,J$11)+'СЕТ СН'!$F$12+СВЦЭМ!$D$10+'СЕТ СН'!$F$6-'СЕТ СН'!$F$22</f>
        <v>1325.6313237499999</v>
      </c>
      <c r="K28" s="36">
        <f>SUMIFS(СВЦЭМ!$C$33:$C$776,СВЦЭМ!$A$33:$A$776,$A28,СВЦЭМ!$B$33:$B$776,K$11)+'СЕТ СН'!$F$12+СВЦЭМ!$D$10+'СЕТ СН'!$F$6-'СЕТ СН'!$F$22</f>
        <v>1312.4893124299999</v>
      </c>
      <c r="L28" s="36">
        <f>SUMIFS(СВЦЭМ!$C$33:$C$776,СВЦЭМ!$A$33:$A$776,$A28,СВЦЭМ!$B$33:$B$776,L$11)+'СЕТ СН'!$F$12+СВЦЭМ!$D$10+'СЕТ СН'!$F$6-'СЕТ СН'!$F$22</f>
        <v>1350.2442716899998</v>
      </c>
      <c r="M28" s="36">
        <f>SUMIFS(СВЦЭМ!$C$33:$C$776,СВЦЭМ!$A$33:$A$776,$A28,СВЦЭМ!$B$33:$B$776,M$11)+'СЕТ СН'!$F$12+СВЦЭМ!$D$10+'СЕТ СН'!$F$6-'СЕТ СН'!$F$22</f>
        <v>1380.7016042899998</v>
      </c>
      <c r="N28" s="36">
        <f>SUMIFS(СВЦЭМ!$C$33:$C$776,СВЦЭМ!$A$33:$A$776,$A28,СВЦЭМ!$B$33:$B$776,N$11)+'СЕТ СН'!$F$12+СВЦЭМ!$D$10+'СЕТ СН'!$F$6-'СЕТ СН'!$F$22</f>
        <v>1375.6055396299998</v>
      </c>
      <c r="O28" s="36">
        <f>SUMIFS(СВЦЭМ!$C$33:$C$776,СВЦЭМ!$A$33:$A$776,$A28,СВЦЭМ!$B$33:$B$776,O$11)+'СЕТ СН'!$F$12+СВЦЭМ!$D$10+'СЕТ СН'!$F$6-'СЕТ СН'!$F$22</f>
        <v>1304.5820224999998</v>
      </c>
      <c r="P28" s="36">
        <f>SUMIFS(СВЦЭМ!$C$33:$C$776,СВЦЭМ!$A$33:$A$776,$A28,СВЦЭМ!$B$33:$B$776,P$11)+'СЕТ СН'!$F$12+СВЦЭМ!$D$10+'СЕТ СН'!$F$6-'СЕТ СН'!$F$22</f>
        <v>1391.8185616599999</v>
      </c>
      <c r="Q28" s="36">
        <f>SUMIFS(СВЦЭМ!$C$33:$C$776,СВЦЭМ!$A$33:$A$776,$A28,СВЦЭМ!$B$33:$B$776,Q$11)+'СЕТ СН'!$F$12+СВЦЭМ!$D$10+'СЕТ СН'!$F$6-'СЕТ СН'!$F$22</f>
        <v>1411.7974464099998</v>
      </c>
      <c r="R28" s="36">
        <f>SUMIFS(СВЦЭМ!$C$33:$C$776,СВЦЭМ!$A$33:$A$776,$A28,СВЦЭМ!$B$33:$B$776,R$11)+'СЕТ СН'!$F$12+СВЦЭМ!$D$10+'СЕТ СН'!$F$6-'СЕТ СН'!$F$22</f>
        <v>1451.1564233399997</v>
      </c>
      <c r="S28" s="36">
        <f>SUMIFS(СВЦЭМ!$C$33:$C$776,СВЦЭМ!$A$33:$A$776,$A28,СВЦЭМ!$B$33:$B$776,S$11)+'СЕТ СН'!$F$12+СВЦЭМ!$D$10+'СЕТ СН'!$F$6-'СЕТ СН'!$F$22</f>
        <v>1438.4892589899998</v>
      </c>
      <c r="T28" s="36">
        <f>SUMIFS(СВЦЭМ!$C$33:$C$776,СВЦЭМ!$A$33:$A$776,$A28,СВЦЭМ!$B$33:$B$776,T$11)+'СЕТ СН'!$F$12+СВЦЭМ!$D$10+'СЕТ СН'!$F$6-'СЕТ СН'!$F$22</f>
        <v>1394.2693851899999</v>
      </c>
      <c r="U28" s="36">
        <f>SUMIFS(СВЦЭМ!$C$33:$C$776,СВЦЭМ!$A$33:$A$776,$A28,СВЦЭМ!$B$33:$B$776,U$11)+'СЕТ СН'!$F$12+СВЦЭМ!$D$10+'СЕТ СН'!$F$6-'СЕТ СН'!$F$22</f>
        <v>1430.5949970099998</v>
      </c>
      <c r="V28" s="36">
        <f>SUMIFS(СВЦЭМ!$C$33:$C$776,СВЦЭМ!$A$33:$A$776,$A28,СВЦЭМ!$B$33:$B$776,V$11)+'СЕТ СН'!$F$12+СВЦЭМ!$D$10+'СЕТ СН'!$F$6-'СЕТ СН'!$F$22</f>
        <v>1449.3432867299998</v>
      </c>
      <c r="W28" s="36">
        <f>SUMIFS(СВЦЭМ!$C$33:$C$776,СВЦЭМ!$A$33:$A$776,$A28,СВЦЭМ!$B$33:$B$776,W$11)+'СЕТ СН'!$F$12+СВЦЭМ!$D$10+'СЕТ СН'!$F$6-'СЕТ СН'!$F$22</f>
        <v>1440.7093241499999</v>
      </c>
      <c r="X28" s="36">
        <f>SUMIFS(СВЦЭМ!$C$33:$C$776,СВЦЭМ!$A$33:$A$776,$A28,СВЦЭМ!$B$33:$B$776,X$11)+'СЕТ СН'!$F$12+СВЦЭМ!$D$10+'СЕТ СН'!$F$6-'СЕТ СН'!$F$22</f>
        <v>1421.9824281599999</v>
      </c>
      <c r="Y28" s="36">
        <f>SUMIFS(СВЦЭМ!$C$33:$C$776,СВЦЭМ!$A$33:$A$776,$A28,СВЦЭМ!$B$33:$B$776,Y$11)+'СЕТ СН'!$F$12+СВЦЭМ!$D$10+'СЕТ СН'!$F$6-'СЕТ СН'!$F$22</f>
        <v>1496.5346542899999</v>
      </c>
    </row>
    <row r="29" spans="1:25" ht="15.75" x14ac:dyDescent="0.2">
      <c r="A29" s="35">
        <f t="shared" si="0"/>
        <v>43483</v>
      </c>
      <c r="B29" s="36">
        <f>SUMIFS(СВЦЭМ!$C$33:$C$776,СВЦЭМ!$A$33:$A$776,$A29,СВЦЭМ!$B$33:$B$776,B$11)+'СЕТ СН'!$F$12+СВЦЭМ!$D$10+'СЕТ СН'!$F$6-'СЕТ СН'!$F$22</f>
        <v>1507.5623125699999</v>
      </c>
      <c r="C29" s="36">
        <f>SUMIFS(СВЦЭМ!$C$33:$C$776,СВЦЭМ!$A$33:$A$776,$A29,СВЦЭМ!$B$33:$B$776,C$11)+'СЕТ СН'!$F$12+СВЦЭМ!$D$10+'СЕТ СН'!$F$6-'СЕТ СН'!$F$22</f>
        <v>1486.8592987699999</v>
      </c>
      <c r="D29" s="36">
        <f>SUMIFS(СВЦЭМ!$C$33:$C$776,СВЦЭМ!$A$33:$A$776,$A29,СВЦЭМ!$B$33:$B$776,D$11)+'СЕТ СН'!$F$12+СВЦЭМ!$D$10+'СЕТ СН'!$F$6-'СЕТ СН'!$F$22</f>
        <v>1555.2466519299999</v>
      </c>
      <c r="E29" s="36">
        <f>SUMIFS(СВЦЭМ!$C$33:$C$776,СВЦЭМ!$A$33:$A$776,$A29,СВЦЭМ!$B$33:$B$776,E$11)+'СЕТ СН'!$F$12+СВЦЭМ!$D$10+'СЕТ СН'!$F$6-'СЕТ СН'!$F$22</f>
        <v>1611.6691071499997</v>
      </c>
      <c r="F29" s="36">
        <f>SUMIFS(СВЦЭМ!$C$33:$C$776,СВЦЭМ!$A$33:$A$776,$A29,СВЦЭМ!$B$33:$B$776,F$11)+'СЕТ СН'!$F$12+СВЦЭМ!$D$10+'СЕТ СН'!$F$6-'СЕТ СН'!$F$22</f>
        <v>1535.7849366099999</v>
      </c>
      <c r="G29" s="36">
        <f>SUMIFS(СВЦЭМ!$C$33:$C$776,СВЦЭМ!$A$33:$A$776,$A29,СВЦЭМ!$B$33:$B$776,G$11)+'СЕТ СН'!$F$12+СВЦЭМ!$D$10+'СЕТ СН'!$F$6-'СЕТ СН'!$F$22</f>
        <v>1549.8654049599998</v>
      </c>
      <c r="H29" s="36">
        <f>SUMIFS(СВЦЭМ!$C$33:$C$776,СВЦЭМ!$A$33:$A$776,$A29,СВЦЭМ!$B$33:$B$776,H$11)+'СЕТ СН'!$F$12+СВЦЭМ!$D$10+'СЕТ СН'!$F$6-'СЕТ СН'!$F$22</f>
        <v>1518.4201189499997</v>
      </c>
      <c r="I29" s="36">
        <f>SUMIFS(СВЦЭМ!$C$33:$C$776,СВЦЭМ!$A$33:$A$776,$A29,СВЦЭМ!$B$33:$B$776,I$11)+'СЕТ СН'!$F$12+СВЦЭМ!$D$10+'СЕТ СН'!$F$6-'СЕТ СН'!$F$22</f>
        <v>1446.1748122099998</v>
      </c>
      <c r="J29" s="36">
        <f>SUMIFS(СВЦЭМ!$C$33:$C$776,СВЦЭМ!$A$33:$A$776,$A29,СВЦЭМ!$B$33:$B$776,J$11)+'СЕТ СН'!$F$12+СВЦЭМ!$D$10+'СЕТ СН'!$F$6-'СЕТ СН'!$F$22</f>
        <v>1393.4724762799999</v>
      </c>
      <c r="K29" s="36">
        <f>SUMIFS(СВЦЭМ!$C$33:$C$776,СВЦЭМ!$A$33:$A$776,$A29,СВЦЭМ!$B$33:$B$776,K$11)+'СЕТ СН'!$F$12+СВЦЭМ!$D$10+'СЕТ СН'!$F$6-'СЕТ СН'!$F$22</f>
        <v>1434.3207880599998</v>
      </c>
      <c r="L29" s="36">
        <f>SUMIFS(СВЦЭМ!$C$33:$C$776,СВЦЭМ!$A$33:$A$776,$A29,СВЦЭМ!$B$33:$B$776,L$11)+'СЕТ СН'!$F$12+СВЦЭМ!$D$10+'СЕТ СН'!$F$6-'СЕТ СН'!$F$22</f>
        <v>1412.9476404999998</v>
      </c>
      <c r="M29" s="36">
        <f>SUMIFS(СВЦЭМ!$C$33:$C$776,СВЦЭМ!$A$33:$A$776,$A29,СВЦЭМ!$B$33:$B$776,M$11)+'СЕТ СН'!$F$12+СВЦЭМ!$D$10+'СЕТ СН'!$F$6-'СЕТ СН'!$F$22</f>
        <v>1425.2045517199999</v>
      </c>
      <c r="N29" s="36">
        <f>SUMIFS(СВЦЭМ!$C$33:$C$776,СВЦЭМ!$A$33:$A$776,$A29,СВЦЭМ!$B$33:$B$776,N$11)+'СЕТ СН'!$F$12+СВЦЭМ!$D$10+'СЕТ СН'!$F$6-'СЕТ СН'!$F$22</f>
        <v>1472.1002598499999</v>
      </c>
      <c r="O29" s="36">
        <f>SUMIFS(СВЦЭМ!$C$33:$C$776,СВЦЭМ!$A$33:$A$776,$A29,СВЦЭМ!$B$33:$B$776,O$11)+'СЕТ СН'!$F$12+СВЦЭМ!$D$10+'СЕТ СН'!$F$6-'СЕТ СН'!$F$22</f>
        <v>1496.4933494199997</v>
      </c>
      <c r="P29" s="36">
        <f>SUMIFS(СВЦЭМ!$C$33:$C$776,СВЦЭМ!$A$33:$A$776,$A29,СВЦЭМ!$B$33:$B$776,P$11)+'СЕТ СН'!$F$12+СВЦЭМ!$D$10+'СЕТ СН'!$F$6-'СЕТ СН'!$F$22</f>
        <v>1516.4509768899998</v>
      </c>
      <c r="Q29" s="36">
        <f>SUMIFS(СВЦЭМ!$C$33:$C$776,СВЦЭМ!$A$33:$A$776,$A29,СВЦЭМ!$B$33:$B$776,Q$11)+'СЕТ СН'!$F$12+СВЦЭМ!$D$10+'СЕТ СН'!$F$6-'СЕТ СН'!$F$22</f>
        <v>1495.0923487199998</v>
      </c>
      <c r="R29" s="36">
        <f>SUMIFS(СВЦЭМ!$C$33:$C$776,СВЦЭМ!$A$33:$A$776,$A29,СВЦЭМ!$B$33:$B$776,R$11)+'СЕТ СН'!$F$12+СВЦЭМ!$D$10+'СЕТ СН'!$F$6-'СЕТ СН'!$F$22</f>
        <v>1478.8294211099999</v>
      </c>
      <c r="S29" s="36">
        <f>SUMIFS(СВЦЭМ!$C$33:$C$776,СВЦЭМ!$A$33:$A$776,$A29,СВЦЭМ!$B$33:$B$776,S$11)+'СЕТ СН'!$F$12+СВЦЭМ!$D$10+'СЕТ СН'!$F$6-'СЕТ СН'!$F$22</f>
        <v>1470.2872725499999</v>
      </c>
      <c r="T29" s="36">
        <f>SUMIFS(СВЦЭМ!$C$33:$C$776,СВЦЭМ!$A$33:$A$776,$A29,СВЦЭМ!$B$33:$B$776,T$11)+'СЕТ СН'!$F$12+СВЦЭМ!$D$10+'СЕТ СН'!$F$6-'СЕТ СН'!$F$22</f>
        <v>1469.3747159799998</v>
      </c>
      <c r="U29" s="36">
        <f>SUMIFS(СВЦЭМ!$C$33:$C$776,СВЦЭМ!$A$33:$A$776,$A29,СВЦЭМ!$B$33:$B$776,U$11)+'СЕТ СН'!$F$12+СВЦЭМ!$D$10+'СЕТ СН'!$F$6-'СЕТ СН'!$F$22</f>
        <v>1409.9839583999999</v>
      </c>
      <c r="V29" s="36">
        <f>SUMIFS(СВЦЭМ!$C$33:$C$776,СВЦЭМ!$A$33:$A$776,$A29,СВЦЭМ!$B$33:$B$776,V$11)+'СЕТ СН'!$F$12+СВЦЭМ!$D$10+'СЕТ СН'!$F$6-'СЕТ СН'!$F$22</f>
        <v>1385.9224514999999</v>
      </c>
      <c r="W29" s="36">
        <f>SUMIFS(СВЦЭМ!$C$33:$C$776,СВЦЭМ!$A$33:$A$776,$A29,СВЦЭМ!$B$33:$B$776,W$11)+'СЕТ СН'!$F$12+СВЦЭМ!$D$10+'СЕТ СН'!$F$6-'СЕТ СН'!$F$22</f>
        <v>1392.2840422799998</v>
      </c>
      <c r="X29" s="36">
        <f>SUMIFS(СВЦЭМ!$C$33:$C$776,СВЦЭМ!$A$33:$A$776,$A29,СВЦЭМ!$B$33:$B$776,X$11)+'СЕТ СН'!$F$12+СВЦЭМ!$D$10+'СЕТ СН'!$F$6-'СЕТ СН'!$F$22</f>
        <v>1392.0907706099999</v>
      </c>
      <c r="Y29" s="36">
        <f>SUMIFS(СВЦЭМ!$C$33:$C$776,СВЦЭМ!$A$33:$A$776,$A29,СВЦЭМ!$B$33:$B$776,Y$11)+'СЕТ СН'!$F$12+СВЦЭМ!$D$10+'СЕТ СН'!$F$6-'СЕТ СН'!$F$22</f>
        <v>1431.8982054799999</v>
      </c>
    </row>
    <row r="30" spans="1:25" ht="15.75" x14ac:dyDescent="0.2">
      <c r="A30" s="35">
        <f t="shared" si="0"/>
        <v>43484</v>
      </c>
      <c r="B30" s="36">
        <f>SUMIFS(СВЦЭМ!$C$33:$C$776,СВЦЭМ!$A$33:$A$776,$A30,СВЦЭМ!$B$33:$B$776,B$11)+'СЕТ СН'!$F$12+СВЦЭМ!$D$10+'СЕТ СН'!$F$6-'СЕТ СН'!$F$22</f>
        <v>1487.4448641799997</v>
      </c>
      <c r="C30" s="36">
        <f>SUMIFS(СВЦЭМ!$C$33:$C$776,СВЦЭМ!$A$33:$A$776,$A30,СВЦЭМ!$B$33:$B$776,C$11)+'СЕТ СН'!$F$12+СВЦЭМ!$D$10+'СЕТ СН'!$F$6-'СЕТ СН'!$F$22</f>
        <v>1483.7251012999998</v>
      </c>
      <c r="D30" s="36">
        <f>SUMIFS(СВЦЭМ!$C$33:$C$776,СВЦЭМ!$A$33:$A$776,$A30,СВЦЭМ!$B$33:$B$776,D$11)+'СЕТ СН'!$F$12+СВЦЭМ!$D$10+'СЕТ СН'!$F$6-'СЕТ СН'!$F$22</f>
        <v>1483.7473843299999</v>
      </c>
      <c r="E30" s="36">
        <f>SUMIFS(СВЦЭМ!$C$33:$C$776,СВЦЭМ!$A$33:$A$776,$A30,СВЦЭМ!$B$33:$B$776,E$11)+'СЕТ СН'!$F$12+СВЦЭМ!$D$10+'СЕТ СН'!$F$6-'СЕТ СН'!$F$22</f>
        <v>1479.5158086099998</v>
      </c>
      <c r="F30" s="36">
        <f>SUMIFS(СВЦЭМ!$C$33:$C$776,СВЦЭМ!$A$33:$A$776,$A30,СВЦЭМ!$B$33:$B$776,F$11)+'СЕТ СН'!$F$12+СВЦЭМ!$D$10+'СЕТ СН'!$F$6-'СЕТ СН'!$F$22</f>
        <v>1535.9592726899998</v>
      </c>
      <c r="G30" s="36">
        <f>SUMIFS(СВЦЭМ!$C$33:$C$776,СВЦЭМ!$A$33:$A$776,$A30,СВЦЭМ!$B$33:$B$776,G$11)+'СЕТ СН'!$F$12+СВЦЭМ!$D$10+'СЕТ СН'!$F$6-'СЕТ СН'!$F$22</f>
        <v>1536.4193208799998</v>
      </c>
      <c r="H30" s="36">
        <f>SUMIFS(СВЦЭМ!$C$33:$C$776,СВЦЭМ!$A$33:$A$776,$A30,СВЦЭМ!$B$33:$B$776,H$11)+'СЕТ СН'!$F$12+СВЦЭМ!$D$10+'СЕТ СН'!$F$6-'СЕТ СН'!$F$22</f>
        <v>1499.6591288899999</v>
      </c>
      <c r="I30" s="36">
        <f>SUMIFS(СВЦЭМ!$C$33:$C$776,СВЦЭМ!$A$33:$A$776,$A30,СВЦЭМ!$B$33:$B$776,I$11)+'СЕТ СН'!$F$12+СВЦЭМ!$D$10+'СЕТ СН'!$F$6-'СЕТ СН'!$F$22</f>
        <v>1448.5580926999999</v>
      </c>
      <c r="J30" s="36">
        <f>SUMIFS(СВЦЭМ!$C$33:$C$776,СВЦЭМ!$A$33:$A$776,$A30,СВЦЭМ!$B$33:$B$776,J$11)+'СЕТ СН'!$F$12+СВЦЭМ!$D$10+'СЕТ СН'!$F$6-'СЕТ СН'!$F$22</f>
        <v>1398.7527403499998</v>
      </c>
      <c r="K30" s="36">
        <f>SUMIFS(СВЦЭМ!$C$33:$C$776,СВЦЭМ!$A$33:$A$776,$A30,СВЦЭМ!$B$33:$B$776,K$11)+'СЕТ СН'!$F$12+СВЦЭМ!$D$10+'СЕТ СН'!$F$6-'СЕТ СН'!$F$22</f>
        <v>1349.7600374499998</v>
      </c>
      <c r="L30" s="36">
        <f>SUMIFS(СВЦЭМ!$C$33:$C$776,СВЦЭМ!$A$33:$A$776,$A30,СВЦЭМ!$B$33:$B$776,L$11)+'СЕТ СН'!$F$12+СВЦЭМ!$D$10+'СЕТ СН'!$F$6-'СЕТ СН'!$F$22</f>
        <v>1294.6499848199999</v>
      </c>
      <c r="M30" s="36">
        <f>SUMIFS(СВЦЭМ!$C$33:$C$776,СВЦЭМ!$A$33:$A$776,$A30,СВЦЭМ!$B$33:$B$776,M$11)+'СЕТ СН'!$F$12+СВЦЭМ!$D$10+'СЕТ СН'!$F$6-'СЕТ СН'!$F$22</f>
        <v>1352.3217782199997</v>
      </c>
      <c r="N30" s="36">
        <f>SUMIFS(СВЦЭМ!$C$33:$C$776,СВЦЭМ!$A$33:$A$776,$A30,СВЦЭМ!$B$33:$B$776,N$11)+'СЕТ СН'!$F$12+СВЦЭМ!$D$10+'СЕТ СН'!$F$6-'СЕТ СН'!$F$22</f>
        <v>1386.0330650799999</v>
      </c>
      <c r="O30" s="36">
        <f>SUMIFS(СВЦЭМ!$C$33:$C$776,СВЦЭМ!$A$33:$A$776,$A30,СВЦЭМ!$B$33:$B$776,O$11)+'СЕТ СН'!$F$12+СВЦЭМ!$D$10+'СЕТ СН'!$F$6-'СЕТ СН'!$F$22</f>
        <v>1480.1933557999998</v>
      </c>
      <c r="P30" s="36">
        <f>SUMIFS(СВЦЭМ!$C$33:$C$776,СВЦЭМ!$A$33:$A$776,$A30,СВЦЭМ!$B$33:$B$776,P$11)+'СЕТ СН'!$F$12+СВЦЭМ!$D$10+'СЕТ СН'!$F$6-'СЕТ СН'!$F$22</f>
        <v>1453.1142527399998</v>
      </c>
      <c r="Q30" s="36">
        <f>SUMIFS(СВЦЭМ!$C$33:$C$776,СВЦЭМ!$A$33:$A$776,$A30,СВЦЭМ!$B$33:$B$776,Q$11)+'СЕТ СН'!$F$12+СВЦЭМ!$D$10+'СЕТ СН'!$F$6-'СЕТ СН'!$F$22</f>
        <v>1435.5540602999997</v>
      </c>
      <c r="R30" s="36">
        <f>SUMIFS(СВЦЭМ!$C$33:$C$776,СВЦЭМ!$A$33:$A$776,$A30,СВЦЭМ!$B$33:$B$776,R$11)+'СЕТ СН'!$F$12+СВЦЭМ!$D$10+'СЕТ СН'!$F$6-'СЕТ СН'!$F$22</f>
        <v>1452.3699434499999</v>
      </c>
      <c r="S30" s="36">
        <f>SUMIFS(СВЦЭМ!$C$33:$C$776,СВЦЭМ!$A$33:$A$776,$A30,СВЦЭМ!$B$33:$B$776,S$11)+'СЕТ СН'!$F$12+СВЦЭМ!$D$10+'СЕТ СН'!$F$6-'СЕТ СН'!$F$22</f>
        <v>1409.7534135199999</v>
      </c>
      <c r="T30" s="36">
        <f>SUMIFS(СВЦЭМ!$C$33:$C$776,СВЦЭМ!$A$33:$A$776,$A30,СВЦЭМ!$B$33:$B$776,T$11)+'СЕТ СН'!$F$12+СВЦЭМ!$D$10+'СЕТ СН'!$F$6-'СЕТ СН'!$F$22</f>
        <v>1351.8224453699997</v>
      </c>
      <c r="U30" s="36">
        <f>SUMIFS(СВЦЭМ!$C$33:$C$776,СВЦЭМ!$A$33:$A$776,$A30,СВЦЭМ!$B$33:$B$776,U$11)+'СЕТ СН'!$F$12+СВЦЭМ!$D$10+'СЕТ СН'!$F$6-'СЕТ СН'!$F$22</f>
        <v>1381.1359696899999</v>
      </c>
      <c r="V30" s="36">
        <f>SUMIFS(СВЦЭМ!$C$33:$C$776,СВЦЭМ!$A$33:$A$776,$A30,СВЦЭМ!$B$33:$B$776,V$11)+'СЕТ СН'!$F$12+СВЦЭМ!$D$10+'СЕТ СН'!$F$6-'СЕТ СН'!$F$22</f>
        <v>1344.5118863199998</v>
      </c>
      <c r="W30" s="36">
        <f>SUMIFS(СВЦЭМ!$C$33:$C$776,СВЦЭМ!$A$33:$A$776,$A30,СВЦЭМ!$B$33:$B$776,W$11)+'СЕТ СН'!$F$12+СВЦЭМ!$D$10+'СЕТ СН'!$F$6-'СЕТ СН'!$F$22</f>
        <v>1358.3932590399997</v>
      </c>
      <c r="X30" s="36">
        <f>SUMIFS(СВЦЭМ!$C$33:$C$776,СВЦЭМ!$A$33:$A$776,$A30,СВЦЭМ!$B$33:$B$776,X$11)+'СЕТ СН'!$F$12+СВЦЭМ!$D$10+'СЕТ СН'!$F$6-'СЕТ СН'!$F$22</f>
        <v>1355.5902273299998</v>
      </c>
      <c r="Y30" s="36">
        <f>SUMIFS(СВЦЭМ!$C$33:$C$776,СВЦЭМ!$A$33:$A$776,$A30,СВЦЭМ!$B$33:$B$776,Y$11)+'СЕТ СН'!$F$12+СВЦЭМ!$D$10+'СЕТ СН'!$F$6-'СЕТ СН'!$F$22</f>
        <v>1412.9938219899998</v>
      </c>
    </row>
    <row r="31" spans="1:25" ht="15.75" x14ac:dyDescent="0.2">
      <c r="A31" s="35">
        <f t="shared" si="0"/>
        <v>43485</v>
      </c>
      <c r="B31" s="36">
        <f>SUMIFS(СВЦЭМ!$C$33:$C$776,СВЦЭМ!$A$33:$A$776,$A31,СВЦЭМ!$B$33:$B$776,B$11)+'СЕТ СН'!$F$12+СВЦЭМ!$D$10+'СЕТ СН'!$F$6-'СЕТ СН'!$F$22</f>
        <v>1474.4050307899997</v>
      </c>
      <c r="C31" s="36">
        <f>SUMIFS(СВЦЭМ!$C$33:$C$776,СВЦЭМ!$A$33:$A$776,$A31,СВЦЭМ!$B$33:$B$776,C$11)+'СЕТ СН'!$F$12+СВЦЭМ!$D$10+'СЕТ СН'!$F$6-'СЕТ СН'!$F$22</f>
        <v>1476.6051192499999</v>
      </c>
      <c r="D31" s="36">
        <f>SUMIFS(СВЦЭМ!$C$33:$C$776,СВЦЭМ!$A$33:$A$776,$A31,СВЦЭМ!$B$33:$B$776,D$11)+'СЕТ СН'!$F$12+СВЦЭМ!$D$10+'СЕТ СН'!$F$6-'СЕТ СН'!$F$22</f>
        <v>1490.6960014399999</v>
      </c>
      <c r="E31" s="36">
        <f>SUMIFS(СВЦЭМ!$C$33:$C$776,СВЦЭМ!$A$33:$A$776,$A31,СВЦЭМ!$B$33:$B$776,E$11)+'СЕТ СН'!$F$12+СВЦЭМ!$D$10+'СЕТ СН'!$F$6-'СЕТ СН'!$F$22</f>
        <v>1529.4304690299998</v>
      </c>
      <c r="F31" s="36">
        <f>SUMIFS(СВЦЭМ!$C$33:$C$776,СВЦЭМ!$A$33:$A$776,$A31,СВЦЭМ!$B$33:$B$776,F$11)+'СЕТ СН'!$F$12+СВЦЭМ!$D$10+'СЕТ СН'!$F$6-'СЕТ СН'!$F$22</f>
        <v>1581.0915452199997</v>
      </c>
      <c r="G31" s="36">
        <f>SUMIFS(СВЦЭМ!$C$33:$C$776,СВЦЭМ!$A$33:$A$776,$A31,СВЦЭМ!$B$33:$B$776,G$11)+'СЕТ СН'!$F$12+СВЦЭМ!$D$10+'СЕТ СН'!$F$6-'СЕТ СН'!$F$22</f>
        <v>1569.2871709299998</v>
      </c>
      <c r="H31" s="36">
        <f>SUMIFS(СВЦЭМ!$C$33:$C$776,СВЦЭМ!$A$33:$A$776,$A31,СВЦЭМ!$B$33:$B$776,H$11)+'СЕТ СН'!$F$12+СВЦЭМ!$D$10+'СЕТ СН'!$F$6-'СЕТ СН'!$F$22</f>
        <v>1560.2891313699997</v>
      </c>
      <c r="I31" s="36">
        <f>SUMIFS(СВЦЭМ!$C$33:$C$776,СВЦЭМ!$A$33:$A$776,$A31,СВЦЭМ!$B$33:$B$776,I$11)+'СЕТ СН'!$F$12+СВЦЭМ!$D$10+'СЕТ СН'!$F$6-'СЕТ СН'!$F$22</f>
        <v>1484.4529873899999</v>
      </c>
      <c r="J31" s="36">
        <f>SUMIFS(СВЦЭМ!$C$33:$C$776,СВЦЭМ!$A$33:$A$776,$A31,СВЦЭМ!$B$33:$B$776,J$11)+'СЕТ СН'!$F$12+СВЦЭМ!$D$10+'СЕТ СН'!$F$6-'СЕТ СН'!$F$22</f>
        <v>1410.9213332699999</v>
      </c>
      <c r="K31" s="36">
        <f>SUMIFS(СВЦЭМ!$C$33:$C$776,СВЦЭМ!$A$33:$A$776,$A31,СВЦЭМ!$B$33:$B$776,K$11)+'СЕТ СН'!$F$12+СВЦЭМ!$D$10+'СЕТ СН'!$F$6-'СЕТ СН'!$F$22</f>
        <v>1350.0759096999998</v>
      </c>
      <c r="L31" s="36">
        <f>SUMIFS(СВЦЭМ!$C$33:$C$776,СВЦЭМ!$A$33:$A$776,$A31,СВЦЭМ!$B$33:$B$776,L$11)+'СЕТ СН'!$F$12+СВЦЭМ!$D$10+'СЕТ СН'!$F$6-'СЕТ СН'!$F$22</f>
        <v>1337.2676980299998</v>
      </c>
      <c r="M31" s="36">
        <f>SUMIFS(СВЦЭМ!$C$33:$C$776,СВЦЭМ!$A$33:$A$776,$A31,СВЦЭМ!$B$33:$B$776,M$11)+'СЕТ СН'!$F$12+СВЦЭМ!$D$10+'СЕТ СН'!$F$6-'СЕТ СН'!$F$22</f>
        <v>1379.8254544099998</v>
      </c>
      <c r="N31" s="36">
        <f>SUMIFS(СВЦЭМ!$C$33:$C$776,СВЦЭМ!$A$33:$A$776,$A31,СВЦЭМ!$B$33:$B$776,N$11)+'СЕТ СН'!$F$12+СВЦЭМ!$D$10+'СЕТ СН'!$F$6-'СЕТ СН'!$F$22</f>
        <v>1407.3043851399998</v>
      </c>
      <c r="O31" s="36">
        <f>SUMIFS(СВЦЭМ!$C$33:$C$776,СВЦЭМ!$A$33:$A$776,$A31,СВЦЭМ!$B$33:$B$776,O$11)+'СЕТ СН'!$F$12+СВЦЭМ!$D$10+'СЕТ СН'!$F$6-'СЕТ СН'!$F$22</f>
        <v>1442.7554361699997</v>
      </c>
      <c r="P31" s="36">
        <f>SUMIFS(СВЦЭМ!$C$33:$C$776,СВЦЭМ!$A$33:$A$776,$A31,СВЦЭМ!$B$33:$B$776,P$11)+'СЕТ СН'!$F$12+СВЦЭМ!$D$10+'СЕТ СН'!$F$6-'СЕТ СН'!$F$22</f>
        <v>1409.3060327799999</v>
      </c>
      <c r="Q31" s="36">
        <f>SUMIFS(СВЦЭМ!$C$33:$C$776,СВЦЭМ!$A$33:$A$776,$A31,СВЦЭМ!$B$33:$B$776,Q$11)+'СЕТ СН'!$F$12+СВЦЭМ!$D$10+'СЕТ СН'!$F$6-'СЕТ СН'!$F$22</f>
        <v>1352.2091405899998</v>
      </c>
      <c r="R31" s="36">
        <f>SUMIFS(СВЦЭМ!$C$33:$C$776,СВЦЭМ!$A$33:$A$776,$A31,СВЦЭМ!$B$33:$B$776,R$11)+'СЕТ СН'!$F$12+СВЦЭМ!$D$10+'СЕТ СН'!$F$6-'СЕТ СН'!$F$22</f>
        <v>1403.8227708599998</v>
      </c>
      <c r="S31" s="36">
        <f>SUMIFS(СВЦЭМ!$C$33:$C$776,СВЦЭМ!$A$33:$A$776,$A31,СВЦЭМ!$B$33:$B$776,S$11)+'СЕТ СН'!$F$12+СВЦЭМ!$D$10+'СЕТ СН'!$F$6-'СЕТ СН'!$F$22</f>
        <v>1384.5647665999998</v>
      </c>
      <c r="T31" s="36">
        <f>SUMIFS(СВЦЭМ!$C$33:$C$776,СВЦЭМ!$A$33:$A$776,$A31,СВЦЭМ!$B$33:$B$776,T$11)+'СЕТ СН'!$F$12+СВЦЭМ!$D$10+'СЕТ СН'!$F$6-'СЕТ СН'!$F$22</f>
        <v>1326.6208816999999</v>
      </c>
      <c r="U31" s="36">
        <f>SUMIFS(СВЦЭМ!$C$33:$C$776,СВЦЭМ!$A$33:$A$776,$A31,СВЦЭМ!$B$33:$B$776,U$11)+'СЕТ СН'!$F$12+СВЦЭМ!$D$10+'СЕТ СН'!$F$6-'СЕТ СН'!$F$22</f>
        <v>1319.3962732099999</v>
      </c>
      <c r="V31" s="36">
        <f>SUMIFS(СВЦЭМ!$C$33:$C$776,СВЦЭМ!$A$33:$A$776,$A31,СВЦЭМ!$B$33:$B$776,V$11)+'СЕТ СН'!$F$12+СВЦЭМ!$D$10+'СЕТ СН'!$F$6-'СЕТ СН'!$F$22</f>
        <v>1329.6249960599998</v>
      </c>
      <c r="W31" s="36">
        <f>SUMIFS(СВЦЭМ!$C$33:$C$776,СВЦЭМ!$A$33:$A$776,$A31,СВЦЭМ!$B$33:$B$776,W$11)+'СЕТ СН'!$F$12+СВЦЭМ!$D$10+'СЕТ СН'!$F$6-'СЕТ СН'!$F$22</f>
        <v>1334.4769130199998</v>
      </c>
      <c r="X31" s="36">
        <f>SUMIFS(СВЦЭМ!$C$33:$C$776,СВЦЭМ!$A$33:$A$776,$A31,СВЦЭМ!$B$33:$B$776,X$11)+'СЕТ СН'!$F$12+СВЦЭМ!$D$10+'СЕТ СН'!$F$6-'СЕТ СН'!$F$22</f>
        <v>1312.5122662099998</v>
      </c>
      <c r="Y31" s="36">
        <f>SUMIFS(СВЦЭМ!$C$33:$C$776,СВЦЭМ!$A$33:$A$776,$A31,СВЦЭМ!$B$33:$B$776,Y$11)+'СЕТ СН'!$F$12+СВЦЭМ!$D$10+'СЕТ СН'!$F$6-'СЕТ СН'!$F$22</f>
        <v>1415.4277655199999</v>
      </c>
    </row>
    <row r="32" spans="1:25" ht="15.75" x14ac:dyDescent="0.2">
      <c r="A32" s="35">
        <f t="shared" si="0"/>
        <v>43486</v>
      </c>
      <c r="B32" s="36">
        <f>SUMIFS(СВЦЭМ!$C$33:$C$776,СВЦЭМ!$A$33:$A$776,$A32,СВЦЭМ!$B$33:$B$776,B$11)+'СЕТ СН'!$F$12+СВЦЭМ!$D$10+'СЕТ СН'!$F$6-'СЕТ СН'!$F$22</f>
        <v>1508.4057834099999</v>
      </c>
      <c r="C32" s="36">
        <f>SUMIFS(СВЦЭМ!$C$33:$C$776,СВЦЭМ!$A$33:$A$776,$A32,СВЦЭМ!$B$33:$B$776,C$11)+'СЕТ СН'!$F$12+СВЦЭМ!$D$10+'СЕТ СН'!$F$6-'СЕТ СН'!$F$22</f>
        <v>1552.2150045899998</v>
      </c>
      <c r="D32" s="36">
        <f>SUMIFS(СВЦЭМ!$C$33:$C$776,СВЦЭМ!$A$33:$A$776,$A32,СВЦЭМ!$B$33:$B$776,D$11)+'СЕТ СН'!$F$12+СВЦЭМ!$D$10+'СЕТ СН'!$F$6-'СЕТ СН'!$F$22</f>
        <v>1600.4878381199999</v>
      </c>
      <c r="E32" s="36">
        <f>SUMIFS(СВЦЭМ!$C$33:$C$776,СВЦЭМ!$A$33:$A$776,$A32,СВЦЭМ!$B$33:$B$776,E$11)+'СЕТ СН'!$F$12+СВЦЭМ!$D$10+'СЕТ СН'!$F$6-'СЕТ СН'!$F$22</f>
        <v>1602.0158395699998</v>
      </c>
      <c r="F32" s="36">
        <f>SUMIFS(СВЦЭМ!$C$33:$C$776,СВЦЭМ!$A$33:$A$776,$A32,СВЦЭМ!$B$33:$B$776,F$11)+'СЕТ СН'!$F$12+СВЦЭМ!$D$10+'СЕТ СН'!$F$6-'СЕТ СН'!$F$22</f>
        <v>1583.5715840199998</v>
      </c>
      <c r="G32" s="36">
        <f>SUMIFS(СВЦЭМ!$C$33:$C$776,СВЦЭМ!$A$33:$A$776,$A32,СВЦЭМ!$B$33:$B$776,G$11)+'СЕТ СН'!$F$12+СВЦЭМ!$D$10+'СЕТ СН'!$F$6-'СЕТ СН'!$F$22</f>
        <v>1563.9156996899999</v>
      </c>
      <c r="H32" s="36">
        <f>SUMIFS(СВЦЭМ!$C$33:$C$776,СВЦЭМ!$A$33:$A$776,$A32,СВЦЭМ!$B$33:$B$776,H$11)+'СЕТ СН'!$F$12+СВЦЭМ!$D$10+'СЕТ СН'!$F$6-'СЕТ СН'!$F$22</f>
        <v>1458.2701609699998</v>
      </c>
      <c r="I32" s="36">
        <f>SUMIFS(СВЦЭМ!$C$33:$C$776,СВЦЭМ!$A$33:$A$776,$A32,СВЦЭМ!$B$33:$B$776,I$11)+'СЕТ СН'!$F$12+СВЦЭМ!$D$10+'СЕТ СН'!$F$6-'СЕТ СН'!$F$22</f>
        <v>1364.0563264699999</v>
      </c>
      <c r="J32" s="36">
        <f>SUMIFS(СВЦЭМ!$C$33:$C$776,СВЦЭМ!$A$33:$A$776,$A32,СВЦЭМ!$B$33:$B$776,J$11)+'СЕТ СН'!$F$12+СВЦЭМ!$D$10+'СЕТ СН'!$F$6-'СЕТ СН'!$F$22</f>
        <v>1347.3597316799999</v>
      </c>
      <c r="K32" s="36">
        <f>SUMIFS(СВЦЭМ!$C$33:$C$776,СВЦЭМ!$A$33:$A$776,$A32,СВЦЭМ!$B$33:$B$776,K$11)+'СЕТ СН'!$F$12+СВЦЭМ!$D$10+'СЕТ СН'!$F$6-'СЕТ СН'!$F$22</f>
        <v>1347.1474207199999</v>
      </c>
      <c r="L32" s="36">
        <f>SUMIFS(СВЦЭМ!$C$33:$C$776,СВЦЭМ!$A$33:$A$776,$A32,СВЦЭМ!$B$33:$B$776,L$11)+'СЕТ СН'!$F$12+СВЦЭМ!$D$10+'СЕТ СН'!$F$6-'СЕТ СН'!$F$22</f>
        <v>1321.5172527199998</v>
      </c>
      <c r="M32" s="36">
        <f>SUMIFS(СВЦЭМ!$C$33:$C$776,СВЦЭМ!$A$33:$A$776,$A32,СВЦЭМ!$B$33:$B$776,M$11)+'СЕТ СН'!$F$12+СВЦЭМ!$D$10+'СЕТ СН'!$F$6-'СЕТ СН'!$F$22</f>
        <v>1336.1812779899999</v>
      </c>
      <c r="N32" s="36">
        <f>SUMIFS(СВЦЭМ!$C$33:$C$776,СВЦЭМ!$A$33:$A$776,$A32,СВЦЭМ!$B$33:$B$776,N$11)+'СЕТ СН'!$F$12+СВЦЭМ!$D$10+'СЕТ СН'!$F$6-'СЕТ СН'!$F$22</f>
        <v>1364.3289520699998</v>
      </c>
      <c r="O32" s="36">
        <f>SUMIFS(СВЦЭМ!$C$33:$C$776,СВЦЭМ!$A$33:$A$776,$A32,СВЦЭМ!$B$33:$B$776,O$11)+'СЕТ СН'!$F$12+СВЦЭМ!$D$10+'СЕТ СН'!$F$6-'СЕТ СН'!$F$22</f>
        <v>1423.6225741099997</v>
      </c>
      <c r="P32" s="36">
        <f>SUMIFS(СВЦЭМ!$C$33:$C$776,СВЦЭМ!$A$33:$A$776,$A32,СВЦЭМ!$B$33:$B$776,P$11)+'СЕТ СН'!$F$12+СВЦЭМ!$D$10+'СЕТ СН'!$F$6-'СЕТ СН'!$F$22</f>
        <v>1405.7679524799998</v>
      </c>
      <c r="Q32" s="36">
        <f>SUMIFS(СВЦЭМ!$C$33:$C$776,СВЦЭМ!$A$33:$A$776,$A32,СВЦЭМ!$B$33:$B$776,Q$11)+'СЕТ СН'!$F$12+СВЦЭМ!$D$10+'СЕТ СН'!$F$6-'СЕТ СН'!$F$22</f>
        <v>1397.9050631799998</v>
      </c>
      <c r="R32" s="36">
        <f>SUMIFS(СВЦЭМ!$C$33:$C$776,СВЦЭМ!$A$33:$A$776,$A32,СВЦЭМ!$B$33:$B$776,R$11)+'СЕТ СН'!$F$12+СВЦЭМ!$D$10+'СЕТ СН'!$F$6-'СЕТ СН'!$F$22</f>
        <v>1402.9053434499999</v>
      </c>
      <c r="S32" s="36">
        <f>SUMIFS(СВЦЭМ!$C$33:$C$776,СВЦЭМ!$A$33:$A$776,$A32,СВЦЭМ!$B$33:$B$776,S$11)+'СЕТ СН'!$F$12+СВЦЭМ!$D$10+'СЕТ СН'!$F$6-'СЕТ СН'!$F$22</f>
        <v>1352.7640109299998</v>
      </c>
      <c r="T32" s="36">
        <f>SUMIFS(СВЦЭМ!$C$33:$C$776,СВЦЭМ!$A$33:$A$776,$A32,СВЦЭМ!$B$33:$B$776,T$11)+'СЕТ СН'!$F$12+СВЦЭМ!$D$10+'СЕТ СН'!$F$6-'СЕТ СН'!$F$22</f>
        <v>1306.1853653699998</v>
      </c>
      <c r="U32" s="36">
        <f>SUMIFS(СВЦЭМ!$C$33:$C$776,СВЦЭМ!$A$33:$A$776,$A32,СВЦЭМ!$B$33:$B$776,U$11)+'СЕТ СН'!$F$12+СВЦЭМ!$D$10+'СЕТ СН'!$F$6-'СЕТ СН'!$F$22</f>
        <v>1354.1826015799998</v>
      </c>
      <c r="V32" s="36">
        <f>SUMIFS(СВЦЭМ!$C$33:$C$776,СВЦЭМ!$A$33:$A$776,$A32,СВЦЭМ!$B$33:$B$776,V$11)+'СЕТ СН'!$F$12+СВЦЭМ!$D$10+'СЕТ СН'!$F$6-'СЕТ СН'!$F$22</f>
        <v>1379.4296098299999</v>
      </c>
      <c r="W32" s="36">
        <f>SUMIFS(СВЦЭМ!$C$33:$C$776,СВЦЭМ!$A$33:$A$776,$A32,СВЦЭМ!$B$33:$B$776,W$11)+'СЕТ СН'!$F$12+СВЦЭМ!$D$10+'СЕТ СН'!$F$6-'СЕТ СН'!$F$22</f>
        <v>1367.3794582199998</v>
      </c>
      <c r="X32" s="36">
        <f>SUMIFS(СВЦЭМ!$C$33:$C$776,СВЦЭМ!$A$33:$A$776,$A32,СВЦЭМ!$B$33:$B$776,X$11)+'СЕТ СН'!$F$12+СВЦЭМ!$D$10+'СЕТ СН'!$F$6-'СЕТ СН'!$F$22</f>
        <v>1385.7361366199998</v>
      </c>
      <c r="Y32" s="36">
        <f>SUMIFS(СВЦЭМ!$C$33:$C$776,СВЦЭМ!$A$33:$A$776,$A32,СВЦЭМ!$B$33:$B$776,Y$11)+'СЕТ СН'!$F$12+СВЦЭМ!$D$10+'СЕТ СН'!$F$6-'СЕТ СН'!$F$22</f>
        <v>1458.3507012699997</v>
      </c>
    </row>
    <row r="33" spans="1:25" ht="15.75" x14ac:dyDescent="0.2">
      <c r="A33" s="35">
        <f t="shared" si="0"/>
        <v>43487</v>
      </c>
      <c r="B33" s="36">
        <f>SUMIFS(СВЦЭМ!$C$33:$C$776,СВЦЭМ!$A$33:$A$776,$A33,СВЦЭМ!$B$33:$B$776,B$11)+'СЕТ СН'!$F$12+СВЦЭМ!$D$10+'СЕТ СН'!$F$6-'СЕТ СН'!$F$22</f>
        <v>1540.7090533199998</v>
      </c>
      <c r="C33" s="36">
        <f>SUMIFS(СВЦЭМ!$C$33:$C$776,СВЦЭМ!$A$33:$A$776,$A33,СВЦЭМ!$B$33:$B$776,C$11)+'СЕТ СН'!$F$12+СВЦЭМ!$D$10+'СЕТ СН'!$F$6-'СЕТ СН'!$F$22</f>
        <v>1586.7231021599998</v>
      </c>
      <c r="D33" s="36">
        <f>SUMIFS(СВЦЭМ!$C$33:$C$776,СВЦЭМ!$A$33:$A$776,$A33,СВЦЭМ!$B$33:$B$776,D$11)+'СЕТ СН'!$F$12+СВЦЭМ!$D$10+'СЕТ СН'!$F$6-'СЕТ СН'!$F$22</f>
        <v>1599.4330923199998</v>
      </c>
      <c r="E33" s="36">
        <f>SUMIFS(СВЦЭМ!$C$33:$C$776,СВЦЭМ!$A$33:$A$776,$A33,СВЦЭМ!$B$33:$B$776,E$11)+'СЕТ СН'!$F$12+СВЦЭМ!$D$10+'СЕТ СН'!$F$6-'СЕТ СН'!$F$22</f>
        <v>1538.1524808599997</v>
      </c>
      <c r="F33" s="36">
        <f>SUMIFS(СВЦЭМ!$C$33:$C$776,СВЦЭМ!$A$33:$A$776,$A33,СВЦЭМ!$B$33:$B$776,F$11)+'СЕТ СН'!$F$12+СВЦЭМ!$D$10+'СЕТ СН'!$F$6-'СЕТ СН'!$F$22</f>
        <v>1515.7233691499998</v>
      </c>
      <c r="G33" s="36">
        <f>SUMIFS(СВЦЭМ!$C$33:$C$776,СВЦЭМ!$A$33:$A$776,$A33,СВЦЭМ!$B$33:$B$776,G$11)+'СЕТ СН'!$F$12+СВЦЭМ!$D$10+'СЕТ СН'!$F$6-'СЕТ СН'!$F$22</f>
        <v>1562.5681404399998</v>
      </c>
      <c r="H33" s="36">
        <f>SUMIFS(СВЦЭМ!$C$33:$C$776,СВЦЭМ!$A$33:$A$776,$A33,СВЦЭМ!$B$33:$B$776,H$11)+'СЕТ СН'!$F$12+СВЦЭМ!$D$10+'СЕТ СН'!$F$6-'СЕТ СН'!$F$22</f>
        <v>1485.3666320299999</v>
      </c>
      <c r="I33" s="36">
        <f>SUMIFS(СВЦЭМ!$C$33:$C$776,СВЦЭМ!$A$33:$A$776,$A33,СВЦЭМ!$B$33:$B$776,I$11)+'СЕТ СН'!$F$12+СВЦЭМ!$D$10+'СЕТ СН'!$F$6-'СЕТ СН'!$F$22</f>
        <v>1393.4293575799998</v>
      </c>
      <c r="J33" s="36">
        <f>SUMIFS(СВЦЭМ!$C$33:$C$776,СВЦЭМ!$A$33:$A$776,$A33,СВЦЭМ!$B$33:$B$776,J$11)+'СЕТ СН'!$F$12+СВЦЭМ!$D$10+'СЕТ СН'!$F$6-'СЕТ СН'!$F$22</f>
        <v>1361.8216244899997</v>
      </c>
      <c r="K33" s="36">
        <f>SUMIFS(СВЦЭМ!$C$33:$C$776,СВЦЭМ!$A$33:$A$776,$A33,СВЦЭМ!$B$33:$B$776,K$11)+'СЕТ СН'!$F$12+СВЦЭМ!$D$10+'СЕТ СН'!$F$6-'СЕТ СН'!$F$22</f>
        <v>1367.2979306099999</v>
      </c>
      <c r="L33" s="36">
        <f>SUMIFS(СВЦЭМ!$C$33:$C$776,СВЦЭМ!$A$33:$A$776,$A33,СВЦЭМ!$B$33:$B$776,L$11)+'СЕТ СН'!$F$12+СВЦЭМ!$D$10+'СЕТ СН'!$F$6-'СЕТ СН'!$F$22</f>
        <v>1361.4777512499998</v>
      </c>
      <c r="M33" s="36">
        <f>SUMIFS(СВЦЭМ!$C$33:$C$776,СВЦЭМ!$A$33:$A$776,$A33,СВЦЭМ!$B$33:$B$776,M$11)+'СЕТ СН'!$F$12+СВЦЭМ!$D$10+'СЕТ СН'!$F$6-'СЕТ СН'!$F$22</f>
        <v>1415.8275012799998</v>
      </c>
      <c r="N33" s="36">
        <f>SUMIFS(СВЦЭМ!$C$33:$C$776,СВЦЭМ!$A$33:$A$776,$A33,СВЦЭМ!$B$33:$B$776,N$11)+'СЕТ СН'!$F$12+СВЦЭМ!$D$10+'СЕТ СН'!$F$6-'СЕТ СН'!$F$22</f>
        <v>1441.4142097899999</v>
      </c>
      <c r="O33" s="36">
        <f>SUMIFS(СВЦЭМ!$C$33:$C$776,СВЦЭМ!$A$33:$A$776,$A33,СВЦЭМ!$B$33:$B$776,O$11)+'СЕТ СН'!$F$12+СВЦЭМ!$D$10+'СЕТ СН'!$F$6-'СЕТ СН'!$F$22</f>
        <v>1454.7266960199997</v>
      </c>
      <c r="P33" s="36">
        <f>SUMIFS(СВЦЭМ!$C$33:$C$776,СВЦЭМ!$A$33:$A$776,$A33,СВЦЭМ!$B$33:$B$776,P$11)+'СЕТ СН'!$F$12+СВЦЭМ!$D$10+'СЕТ СН'!$F$6-'СЕТ СН'!$F$22</f>
        <v>1454.7295384099998</v>
      </c>
      <c r="Q33" s="36">
        <f>SUMIFS(СВЦЭМ!$C$33:$C$776,СВЦЭМ!$A$33:$A$776,$A33,СВЦЭМ!$B$33:$B$776,Q$11)+'СЕТ СН'!$F$12+СВЦЭМ!$D$10+'СЕТ СН'!$F$6-'СЕТ СН'!$F$22</f>
        <v>1423.1124018399998</v>
      </c>
      <c r="R33" s="36">
        <f>SUMIFS(СВЦЭМ!$C$33:$C$776,СВЦЭМ!$A$33:$A$776,$A33,СВЦЭМ!$B$33:$B$776,R$11)+'СЕТ СН'!$F$12+СВЦЭМ!$D$10+'СЕТ СН'!$F$6-'СЕТ СН'!$F$22</f>
        <v>1419.2256700499997</v>
      </c>
      <c r="S33" s="36">
        <f>SUMIFS(СВЦЭМ!$C$33:$C$776,СВЦЭМ!$A$33:$A$776,$A33,СВЦЭМ!$B$33:$B$776,S$11)+'СЕТ СН'!$F$12+СВЦЭМ!$D$10+'СЕТ СН'!$F$6-'СЕТ СН'!$F$22</f>
        <v>1401.8172388599999</v>
      </c>
      <c r="T33" s="36">
        <f>SUMIFS(СВЦЭМ!$C$33:$C$776,СВЦЭМ!$A$33:$A$776,$A33,СВЦЭМ!$B$33:$B$776,T$11)+'СЕТ СН'!$F$12+СВЦЭМ!$D$10+'СЕТ СН'!$F$6-'СЕТ СН'!$F$22</f>
        <v>1374.3951417899998</v>
      </c>
      <c r="U33" s="36">
        <f>SUMIFS(СВЦЭМ!$C$33:$C$776,СВЦЭМ!$A$33:$A$776,$A33,СВЦЭМ!$B$33:$B$776,U$11)+'СЕТ СН'!$F$12+СВЦЭМ!$D$10+'СЕТ СН'!$F$6-'СЕТ СН'!$F$22</f>
        <v>1379.2450267999998</v>
      </c>
      <c r="V33" s="36">
        <f>SUMIFS(СВЦЭМ!$C$33:$C$776,СВЦЭМ!$A$33:$A$776,$A33,СВЦЭМ!$B$33:$B$776,V$11)+'СЕТ СН'!$F$12+СВЦЭМ!$D$10+'СЕТ СН'!$F$6-'СЕТ СН'!$F$22</f>
        <v>1401.3117434199999</v>
      </c>
      <c r="W33" s="36">
        <f>SUMIFS(СВЦЭМ!$C$33:$C$776,СВЦЭМ!$A$33:$A$776,$A33,СВЦЭМ!$B$33:$B$776,W$11)+'СЕТ СН'!$F$12+СВЦЭМ!$D$10+'СЕТ СН'!$F$6-'СЕТ СН'!$F$22</f>
        <v>1391.9334764599998</v>
      </c>
      <c r="X33" s="36">
        <f>SUMIFS(СВЦЭМ!$C$33:$C$776,СВЦЭМ!$A$33:$A$776,$A33,СВЦЭМ!$B$33:$B$776,X$11)+'СЕТ СН'!$F$12+СВЦЭМ!$D$10+'СЕТ СН'!$F$6-'СЕТ СН'!$F$22</f>
        <v>1398.5262503999998</v>
      </c>
      <c r="Y33" s="36">
        <f>SUMIFS(СВЦЭМ!$C$33:$C$776,СВЦЭМ!$A$33:$A$776,$A33,СВЦЭМ!$B$33:$B$776,Y$11)+'СЕТ СН'!$F$12+СВЦЭМ!$D$10+'СЕТ СН'!$F$6-'СЕТ СН'!$F$22</f>
        <v>1459.2767470899998</v>
      </c>
    </row>
    <row r="34" spans="1:25" ht="15.75" x14ac:dyDescent="0.2">
      <c r="A34" s="35">
        <f t="shared" si="0"/>
        <v>43488</v>
      </c>
      <c r="B34" s="36">
        <f>SUMIFS(СВЦЭМ!$C$33:$C$776,СВЦЭМ!$A$33:$A$776,$A34,СВЦЭМ!$B$33:$B$776,B$11)+'СЕТ СН'!$F$12+СВЦЭМ!$D$10+'СЕТ СН'!$F$6-'СЕТ СН'!$F$22</f>
        <v>1529.5742717999999</v>
      </c>
      <c r="C34" s="36">
        <f>SUMIFS(СВЦЭМ!$C$33:$C$776,СВЦЭМ!$A$33:$A$776,$A34,СВЦЭМ!$B$33:$B$776,C$11)+'СЕТ СН'!$F$12+СВЦЭМ!$D$10+'СЕТ СН'!$F$6-'СЕТ СН'!$F$22</f>
        <v>1593.8302861999998</v>
      </c>
      <c r="D34" s="36">
        <f>SUMIFS(СВЦЭМ!$C$33:$C$776,СВЦЭМ!$A$33:$A$776,$A34,СВЦЭМ!$B$33:$B$776,D$11)+'СЕТ СН'!$F$12+СВЦЭМ!$D$10+'СЕТ СН'!$F$6-'СЕТ СН'!$F$22</f>
        <v>1627.5269334499999</v>
      </c>
      <c r="E34" s="36">
        <f>SUMIFS(СВЦЭМ!$C$33:$C$776,СВЦЭМ!$A$33:$A$776,$A34,СВЦЭМ!$B$33:$B$776,E$11)+'СЕТ СН'!$F$12+СВЦЭМ!$D$10+'СЕТ СН'!$F$6-'СЕТ СН'!$F$22</f>
        <v>1627.7297566099999</v>
      </c>
      <c r="F34" s="36">
        <f>SUMIFS(СВЦЭМ!$C$33:$C$776,СВЦЭМ!$A$33:$A$776,$A34,СВЦЭМ!$B$33:$B$776,F$11)+'СЕТ СН'!$F$12+СВЦЭМ!$D$10+'СЕТ СН'!$F$6-'СЕТ СН'!$F$22</f>
        <v>1621.0201798299997</v>
      </c>
      <c r="G34" s="36">
        <f>SUMIFS(СВЦЭМ!$C$33:$C$776,СВЦЭМ!$A$33:$A$776,$A34,СВЦЭМ!$B$33:$B$776,G$11)+'СЕТ СН'!$F$12+СВЦЭМ!$D$10+'СЕТ СН'!$F$6-'СЕТ СН'!$F$22</f>
        <v>1565.2927297999997</v>
      </c>
      <c r="H34" s="36">
        <f>SUMIFS(СВЦЭМ!$C$33:$C$776,СВЦЭМ!$A$33:$A$776,$A34,СВЦЭМ!$B$33:$B$776,H$11)+'СЕТ СН'!$F$12+СВЦЭМ!$D$10+'СЕТ СН'!$F$6-'СЕТ СН'!$F$22</f>
        <v>1481.4072686599998</v>
      </c>
      <c r="I34" s="36">
        <f>SUMIFS(СВЦЭМ!$C$33:$C$776,СВЦЭМ!$A$33:$A$776,$A34,СВЦЭМ!$B$33:$B$776,I$11)+'СЕТ СН'!$F$12+СВЦЭМ!$D$10+'СЕТ СН'!$F$6-'СЕТ СН'!$F$22</f>
        <v>1401.4752972099998</v>
      </c>
      <c r="J34" s="36">
        <f>SUMIFS(СВЦЭМ!$C$33:$C$776,СВЦЭМ!$A$33:$A$776,$A34,СВЦЭМ!$B$33:$B$776,J$11)+'СЕТ СН'!$F$12+СВЦЭМ!$D$10+'СЕТ СН'!$F$6-'СЕТ СН'!$F$22</f>
        <v>1350.0075458399999</v>
      </c>
      <c r="K34" s="36">
        <f>SUMIFS(СВЦЭМ!$C$33:$C$776,СВЦЭМ!$A$33:$A$776,$A34,СВЦЭМ!$B$33:$B$776,K$11)+'СЕТ СН'!$F$12+СВЦЭМ!$D$10+'СЕТ СН'!$F$6-'СЕТ СН'!$F$22</f>
        <v>1339.6957727399999</v>
      </c>
      <c r="L34" s="36">
        <f>SUMIFS(СВЦЭМ!$C$33:$C$776,СВЦЭМ!$A$33:$A$776,$A34,СВЦЭМ!$B$33:$B$776,L$11)+'СЕТ СН'!$F$12+СВЦЭМ!$D$10+'СЕТ СН'!$F$6-'СЕТ СН'!$F$22</f>
        <v>1340.2721014899998</v>
      </c>
      <c r="M34" s="36">
        <f>SUMIFS(СВЦЭМ!$C$33:$C$776,СВЦЭМ!$A$33:$A$776,$A34,СВЦЭМ!$B$33:$B$776,M$11)+'СЕТ СН'!$F$12+СВЦЭМ!$D$10+'СЕТ СН'!$F$6-'СЕТ СН'!$F$22</f>
        <v>1402.5753159699998</v>
      </c>
      <c r="N34" s="36">
        <f>SUMIFS(СВЦЭМ!$C$33:$C$776,СВЦЭМ!$A$33:$A$776,$A34,СВЦЭМ!$B$33:$B$776,N$11)+'СЕТ СН'!$F$12+СВЦЭМ!$D$10+'СЕТ СН'!$F$6-'СЕТ СН'!$F$22</f>
        <v>1236.8519485399997</v>
      </c>
      <c r="O34" s="36">
        <f>SUMIFS(СВЦЭМ!$C$33:$C$776,СВЦЭМ!$A$33:$A$776,$A34,СВЦЭМ!$B$33:$B$776,O$11)+'СЕТ СН'!$F$12+СВЦЭМ!$D$10+'СЕТ СН'!$F$6-'СЕТ СН'!$F$22</f>
        <v>1246.6258776699999</v>
      </c>
      <c r="P34" s="36">
        <f>SUMIFS(СВЦЭМ!$C$33:$C$776,СВЦЭМ!$A$33:$A$776,$A34,СВЦЭМ!$B$33:$B$776,P$11)+'СЕТ СН'!$F$12+СВЦЭМ!$D$10+'СЕТ СН'!$F$6-'СЕТ СН'!$F$22</f>
        <v>1243.2058968399999</v>
      </c>
      <c r="Q34" s="36">
        <f>SUMIFS(СВЦЭМ!$C$33:$C$776,СВЦЭМ!$A$33:$A$776,$A34,СВЦЭМ!$B$33:$B$776,Q$11)+'СЕТ СН'!$F$12+СВЦЭМ!$D$10+'СЕТ СН'!$F$6-'СЕТ СН'!$F$22</f>
        <v>1230.8415838899998</v>
      </c>
      <c r="R34" s="36">
        <f>SUMIFS(СВЦЭМ!$C$33:$C$776,СВЦЭМ!$A$33:$A$776,$A34,СВЦЭМ!$B$33:$B$776,R$11)+'СЕТ СН'!$F$12+СВЦЭМ!$D$10+'СЕТ СН'!$F$6-'СЕТ СН'!$F$22</f>
        <v>1390.1396234899998</v>
      </c>
      <c r="S34" s="36">
        <f>SUMIFS(СВЦЭМ!$C$33:$C$776,СВЦЭМ!$A$33:$A$776,$A34,СВЦЭМ!$B$33:$B$776,S$11)+'СЕТ СН'!$F$12+СВЦЭМ!$D$10+'СЕТ СН'!$F$6-'СЕТ СН'!$F$22</f>
        <v>1357.4865437799999</v>
      </c>
      <c r="T34" s="36">
        <f>SUMIFS(СВЦЭМ!$C$33:$C$776,СВЦЭМ!$A$33:$A$776,$A34,СВЦЭМ!$B$33:$B$776,T$11)+'СЕТ СН'!$F$12+СВЦЭМ!$D$10+'СЕТ СН'!$F$6-'СЕТ СН'!$F$22</f>
        <v>1334.0196631199999</v>
      </c>
      <c r="U34" s="36">
        <f>SUMIFS(СВЦЭМ!$C$33:$C$776,СВЦЭМ!$A$33:$A$776,$A34,СВЦЭМ!$B$33:$B$776,U$11)+'СЕТ СН'!$F$12+СВЦЭМ!$D$10+'СЕТ СН'!$F$6-'СЕТ СН'!$F$22</f>
        <v>1336.1303598199997</v>
      </c>
      <c r="V34" s="36">
        <f>SUMIFS(СВЦЭМ!$C$33:$C$776,СВЦЭМ!$A$33:$A$776,$A34,СВЦЭМ!$B$33:$B$776,V$11)+'СЕТ СН'!$F$12+СВЦЭМ!$D$10+'СЕТ СН'!$F$6-'СЕТ СН'!$F$22</f>
        <v>1366.5061600799997</v>
      </c>
      <c r="W34" s="36">
        <f>SUMIFS(СВЦЭМ!$C$33:$C$776,СВЦЭМ!$A$33:$A$776,$A34,СВЦЭМ!$B$33:$B$776,W$11)+'СЕТ СН'!$F$12+СВЦЭМ!$D$10+'СЕТ СН'!$F$6-'СЕТ СН'!$F$22</f>
        <v>1422.0684781899997</v>
      </c>
      <c r="X34" s="36">
        <f>SUMIFS(СВЦЭМ!$C$33:$C$776,СВЦЭМ!$A$33:$A$776,$A34,СВЦЭМ!$B$33:$B$776,X$11)+'СЕТ СН'!$F$12+СВЦЭМ!$D$10+'СЕТ СН'!$F$6-'СЕТ СН'!$F$22</f>
        <v>1376.6949907399999</v>
      </c>
      <c r="Y34" s="36">
        <f>SUMIFS(СВЦЭМ!$C$33:$C$776,СВЦЭМ!$A$33:$A$776,$A34,СВЦЭМ!$B$33:$B$776,Y$11)+'СЕТ СН'!$F$12+СВЦЭМ!$D$10+'СЕТ СН'!$F$6-'СЕТ СН'!$F$22</f>
        <v>1411.1664986999999</v>
      </c>
    </row>
    <row r="35" spans="1:25" ht="15.75" x14ac:dyDescent="0.2">
      <c r="A35" s="35">
        <f t="shared" si="0"/>
        <v>43489</v>
      </c>
      <c r="B35" s="36">
        <f>SUMIFS(СВЦЭМ!$C$33:$C$776,СВЦЭМ!$A$33:$A$776,$A35,СВЦЭМ!$B$33:$B$776,B$11)+'СЕТ СН'!$F$12+СВЦЭМ!$D$10+'СЕТ СН'!$F$6-'СЕТ СН'!$F$22</f>
        <v>1505.6713162799999</v>
      </c>
      <c r="C35" s="36">
        <f>SUMIFS(СВЦЭМ!$C$33:$C$776,СВЦЭМ!$A$33:$A$776,$A35,СВЦЭМ!$B$33:$B$776,C$11)+'СЕТ СН'!$F$12+СВЦЭМ!$D$10+'СЕТ СН'!$F$6-'СЕТ СН'!$F$22</f>
        <v>1512.7789186399998</v>
      </c>
      <c r="D35" s="36">
        <f>SUMIFS(СВЦЭМ!$C$33:$C$776,СВЦЭМ!$A$33:$A$776,$A35,СВЦЭМ!$B$33:$B$776,D$11)+'СЕТ СН'!$F$12+СВЦЭМ!$D$10+'СЕТ СН'!$F$6-'СЕТ СН'!$F$22</f>
        <v>1542.9704176099999</v>
      </c>
      <c r="E35" s="36">
        <f>SUMIFS(СВЦЭМ!$C$33:$C$776,СВЦЭМ!$A$33:$A$776,$A35,СВЦЭМ!$B$33:$B$776,E$11)+'СЕТ СН'!$F$12+СВЦЭМ!$D$10+'СЕТ СН'!$F$6-'СЕТ СН'!$F$22</f>
        <v>1558.0513712499999</v>
      </c>
      <c r="F35" s="36">
        <f>SUMIFS(СВЦЭМ!$C$33:$C$776,СВЦЭМ!$A$33:$A$776,$A35,СВЦЭМ!$B$33:$B$776,F$11)+'СЕТ СН'!$F$12+СВЦЭМ!$D$10+'СЕТ СН'!$F$6-'СЕТ СН'!$F$22</f>
        <v>1537.8114846499998</v>
      </c>
      <c r="G35" s="36">
        <f>SUMIFS(СВЦЭМ!$C$33:$C$776,СВЦЭМ!$A$33:$A$776,$A35,СВЦЭМ!$B$33:$B$776,G$11)+'СЕТ СН'!$F$12+СВЦЭМ!$D$10+'СЕТ СН'!$F$6-'СЕТ СН'!$F$22</f>
        <v>1508.0247778599999</v>
      </c>
      <c r="H35" s="36">
        <f>SUMIFS(СВЦЭМ!$C$33:$C$776,СВЦЭМ!$A$33:$A$776,$A35,СВЦЭМ!$B$33:$B$776,H$11)+'СЕТ СН'!$F$12+СВЦЭМ!$D$10+'СЕТ СН'!$F$6-'СЕТ СН'!$F$22</f>
        <v>1527.3600112599997</v>
      </c>
      <c r="I35" s="36">
        <f>SUMIFS(СВЦЭМ!$C$33:$C$776,СВЦЭМ!$A$33:$A$776,$A35,СВЦЭМ!$B$33:$B$776,I$11)+'СЕТ СН'!$F$12+СВЦЭМ!$D$10+'СЕТ СН'!$F$6-'СЕТ СН'!$F$22</f>
        <v>1430.0814236399999</v>
      </c>
      <c r="J35" s="36">
        <f>SUMIFS(СВЦЭМ!$C$33:$C$776,СВЦЭМ!$A$33:$A$776,$A35,СВЦЭМ!$B$33:$B$776,J$11)+'СЕТ СН'!$F$12+СВЦЭМ!$D$10+'СЕТ СН'!$F$6-'СЕТ СН'!$F$22</f>
        <v>1367.6087894299999</v>
      </c>
      <c r="K35" s="36">
        <f>SUMIFS(СВЦЭМ!$C$33:$C$776,СВЦЭМ!$A$33:$A$776,$A35,СВЦЭМ!$B$33:$B$776,K$11)+'СЕТ СН'!$F$12+СВЦЭМ!$D$10+'СЕТ СН'!$F$6-'СЕТ СН'!$F$22</f>
        <v>1362.9878277299999</v>
      </c>
      <c r="L35" s="36">
        <f>SUMIFS(СВЦЭМ!$C$33:$C$776,СВЦЭМ!$A$33:$A$776,$A35,СВЦЭМ!$B$33:$B$776,L$11)+'СЕТ СН'!$F$12+СВЦЭМ!$D$10+'СЕТ СН'!$F$6-'СЕТ СН'!$F$22</f>
        <v>1458.9549849399998</v>
      </c>
      <c r="M35" s="36">
        <f>SUMIFS(СВЦЭМ!$C$33:$C$776,СВЦЭМ!$A$33:$A$776,$A35,СВЦЭМ!$B$33:$B$776,M$11)+'СЕТ СН'!$F$12+СВЦЭМ!$D$10+'СЕТ СН'!$F$6-'СЕТ СН'!$F$22</f>
        <v>1482.9806354199998</v>
      </c>
      <c r="N35" s="36">
        <f>SUMIFS(СВЦЭМ!$C$33:$C$776,СВЦЭМ!$A$33:$A$776,$A35,СВЦЭМ!$B$33:$B$776,N$11)+'СЕТ СН'!$F$12+СВЦЭМ!$D$10+'СЕТ СН'!$F$6-'СЕТ СН'!$F$22</f>
        <v>1496.8073496099998</v>
      </c>
      <c r="O35" s="36">
        <f>SUMIFS(СВЦЭМ!$C$33:$C$776,СВЦЭМ!$A$33:$A$776,$A35,СВЦЭМ!$B$33:$B$776,O$11)+'СЕТ СН'!$F$12+СВЦЭМ!$D$10+'СЕТ СН'!$F$6-'СЕТ СН'!$F$22</f>
        <v>1436.6556320599998</v>
      </c>
      <c r="P35" s="36">
        <f>SUMIFS(СВЦЭМ!$C$33:$C$776,СВЦЭМ!$A$33:$A$776,$A35,СВЦЭМ!$B$33:$B$776,P$11)+'СЕТ СН'!$F$12+СВЦЭМ!$D$10+'СЕТ СН'!$F$6-'СЕТ СН'!$F$22</f>
        <v>1367.8367345199999</v>
      </c>
      <c r="Q35" s="36">
        <f>SUMIFS(СВЦЭМ!$C$33:$C$776,СВЦЭМ!$A$33:$A$776,$A35,СВЦЭМ!$B$33:$B$776,Q$11)+'СЕТ СН'!$F$12+СВЦЭМ!$D$10+'СЕТ СН'!$F$6-'СЕТ СН'!$F$22</f>
        <v>1353.9498644799999</v>
      </c>
      <c r="R35" s="36">
        <f>SUMIFS(СВЦЭМ!$C$33:$C$776,СВЦЭМ!$A$33:$A$776,$A35,СВЦЭМ!$B$33:$B$776,R$11)+'СЕТ СН'!$F$12+СВЦЭМ!$D$10+'СЕТ СН'!$F$6-'СЕТ СН'!$F$22</f>
        <v>1386.6401141999997</v>
      </c>
      <c r="S35" s="36">
        <f>SUMIFS(СВЦЭМ!$C$33:$C$776,СВЦЭМ!$A$33:$A$776,$A35,СВЦЭМ!$B$33:$B$776,S$11)+'СЕТ СН'!$F$12+СВЦЭМ!$D$10+'СЕТ СН'!$F$6-'СЕТ СН'!$F$22</f>
        <v>1267.6428023099998</v>
      </c>
      <c r="T35" s="36">
        <f>SUMIFS(СВЦЭМ!$C$33:$C$776,СВЦЭМ!$A$33:$A$776,$A35,СВЦЭМ!$B$33:$B$776,T$11)+'СЕТ СН'!$F$12+СВЦЭМ!$D$10+'СЕТ СН'!$F$6-'СЕТ СН'!$F$22</f>
        <v>1254.2549842299998</v>
      </c>
      <c r="U35" s="36">
        <f>SUMIFS(СВЦЭМ!$C$33:$C$776,СВЦЭМ!$A$33:$A$776,$A35,СВЦЭМ!$B$33:$B$776,U$11)+'СЕТ СН'!$F$12+СВЦЭМ!$D$10+'СЕТ СН'!$F$6-'СЕТ СН'!$F$22</f>
        <v>1278.8708912699999</v>
      </c>
      <c r="V35" s="36">
        <f>SUMIFS(СВЦЭМ!$C$33:$C$776,СВЦЭМ!$A$33:$A$776,$A35,СВЦЭМ!$B$33:$B$776,V$11)+'СЕТ СН'!$F$12+СВЦЭМ!$D$10+'СЕТ СН'!$F$6-'СЕТ СН'!$F$22</f>
        <v>1451.8783570699998</v>
      </c>
      <c r="W35" s="36">
        <f>SUMIFS(СВЦЭМ!$C$33:$C$776,СВЦЭМ!$A$33:$A$776,$A35,СВЦЭМ!$B$33:$B$776,W$11)+'СЕТ СН'!$F$12+СВЦЭМ!$D$10+'СЕТ СН'!$F$6-'СЕТ СН'!$F$22</f>
        <v>1485.8523979399997</v>
      </c>
      <c r="X35" s="36">
        <f>SUMIFS(СВЦЭМ!$C$33:$C$776,СВЦЭМ!$A$33:$A$776,$A35,СВЦЭМ!$B$33:$B$776,X$11)+'СЕТ СН'!$F$12+СВЦЭМ!$D$10+'СЕТ СН'!$F$6-'СЕТ СН'!$F$22</f>
        <v>1438.6959916299998</v>
      </c>
      <c r="Y35" s="36">
        <f>SUMIFS(СВЦЭМ!$C$33:$C$776,СВЦЭМ!$A$33:$A$776,$A35,СВЦЭМ!$B$33:$B$776,Y$11)+'СЕТ СН'!$F$12+СВЦЭМ!$D$10+'СЕТ СН'!$F$6-'СЕТ СН'!$F$22</f>
        <v>1470.9187118499999</v>
      </c>
    </row>
    <row r="36" spans="1:25" ht="15.75" x14ac:dyDescent="0.2">
      <c r="A36" s="35">
        <f t="shared" si="0"/>
        <v>43490</v>
      </c>
      <c r="B36" s="36">
        <f>SUMIFS(СВЦЭМ!$C$33:$C$776,СВЦЭМ!$A$33:$A$776,$A36,СВЦЭМ!$B$33:$B$776,B$11)+'СЕТ СН'!$F$12+СВЦЭМ!$D$10+'СЕТ СН'!$F$6-'СЕТ СН'!$F$22</f>
        <v>1583.9808121199999</v>
      </c>
      <c r="C36" s="36">
        <f>SUMIFS(СВЦЭМ!$C$33:$C$776,СВЦЭМ!$A$33:$A$776,$A36,СВЦЭМ!$B$33:$B$776,C$11)+'СЕТ СН'!$F$12+СВЦЭМ!$D$10+'СЕТ СН'!$F$6-'СЕТ СН'!$F$22</f>
        <v>1549.9320303299999</v>
      </c>
      <c r="D36" s="36">
        <f>SUMIFS(СВЦЭМ!$C$33:$C$776,СВЦЭМ!$A$33:$A$776,$A36,СВЦЭМ!$B$33:$B$776,D$11)+'СЕТ СН'!$F$12+СВЦЭМ!$D$10+'СЕТ СН'!$F$6-'СЕТ СН'!$F$22</f>
        <v>1578.7175399199998</v>
      </c>
      <c r="E36" s="36">
        <f>SUMIFS(СВЦЭМ!$C$33:$C$776,СВЦЭМ!$A$33:$A$776,$A36,СВЦЭМ!$B$33:$B$776,E$11)+'СЕТ СН'!$F$12+СВЦЭМ!$D$10+'СЕТ СН'!$F$6-'СЕТ СН'!$F$22</f>
        <v>1579.0031104399998</v>
      </c>
      <c r="F36" s="36">
        <f>SUMIFS(СВЦЭМ!$C$33:$C$776,СВЦЭМ!$A$33:$A$776,$A36,СВЦЭМ!$B$33:$B$776,F$11)+'СЕТ СН'!$F$12+СВЦЭМ!$D$10+'СЕТ СН'!$F$6-'СЕТ СН'!$F$22</f>
        <v>1572.6685613799998</v>
      </c>
      <c r="G36" s="36">
        <f>SUMIFS(СВЦЭМ!$C$33:$C$776,СВЦЭМ!$A$33:$A$776,$A36,СВЦЭМ!$B$33:$B$776,G$11)+'СЕТ СН'!$F$12+СВЦЭМ!$D$10+'СЕТ СН'!$F$6-'СЕТ СН'!$F$22</f>
        <v>1558.7402780599998</v>
      </c>
      <c r="H36" s="36">
        <f>SUMIFS(СВЦЭМ!$C$33:$C$776,СВЦЭМ!$A$33:$A$776,$A36,СВЦЭМ!$B$33:$B$776,H$11)+'СЕТ СН'!$F$12+СВЦЭМ!$D$10+'СЕТ СН'!$F$6-'СЕТ СН'!$F$22</f>
        <v>1469.5699447199997</v>
      </c>
      <c r="I36" s="36">
        <f>SUMIFS(СВЦЭМ!$C$33:$C$776,СВЦЭМ!$A$33:$A$776,$A36,СВЦЭМ!$B$33:$B$776,I$11)+'СЕТ СН'!$F$12+СВЦЭМ!$D$10+'СЕТ СН'!$F$6-'СЕТ СН'!$F$22</f>
        <v>1387.7480563899999</v>
      </c>
      <c r="J36" s="36">
        <f>SUMIFS(СВЦЭМ!$C$33:$C$776,СВЦЭМ!$A$33:$A$776,$A36,СВЦЭМ!$B$33:$B$776,J$11)+'СЕТ СН'!$F$12+СВЦЭМ!$D$10+'СЕТ СН'!$F$6-'СЕТ СН'!$F$22</f>
        <v>1313.4434690999999</v>
      </c>
      <c r="K36" s="36">
        <f>SUMIFS(СВЦЭМ!$C$33:$C$776,СВЦЭМ!$A$33:$A$776,$A36,СВЦЭМ!$B$33:$B$776,K$11)+'СЕТ СН'!$F$12+СВЦЭМ!$D$10+'СЕТ СН'!$F$6-'СЕТ СН'!$F$22</f>
        <v>1326.2160946499998</v>
      </c>
      <c r="L36" s="36">
        <f>SUMIFS(СВЦЭМ!$C$33:$C$776,СВЦЭМ!$A$33:$A$776,$A36,СВЦЭМ!$B$33:$B$776,L$11)+'СЕТ СН'!$F$12+СВЦЭМ!$D$10+'СЕТ СН'!$F$6-'СЕТ СН'!$F$22</f>
        <v>1317.7933387299997</v>
      </c>
      <c r="M36" s="36">
        <f>SUMIFS(СВЦЭМ!$C$33:$C$776,СВЦЭМ!$A$33:$A$776,$A36,СВЦЭМ!$B$33:$B$776,M$11)+'СЕТ СН'!$F$12+СВЦЭМ!$D$10+'СЕТ СН'!$F$6-'СЕТ СН'!$F$22</f>
        <v>1328.1669377099997</v>
      </c>
      <c r="N36" s="36">
        <f>SUMIFS(СВЦЭМ!$C$33:$C$776,СВЦЭМ!$A$33:$A$776,$A36,СВЦЭМ!$B$33:$B$776,N$11)+'СЕТ СН'!$F$12+СВЦЭМ!$D$10+'СЕТ СН'!$F$6-'СЕТ СН'!$F$22</f>
        <v>1349.3002759699998</v>
      </c>
      <c r="O36" s="36">
        <f>SUMIFS(СВЦЭМ!$C$33:$C$776,СВЦЭМ!$A$33:$A$776,$A36,СВЦЭМ!$B$33:$B$776,O$11)+'СЕТ СН'!$F$12+СВЦЭМ!$D$10+'СЕТ СН'!$F$6-'СЕТ СН'!$F$22</f>
        <v>1373.2172758699999</v>
      </c>
      <c r="P36" s="36">
        <f>SUMIFS(СВЦЭМ!$C$33:$C$776,СВЦЭМ!$A$33:$A$776,$A36,СВЦЭМ!$B$33:$B$776,P$11)+'СЕТ СН'!$F$12+СВЦЭМ!$D$10+'СЕТ СН'!$F$6-'СЕТ СН'!$F$22</f>
        <v>1338.8727115599997</v>
      </c>
      <c r="Q36" s="36">
        <f>SUMIFS(СВЦЭМ!$C$33:$C$776,СВЦЭМ!$A$33:$A$776,$A36,СВЦЭМ!$B$33:$B$776,Q$11)+'СЕТ СН'!$F$12+СВЦЭМ!$D$10+'СЕТ СН'!$F$6-'СЕТ СН'!$F$22</f>
        <v>1343.7907169899997</v>
      </c>
      <c r="R36" s="36">
        <f>SUMIFS(СВЦЭМ!$C$33:$C$776,СВЦЭМ!$A$33:$A$776,$A36,СВЦЭМ!$B$33:$B$776,R$11)+'СЕТ СН'!$F$12+СВЦЭМ!$D$10+'СЕТ СН'!$F$6-'СЕТ СН'!$F$22</f>
        <v>1343.9139553499999</v>
      </c>
      <c r="S36" s="36">
        <f>SUMIFS(СВЦЭМ!$C$33:$C$776,СВЦЭМ!$A$33:$A$776,$A36,СВЦЭМ!$B$33:$B$776,S$11)+'СЕТ СН'!$F$12+СВЦЭМ!$D$10+'СЕТ СН'!$F$6-'СЕТ СН'!$F$22</f>
        <v>1353.7906407399998</v>
      </c>
      <c r="T36" s="36">
        <f>SUMIFS(СВЦЭМ!$C$33:$C$776,СВЦЭМ!$A$33:$A$776,$A36,СВЦЭМ!$B$33:$B$776,T$11)+'СЕТ СН'!$F$12+СВЦЭМ!$D$10+'СЕТ СН'!$F$6-'СЕТ СН'!$F$22</f>
        <v>1327.9828997899999</v>
      </c>
      <c r="U36" s="36">
        <f>SUMIFS(СВЦЭМ!$C$33:$C$776,СВЦЭМ!$A$33:$A$776,$A36,СВЦЭМ!$B$33:$B$776,U$11)+'СЕТ СН'!$F$12+СВЦЭМ!$D$10+'СЕТ СН'!$F$6-'СЕТ СН'!$F$22</f>
        <v>1357.2899554299997</v>
      </c>
      <c r="V36" s="36">
        <f>SUMIFS(СВЦЭМ!$C$33:$C$776,СВЦЭМ!$A$33:$A$776,$A36,СВЦЭМ!$B$33:$B$776,V$11)+'СЕТ СН'!$F$12+СВЦЭМ!$D$10+'СЕТ СН'!$F$6-'СЕТ СН'!$F$22</f>
        <v>1342.7145946299997</v>
      </c>
      <c r="W36" s="36">
        <f>SUMIFS(СВЦЭМ!$C$33:$C$776,СВЦЭМ!$A$33:$A$776,$A36,СВЦЭМ!$B$33:$B$776,W$11)+'СЕТ СН'!$F$12+СВЦЭМ!$D$10+'СЕТ СН'!$F$6-'СЕТ СН'!$F$22</f>
        <v>1329.4652352099997</v>
      </c>
      <c r="X36" s="36">
        <f>SUMIFS(СВЦЭМ!$C$33:$C$776,СВЦЭМ!$A$33:$A$776,$A36,СВЦЭМ!$B$33:$B$776,X$11)+'СЕТ СН'!$F$12+СВЦЭМ!$D$10+'СЕТ СН'!$F$6-'СЕТ СН'!$F$22</f>
        <v>1353.5977457199999</v>
      </c>
      <c r="Y36" s="36">
        <f>SUMIFS(СВЦЭМ!$C$33:$C$776,СВЦЭМ!$A$33:$A$776,$A36,СВЦЭМ!$B$33:$B$776,Y$11)+'СЕТ СН'!$F$12+СВЦЭМ!$D$10+'СЕТ СН'!$F$6-'СЕТ СН'!$F$22</f>
        <v>1413.7810083499999</v>
      </c>
    </row>
    <row r="37" spans="1:25" ht="15.75" x14ac:dyDescent="0.2">
      <c r="A37" s="35">
        <f t="shared" si="0"/>
        <v>43491</v>
      </c>
      <c r="B37" s="36">
        <f>SUMIFS(СВЦЭМ!$C$33:$C$776,СВЦЭМ!$A$33:$A$776,$A37,СВЦЭМ!$B$33:$B$776,B$11)+'СЕТ СН'!$F$12+СВЦЭМ!$D$10+'СЕТ СН'!$F$6-'СЕТ СН'!$F$22</f>
        <v>1529.0425996599997</v>
      </c>
      <c r="C37" s="36">
        <f>SUMIFS(СВЦЭМ!$C$33:$C$776,СВЦЭМ!$A$33:$A$776,$A37,СВЦЭМ!$B$33:$B$776,C$11)+'СЕТ СН'!$F$12+СВЦЭМ!$D$10+'СЕТ СН'!$F$6-'СЕТ СН'!$F$22</f>
        <v>1531.5262140799998</v>
      </c>
      <c r="D37" s="36">
        <f>SUMIFS(СВЦЭМ!$C$33:$C$776,СВЦЭМ!$A$33:$A$776,$A37,СВЦЭМ!$B$33:$B$776,D$11)+'СЕТ СН'!$F$12+СВЦЭМ!$D$10+'СЕТ СН'!$F$6-'СЕТ СН'!$F$22</f>
        <v>1512.1069611199998</v>
      </c>
      <c r="E37" s="36">
        <f>SUMIFS(СВЦЭМ!$C$33:$C$776,СВЦЭМ!$A$33:$A$776,$A37,СВЦЭМ!$B$33:$B$776,E$11)+'СЕТ СН'!$F$12+СВЦЭМ!$D$10+'СЕТ СН'!$F$6-'СЕТ СН'!$F$22</f>
        <v>1506.2623745299998</v>
      </c>
      <c r="F37" s="36">
        <f>SUMIFS(СВЦЭМ!$C$33:$C$776,СВЦЭМ!$A$33:$A$776,$A37,СВЦЭМ!$B$33:$B$776,F$11)+'СЕТ СН'!$F$12+СВЦЭМ!$D$10+'СЕТ СН'!$F$6-'СЕТ СН'!$F$22</f>
        <v>1508.7436491399999</v>
      </c>
      <c r="G37" s="36">
        <f>SUMIFS(СВЦЭМ!$C$33:$C$776,СВЦЭМ!$A$33:$A$776,$A37,СВЦЭМ!$B$33:$B$776,G$11)+'СЕТ СН'!$F$12+СВЦЭМ!$D$10+'СЕТ СН'!$F$6-'СЕТ СН'!$F$22</f>
        <v>1486.5501638499998</v>
      </c>
      <c r="H37" s="36">
        <f>SUMIFS(СВЦЭМ!$C$33:$C$776,СВЦЭМ!$A$33:$A$776,$A37,СВЦЭМ!$B$33:$B$776,H$11)+'СЕТ СН'!$F$12+СВЦЭМ!$D$10+'СЕТ СН'!$F$6-'СЕТ СН'!$F$22</f>
        <v>1464.8729502099998</v>
      </c>
      <c r="I37" s="36">
        <f>SUMIFS(СВЦЭМ!$C$33:$C$776,СВЦЭМ!$A$33:$A$776,$A37,СВЦЭМ!$B$33:$B$776,I$11)+'СЕТ СН'!$F$12+СВЦЭМ!$D$10+'СЕТ СН'!$F$6-'СЕТ СН'!$F$22</f>
        <v>1399.9916610799999</v>
      </c>
      <c r="J37" s="36">
        <f>SUMIFS(СВЦЭМ!$C$33:$C$776,СВЦЭМ!$A$33:$A$776,$A37,СВЦЭМ!$B$33:$B$776,J$11)+'СЕТ СН'!$F$12+СВЦЭМ!$D$10+'СЕТ СН'!$F$6-'СЕТ СН'!$F$22</f>
        <v>1389.0130065399999</v>
      </c>
      <c r="K37" s="36">
        <f>SUMIFS(СВЦЭМ!$C$33:$C$776,СВЦЭМ!$A$33:$A$776,$A37,СВЦЭМ!$B$33:$B$776,K$11)+'СЕТ СН'!$F$12+СВЦЭМ!$D$10+'СЕТ СН'!$F$6-'СЕТ СН'!$F$22</f>
        <v>1330.2968378399999</v>
      </c>
      <c r="L37" s="36">
        <f>SUMIFS(СВЦЭМ!$C$33:$C$776,СВЦЭМ!$A$33:$A$776,$A37,СВЦЭМ!$B$33:$B$776,L$11)+'СЕТ СН'!$F$12+СВЦЭМ!$D$10+'СЕТ СН'!$F$6-'СЕТ СН'!$F$22</f>
        <v>1353.7305076399998</v>
      </c>
      <c r="M37" s="36">
        <f>SUMIFS(СВЦЭМ!$C$33:$C$776,СВЦЭМ!$A$33:$A$776,$A37,СВЦЭМ!$B$33:$B$776,M$11)+'СЕТ СН'!$F$12+СВЦЭМ!$D$10+'СЕТ СН'!$F$6-'СЕТ СН'!$F$22</f>
        <v>1305.9307521899998</v>
      </c>
      <c r="N37" s="36">
        <f>SUMIFS(СВЦЭМ!$C$33:$C$776,СВЦЭМ!$A$33:$A$776,$A37,СВЦЭМ!$B$33:$B$776,N$11)+'СЕТ СН'!$F$12+СВЦЭМ!$D$10+'СЕТ СН'!$F$6-'СЕТ СН'!$F$22</f>
        <v>1316.2031746499999</v>
      </c>
      <c r="O37" s="36">
        <f>SUMIFS(СВЦЭМ!$C$33:$C$776,СВЦЭМ!$A$33:$A$776,$A37,СВЦЭМ!$B$33:$B$776,O$11)+'СЕТ СН'!$F$12+СВЦЭМ!$D$10+'СЕТ СН'!$F$6-'СЕТ СН'!$F$22</f>
        <v>1412.1555578599998</v>
      </c>
      <c r="P37" s="36">
        <f>SUMIFS(СВЦЭМ!$C$33:$C$776,СВЦЭМ!$A$33:$A$776,$A37,СВЦЭМ!$B$33:$B$776,P$11)+'СЕТ СН'!$F$12+СВЦЭМ!$D$10+'СЕТ СН'!$F$6-'СЕТ СН'!$F$22</f>
        <v>1398.8062930199999</v>
      </c>
      <c r="Q37" s="36">
        <f>SUMIFS(СВЦЭМ!$C$33:$C$776,СВЦЭМ!$A$33:$A$776,$A37,СВЦЭМ!$B$33:$B$776,Q$11)+'СЕТ СН'!$F$12+СВЦЭМ!$D$10+'СЕТ СН'!$F$6-'СЕТ СН'!$F$22</f>
        <v>1366.1748841799999</v>
      </c>
      <c r="R37" s="36">
        <f>SUMIFS(СВЦЭМ!$C$33:$C$776,СВЦЭМ!$A$33:$A$776,$A37,СВЦЭМ!$B$33:$B$776,R$11)+'СЕТ СН'!$F$12+СВЦЭМ!$D$10+'СЕТ СН'!$F$6-'СЕТ СН'!$F$22</f>
        <v>1367.5379966799999</v>
      </c>
      <c r="S37" s="36">
        <f>SUMIFS(СВЦЭМ!$C$33:$C$776,СВЦЭМ!$A$33:$A$776,$A37,СВЦЭМ!$B$33:$B$776,S$11)+'СЕТ СН'!$F$12+СВЦЭМ!$D$10+'СЕТ СН'!$F$6-'СЕТ СН'!$F$22</f>
        <v>1348.6661139299999</v>
      </c>
      <c r="T37" s="36">
        <f>SUMIFS(СВЦЭМ!$C$33:$C$776,СВЦЭМ!$A$33:$A$776,$A37,СВЦЭМ!$B$33:$B$776,T$11)+'СЕТ СН'!$F$12+СВЦЭМ!$D$10+'СЕТ СН'!$F$6-'СЕТ СН'!$F$22</f>
        <v>1293.6404446699999</v>
      </c>
      <c r="U37" s="36">
        <f>SUMIFS(СВЦЭМ!$C$33:$C$776,СВЦЭМ!$A$33:$A$776,$A37,СВЦЭМ!$B$33:$B$776,U$11)+'СЕТ СН'!$F$12+СВЦЭМ!$D$10+'СЕТ СН'!$F$6-'СЕТ СН'!$F$22</f>
        <v>1280.2473653199997</v>
      </c>
      <c r="V37" s="36">
        <f>SUMIFS(СВЦЭМ!$C$33:$C$776,СВЦЭМ!$A$33:$A$776,$A37,СВЦЭМ!$B$33:$B$776,V$11)+'СЕТ СН'!$F$12+СВЦЭМ!$D$10+'СЕТ СН'!$F$6-'СЕТ СН'!$F$22</f>
        <v>1290.4042478599997</v>
      </c>
      <c r="W37" s="36">
        <f>SUMIFS(СВЦЭМ!$C$33:$C$776,СВЦЭМ!$A$33:$A$776,$A37,СВЦЭМ!$B$33:$B$776,W$11)+'СЕТ СН'!$F$12+СВЦЭМ!$D$10+'СЕТ СН'!$F$6-'СЕТ СН'!$F$22</f>
        <v>1291.9327034999999</v>
      </c>
      <c r="X37" s="36">
        <f>SUMIFS(СВЦЭМ!$C$33:$C$776,СВЦЭМ!$A$33:$A$776,$A37,СВЦЭМ!$B$33:$B$776,X$11)+'СЕТ СН'!$F$12+СВЦЭМ!$D$10+'СЕТ СН'!$F$6-'СЕТ СН'!$F$22</f>
        <v>1304.3909936799998</v>
      </c>
      <c r="Y37" s="36">
        <f>SUMIFS(СВЦЭМ!$C$33:$C$776,СВЦЭМ!$A$33:$A$776,$A37,СВЦЭМ!$B$33:$B$776,Y$11)+'СЕТ СН'!$F$12+СВЦЭМ!$D$10+'СЕТ СН'!$F$6-'СЕТ СН'!$F$22</f>
        <v>1381.1529521399998</v>
      </c>
    </row>
    <row r="38" spans="1:25" ht="15.75" x14ac:dyDescent="0.2">
      <c r="A38" s="35">
        <f t="shared" si="0"/>
        <v>43492</v>
      </c>
      <c r="B38" s="36">
        <f>SUMIFS(СВЦЭМ!$C$33:$C$776,СВЦЭМ!$A$33:$A$776,$A38,СВЦЭМ!$B$33:$B$776,B$11)+'СЕТ СН'!$F$12+СВЦЭМ!$D$10+'СЕТ СН'!$F$6-'СЕТ СН'!$F$22</f>
        <v>1454.6173380899997</v>
      </c>
      <c r="C38" s="36">
        <f>SUMIFS(СВЦЭМ!$C$33:$C$776,СВЦЭМ!$A$33:$A$776,$A38,СВЦЭМ!$B$33:$B$776,C$11)+'СЕТ СН'!$F$12+СВЦЭМ!$D$10+'СЕТ СН'!$F$6-'СЕТ СН'!$F$22</f>
        <v>1481.9333360399999</v>
      </c>
      <c r="D38" s="36">
        <f>SUMIFS(СВЦЭМ!$C$33:$C$776,СВЦЭМ!$A$33:$A$776,$A38,СВЦЭМ!$B$33:$B$776,D$11)+'СЕТ СН'!$F$12+СВЦЭМ!$D$10+'СЕТ СН'!$F$6-'СЕТ СН'!$F$22</f>
        <v>1513.1013874099999</v>
      </c>
      <c r="E38" s="36">
        <f>SUMIFS(СВЦЭМ!$C$33:$C$776,СВЦЭМ!$A$33:$A$776,$A38,СВЦЭМ!$B$33:$B$776,E$11)+'СЕТ СН'!$F$12+СВЦЭМ!$D$10+'СЕТ СН'!$F$6-'СЕТ СН'!$F$22</f>
        <v>1508.5362298999999</v>
      </c>
      <c r="F38" s="36">
        <f>SUMIFS(СВЦЭМ!$C$33:$C$776,СВЦЭМ!$A$33:$A$776,$A38,СВЦЭМ!$B$33:$B$776,F$11)+'СЕТ СН'!$F$12+СВЦЭМ!$D$10+'СЕТ СН'!$F$6-'СЕТ СН'!$F$22</f>
        <v>1527.9411929399998</v>
      </c>
      <c r="G38" s="36">
        <f>SUMIFS(СВЦЭМ!$C$33:$C$776,СВЦЭМ!$A$33:$A$776,$A38,СВЦЭМ!$B$33:$B$776,G$11)+'СЕТ СН'!$F$12+СВЦЭМ!$D$10+'СЕТ СН'!$F$6-'СЕТ СН'!$F$22</f>
        <v>1527.3419434399998</v>
      </c>
      <c r="H38" s="36">
        <f>SUMIFS(СВЦЭМ!$C$33:$C$776,СВЦЭМ!$A$33:$A$776,$A38,СВЦЭМ!$B$33:$B$776,H$11)+'СЕТ СН'!$F$12+СВЦЭМ!$D$10+'СЕТ СН'!$F$6-'СЕТ СН'!$F$22</f>
        <v>1492.4051478399999</v>
      </c>
      <c r="I38" s="36">
        <f>SUMIFS(СВЦЭМ!$C$33:$C$776,СВЦЭМ!$A$33:$A$776,$A38,СВЦЭМ!$B$33:$B$776,I$11)+'СЕТ СН'!$F$12+СВЦЭМ!$D$10+'СЕТ СН'!$F$6-'СЕТ СН'!$F$22</f>
        <v>1409.1036291999999</v>
      </c>
      <c r="J38" s="36">
        <f>SUMIFS(СВЦЭМ!$C$33:$C$776,СВЦЭМ!$A$33:$A$776,$A38,СВЦЭМ!$B$33:$B$776,J$11)+'СЕТ СН'!$F$12+СВЦЭМ!$D$10+'СЕТ СН'!$F$6-'СЕТ СН'!$F$22</f>
        <v>1360.9013946399998</v>
      </c>
      <c r="K38" s="36">
        <f>SUMIFS(СВЦЭМ!$C$33:$C$776,СВЦЭМ!$A$33:$A$776,$A38,СВЦЭМ!$B$33:$B$776,K$11)+'СЕТ СН'!$F$12+СВЦЭМ!$D$10+'СЕТ СН'!$F$6-'СЕТ СН'!$F$22</f>
        <v>1297.5095858599998</v>
      </c>
      <c r="L38" s="36">
        <f>SUMIFS(СВЦЭМ!$C$33:$C$776,СВЦЭМ!$A$33:$A$776,$A38,СВЦЭМ!$B$33:$B$776,L$11)+'СЕТ СН'!$F$12+СВЦЭМ!$D$10+'СЕТ СН'!$F$6-'СЕТ СН'!$F$22</f>
        <v>1288.4844425099998</v>
      </c>
      <c r="M38" s="36">
        <f>SUMIFS(СВЦЭМ!$C$33:$C$776,СВЦЭМ!$A$33:$A$776,$A38,СВЦЭМ!$B$33:$B$776,M$11)+'СЕТ СН'!$F$12+СВЦЭМ!$D$10+'СЕТ СН'!$F$6-'СЕТ СН'!$F$22</f>
        <v>1327.4435202599998</v>
      </c>
      <c r="N38" s="36">
        <f>SUMIFS(СВЦЭМ!$C$33:$C$776,СВЦЭМ!$A$33:$A$776,$A38,СВЦЭМ!$B$33:$B$776,N$11)+'СЕТ СН'!$F$12+СВЦЭМ!$D$10+'СЕТ СН'!$F$6-'СЕТ СН'!$F$22</f>
        <v>1369.9014308599999</v>
      </c>
      <c r="O38" s="36">
        <f>SUMIFS(СВЦЭМ!$C$33:$C$776,СВЦЭМ!$A$33:$A$776,$A38,СВЦЭМ!$B$33:$B$776,O$11)+'СЕТ СН'!$F$12+СВЦЭМ!$D$10+'СЕТ СН'!$F$6-'СЕТ СН'!$F$22</f>
        <v>1426.5823772099998</v>
      </c>
      <c r="P38" s="36">
        <f>SUMIFS(СВЦЭМ!$C$33:$C$776,СВЦЭМ!$A$33:$A$776,$A38,СВЦЭМ!$B$33:$B$776,P$11)+'СЕТ СН'!$F$12+СВЦЭМ!$D$10+'СЕТ СН'!$F$6-'СЕТ СН'!$F$22</f>
        <v>1397.7355032599999</v>
      </c>
      <c r="Q38" s="36">
        <f>SUMIFS(СВЦЭМ!$C$33:$C$776,СВЦЭМ!$A$33:$A$776,$A38,СВЦЭМ!$B$33:$B$776,Q$11)+'СЕТ СН'!$F$12+СВЦЭМ!$D$10+'СЕТ СН'!$F$6-'СЕТ СН'!$F$22</f>
        <v>1399.7755586599999</v>
      </c>
      <c r="R38" s="36">
        <f>SUMIFS(СВЦЭМ!$C$33:$C$776,СВЦЭМ!$A$33:$A$776,$A38,СВЦЭМ!$B$33:$B$776,R$11)+'СЕТ СН'!$F$12+СВЦЭМ!$D$10+'СЕТ СН'!$F$6-'СЕТ СН'!$F$22</f>
        <v>1388.5259383199998</v>
      </c>
      <c r="S38" s="36">
        <f>SUMIFS(СВЦЭМ!$C$33:$C$776,СВЦЭМ!$A$33:$A$776,$A38,СВЦЭМ!$B$33:$B$776,S$11)+'СЕТ СН'!$F$12+СВЦЭМ!$D$10+'СЕТ СН'!$F$6-'СЕТ СН'!$F$22</f>
        <v>1374.8999987399998</v>
      </c>
      <c r="T38" s="36">
        <f>SUMIFS(СВЦЭМ!$C$33:$C$776,СВЦЭМ!$A$33:$A$776,$A38,СВЦЭМ!$B$33:$B$776,T$11)+'СЕТ СН'!$F$12+СВЦЭМ!$D$10+'СЕТ СН'!$F$6-'СЕТ СН'!$F$22</f>
        <v>1297.1607251399998</v>
      </c>
      <c r="U38" s="36">
        <f>SUMIFS(СВЦЭМ!$C$33:$C$776,СВЦЭМ!$A$33:$A$776,$A38,СВЦЭМ!$B$33:$B$776,U$11)+'СЕТ СН'!$F$12+СВЦЭМ!$D$10+'СЕТ СН'!$F$6-'СЕТ СН'!$F$22</f>
        <v>1325.5498120899999</v>
      </c>
      <c r="V38" s="36">
        <f>SUMIFS(СВЦЭМ!$C$33:$C$776,СВЦЭМ!$A$33:$A$776,$A38,СВЦЭМ!$B$33:$B$776,V$11)+'СЕТ СН'!$F$12+СВЦЭМ!$D$10+'СЕТ СН'!$F$6-'СЕТ СН'!$F$22</f>
        <v>1435.5908881899998</v>
      </c>
      <c r="W38" s="36">
        <f>SUMIFS(СВЦЭМ!$C$33:$C$776,СВЦЭМ!$A$33:$A$776,$A38,СВЦЭМ!$B$33:$B$776,W$11)+'СЕТ СН'!$F$12+СВЦЭМ!$D$10+'СЕТ СН'!$F$6-'СЕТ СН'!$F$22</f>
        <v>1343.0393286699998</v>
      </c>
      <c r="X38" s="36">
        <f>SUMIFS(СВЦЭМ!$C$33:$C$776,СВЦЭМ!$A$33:$A$776,$A38,СВЦЭМ!$B$33:$B$776,X$11)+'СЕТ СН'!$F$12+СВЦЭМ!$D$10+'СЕТ СН'!$F$6-'СЕТ СН'!$F$22</f>
        <v>1327.4837327199998</v>
      </c>
      <c r="Y38" s="36">
        <f>SUMIFS(СВЦЭМ!$C$33:$C$776,СВЦЭМ!$A$33:$A$776,$A38,СВЦЭМ!$B$33:$B$776,Y$11)+'СЕТ СН'!$F$12+СВЦЭМ!$D$10+'СЕТ СН'!$F$6-'СЕТ СН'!$F$22</f>
        <v>1376.2238594099999</v>
      </c>
    </row>
    <row r="39" spans="1:25" ht="15.75" x14ac:dyDescent="0.2">
      <c r="A39" s="35">
        <f t="shared" si="0"/>
        <v>43493</v>
      </c>
      <c r="B39" s="36">
        <f>SUMIFS(СВЦЭМ!$C$33:$C$776,СВЦЭМ!$A$33:$A$776,$A39,СВЦЭМ!$B$33:$B$776,B$11)+'СЕТ СН'!$F$12+СВЦЭМ!$D$10+'СЕТ СН'!$F$6-'СЕТ СН'!$F$22</f>
        <v>1476.0197702099999</v>
      </c>
      <c r="C39" s="36">
        <f>SUMIFS(СВЦЭМ!$C$33:$C$776,СВЦЭМ!$A$33:$A$776,$A39,СВЦЭМ!$B$33:$B$776,C$11)+'СЕТ СН'!$F$12+СВЦЭМ!$D$10+'СЕТ СН'!$F$6-'СЕТ СН'!$F$22</f>
        <v>1515.8113782499997</v>
      </c>
      <c r="D39" s="36">
        <f>SUMIFS(СВЦЭМ!$C$33:$C$776,СВЦЭМ!$A$33:$A$776,$A39,СВЦЭМ!$B$33:$B$776,D$11)+'СЕТ СН'!$F$12+СВЦЭМ!$D$10+'СЕТ СН'!$F$6-'СЕТ СН'!$F$22</f>
        <v>1535.3773047199998</v>
      </c>
      <c r="E39" s="36">
        <f>SUMIFS(СВЦЭМ!$C$33:$C$776,СВЦЭМ!$A$33:$A$776,$A39,СВЦЭМ!$B$33:$B$776,E$11)+'СЕТ СН'!$F$12+СВЦЭМ!$D$10+'СЕТ СН'!$F$6-'СЕТ СН'!$F$22</f>
        <v>1517.0967563299998</v>
      </c>
      <c r="F39" s="36">
        <f>SUMIFS(СВЦЭМ!$C$33:$C$776,СВЦЭМ!$A$33:$A$776,$A39,СВЦЭМ!$B$33:$B$776,F$11)+'СЕТ СН'!$F$12+СВЦЭМ!$D$10+'СЕТ СН'!$F$6-'СЕТ СН'!$F$22</f>
        <v>1517.0856201099998</v>
      </c>
      <c r="G39" s="36">
        <f>SUMIFS(СВЦЭМ!$C$33:$C$776,СВЦЭМ!$A$33:$A$776,$A39,СВЦЭМ!$B$33:$B$776,G$11)+'СЕТ СН'!$F$12+СВЦЭМ!$D$10+'СЕТ СН'!$F$6-'СЕТ СН'!$F$22</f>
        <v>1524.9059608399998</v>
      </c>
      <c r="H39" s="36">
        <f>SUMIFS(СВЦЭМ!$C$33:$C$776,СВЦЭМ!$A$33:$A$776,$A39,СВЦЭМ!$B$33:$B$776,H$11)+'СЕТ СН'!$F$12+СВЦЭМ!$D$10+'СЕТ СН'!$F$6-'СЕТ СН'!$F$22</f>
        <v>1472.8223931199998</v>
      </c>
      <c r="I39" s="36">
        <f>SUMIFS(СВЦЭМ!$C$33:$C$776,СВЦЭМ!$A$33:$A$776,$A39,СВЦЭМ!$B$33:$B$776,I$11)+'СЕТ СН'!$F$12+СВЦЭМ!$D$10+'СЕТ СН'!$F$6-'СЕТ СН'!$F$22</f>
        <v>1366.4615478799999</v>
      </c>
      <c r="J39" s="36">
        <f>SUMIFS(СВЦЭМ!$C$33:$C$776,СВЦЭМ!$A$33:$A$776,$A39,СВЦЭМ!$B$33:$B$776,J$11)+'СЕТ СН'!$F$12+СВЦЭМ!$D$10+'СЕТ СН'!$F$6-'СЕТ СН'!$F$22</f>
        <v>1303.5785159899999</v>
      </c>
      <c r="K39" s="36">
        <f>SUMIFS(СВЦЭМ!$C$33:$C$776,СВЦЭМ!$A$33:$A$776,$A39,СВЦЭМ!$B$33:$B$776,K$11)+'СЕТ СН'!$F$12+СВЦЭМ!$D$10+'СЕТ СН'!$F$6-'СЕТ СН'!$F$22</f>
        <v>1301.6325564499998</v>
      </c>
      <c r="L39" s="36">
        <f>SUMIFS(СВЦЭМ!$C$33:$C$776,СВЦЭМ!$A$33:$A$776,$A39,СВЦЭМ!$B$33:$B$776,L$11)+'СЕТ СН'!$F$12+СВЦЭМ!$D$10+'СЕТ СН'!$F$6-'СЕТ СН'!$F$22</f>
        <v>1341.5482397899998</v>
      </c>
      <c r="M39" s="36">
        <f>SUMIFS(СВЦЭМ!$C$33:$C$776,СВЦЭМ!$A$33:$A$776,$A39,СВЦЭМ!$B$33:$B$776,M$11)+'СЕТ СН'!$F$12+СВЦЭМ!$D$10+'СЕТ СН'!$F$6-'СЕТ СН'!$F$22</f>
        <v>1379.3218689899998</v>
      </c>
      <c r="N39" s="36">
        <f>SUMIFS(СВЦЭМ!$C$33:$C$776,СВЦЭМ!$A$33:$A$776,$A39,СВЦЭМ!$B$33:$B$776,N$11)+'СЕТ СН'!$F$12+СВЦЭМ!$D$10+'СЕТ СН'!$F$6-'СЕТ СН'!$F$22</f>
        <v>1378.2584231099997</v>
      </c>
      <c r="O39" s="36">
        <f>SUMIFS(СВЦЭМ!$C$33:$C$776,СВЦЭМ!$A$33:$A$776,$A39,СВЦЭМ!$B$33:$B$776,O$11)+'СЕТ СН'!$F$12+СВЦЭМ!$D$10+'СЕТ СН'!$F$6-'СЕТ СН'!$F$22</f>
        <v>1368.7927890099998</v>
      </c>
      <c r="P39" s="36">
        <f>SUMIFS(СВЦЭМ!$C$33:$C$776,СВЦЭМ!$A$33:$A$776,$A39,СВЦЭМ!$B$33:$B$776,P$11)+'СЕТ СН'!$F$12+СВЦЭМ!$D$10+'СЕТ СН'!$F$6-'СЕТ СН'!$F$22</f>
        <v>1349.1257658199997</v>
      </c>
      <c r="Q39" s="36">
        <f>SUMIFS(СВЦЭМ!$C$33:$C$776,СВЦЭМ!$A$33:$A$776,$A39,СВЦЭМ!$B$33:$B$776,Q$11)+'СЕТ СН'!$F$12+СВЦЭМ!$D$10+'СЕТ СН'!$F$6-'СЕТ СН'!$F$22</f>
        <v>1277.3395808599998</v>
      </c>
      <c r="R39" s="36">
        <f>SUMIFS(СВЦЭМ!$C$33:$C$776,СВЦЭМ!$A$33:$A$776,$A39,СВЦЭМ!$B$33:$B$776,R$11)+'СЕТ СН'!$F$12+СВЦЭМ!$D$10+'СЕТ СН'!$F$6-'СЕТ СН'!$F$22</f>
        <v>1309.8305648499997</v>
      </c>
      <c r="S39" s="36">
        <f>SUMIFS(СВЦЭМ!$C$33:$C$776,СВЦЭМ!$A$33:$A$776,$A39,СВЦЭМ!$B$33:$B$776,S$11)+'СЕТ СН'!$F$12+СВЦЭМ!$D$10+'СЕТ СН'!$F$6-'СЕТ СН'!$F$22</f>
        <v>1287.9277914899999</v>
      </c>
      <c r="T39" s="36">
        <f>SUMIFS(СВЦЭМ!$C$33:$C$776,СВЦЭМ!$A$33:$A$776,$A39,СВЦЭМ!$B$33:$B$776,T$11)+'СЕТ СН'!$F$12+СВЦЭМ!$D$10+'СЕТ СН'!$F$6-'СЕТ СН'!$F$22</f>
        <v>1260.6177978899998</v>
      </c>
      <c r="U39" s="36">
        <f>SUMIFS(СВЦЭМ!$C$33:$C$776,СВЦЭМ!$A$33:$A$776,$A39,СВЦЭМ!$B$33:$B$776,U$11)+'СЕТ СН'!$F$12+СВЦЭМ!$D$10+'СЕТ СН'!$F$6-'СЕТ СН'!$F$22</f>
        <v>1299.2192136699998</v>
      </c>
      <c r="V39" s="36">
        <f>SUMIFS(СВЦЭМ!$C$33:$C$776,СВЦЭМ!$A$33:$A$776,$A39,СВЦЭМ!$B$33:$B$776,V$11)+'СЕТ СН'!$F$12+СВЦЭМ!$D$10+'СЕТ СН'!$F$6-'СЕТ СН'!$F$22</f>
        <v>1370.9968377099999</v>
      </c>
      <c r="W39" s="36">
        <f>SUMIFS(СВЦЭМ!$C$33:$C$776,СВЦЭМ!$A$33:$A$776,$A39,СВЦЭМ!$B$33:$B$776,W$11)+'СЕТ СН'!$F$12+СВЦЭМ!$D$10+'СЕТ СН'!$F$6-'СЕТ СН'!$F$22</f>
        <v>1320.4143624899998</v>
      </c>
      <c r="X39" s="36">
        <f>SUMIFS(СВЦЭМ!$C$33:$C$776,СВЦЭМ!$A$33:$A$776,$A39,СВЦЭМ!$B$33:$B$776,X$11)+'СЕТ СН'!$F$12+СВЦЭМ!$D$10+'СЕТ СН'!$F$6-'СЕТ СН'!$F$22</f>
        <v>1342.9493190999999</v>
      </c>
      <c r="Y39" s="36">
        <f>SUMIFS(СВЦЭМ!$C$33:$C$776,СВЦЭМ!$A$33:$A$776,$A39,СВЦЭМ!$B$33:$B$776,Y$11)+'СЕТ СН'!$F$12+СВЦЭМ!$D$10+'СЕТ СН'!$F$6-'СЕТ СН'!$F$22</f>
        <v>1406.7635375199998</v>
      </c>
    </row>
    <row r="40" spans="1:25" ht="15.75" x14ac:dyDescent="0.2">
      <c r="A40" s="35">
        <f t="shared" si="0"/>
        <v>43494</v>
      </c>
      <c r="B40" s="36">
        <f>SUMIFS(СВЦЭМ!$C$33:$C$776,СВЦЭМ!$A$33:$A$776,$A40,СВЦЭМ!$B$33:$B$776,B$11)+'СЕТ СН'!$F$12+СВЦЭМ!$D$10+'СЕТ СН'!$F$6-'СЕТ СН'!$F$22</f>
        <v>1513.9746326299999</v>
      </c>
      <c r="C40" s="36">
        <f>SUMIFS(СВЦЭМ!$C$33:$C$776,СВЦЭМ!$A$33:$A$776,$A40,СВЦЭМ!$B$33:$B$776,C$11)+'СЕТ СН'!$F$12+СВЦЭМ!$D$10+'СЕТ СН'!$F$6-'СЕТ СН'!$F$22</f>
        <v>1526.5525126299999</v>
      </c>
      <c r="D40" s="36">
        <f>SUMIFS(СВЦЭМ!$C$33:$C$776,СВЦЭМ!$A$33:$A$776,$A40,СВЦЭМ!$B$33:$B$776,D$11)+'СЕТ СН'!$F$12+СВЦЭМ!$D$10+'СЕТ СН'!$F$6-'СЕТ СН'!$F$22</f>
        <v>1510.8972668699998</v>
      </c>
      <c r="E40" s="36">
        <f>SUMIFS(СВЦЭМ!$C$33:$C$776,СВЦЭМ!$A$33:$A$776,$A40,СВЦЭМ!$B$33:$B$776,E$11)+'СЕТ СН'!$F$12+СВЦЭМ!$D$10+'СЕТ СН'!$F$6-'СЕТ СН'!$F$22</f>
        <v>1504.3581244099998</v>
      </c>
      <c r="F40" s="36">
        <f>SUMIFS(СВЦЭМ!$C$33:$C$776,СВЦЭМ!$A$33:$A$776,$A40,СВЦЭМ!$B$33:$B$776,F$11)+'СЕТ СН'!$F$12+СВЦЭМ!$D$10+'СЕТ СН'!$F$6-'СЕТ СН'!$F$22</f>
        <v>1538.9648568799998</v>
      </c>
      <c r="G40" s="36">
        <f>SUMIFS(СВЦЭМ!$C$33:$C$776,СВЦЭМ!$A$33:$A$776,$A40,СВЦЭМ!$B$33:$B$776,G$11)+'СЕТ СН'!$F$12+СВЦЭМ!$D$10+'СЕТ СН'!$F$6-'СЕТ СН'!$F$22</f>
        <v>1509.3692477299999</v>
      </c>
      <c r="H40" s="36">
        <f>SUMIFS(СВЦЭМ!$C$33:$C$776,СВЦЭМ!$A$33:$A$776,$A40,СВЦЭМ!$B$33:$B$776,H$11)+'СЕТ СН'!$F$12+СВЦЭМ!$D$10+'СЕТ СН'!$F$6-'СЕТ СН'!$F$22</f>
        <v>1421.6545378299998</v>
      </c>
      <c r="I40" s="36">
        <f>SUMIFS(СВЦЭМ!$C$33:$C$776,СВЦЭМ!$A$33:$A$776,$A40,СВЦЭМ!$B$33:$B$776,I$11)+'СЕТ СН'!$F$12+СВЦЭМ!$D$10+'СЕТ СН'!$F$6-'СЕТ СН'!$F$22</f>
        <v>1319.7455522999999</v>
      </c>
      <c r="J40" s="36">
        <f>SUMIFS(СВЦЭМ!$C$33:$C$776,СВЦЭМ!$A$33:$A$776,$A40,СВЦЭМ!$B$33:$B$776,J$11)+'СЕТ СН'!$F$12+СВЦЭМ!$D$10+'СЕТ СН'!$F$6-'СЕТ СН'!$F$22</f>
        <v>1270.6308092499999</v>
      </c>
      <c r="K40" s="36">
        <f>SUMIFS(СВЦЭМ!$C$33:$C$776,СВЦЭМ!$A$33:$A$776,$A40,СВЦЭМ!$B$33:$B$776,K$11)+'СЕТ СН'!$F$12+СВЦЭМ!$D$10+'СЕТ СН'!$F$6-'СЕТ СН'!$F$22</f>
        <v>1287.2835655999997</v>
      </c>
      <c r="L40" s="36">
        <f>SUMIFS(СВЦЭМ!$C$33:$C$776,СВЦЭМ!$A$33:$A$776,$A40,СВЦЭМ!$B$33:$B$776,L$11)+'СЕТ СН'!$F$12+СВЦЭМ!$D$10+'СЕТ СН'!$F$6-'СЕТ СН'!$F$22</f>
        <v>1278.5233490299997</v>
      </c>
      <c r="M40" s="36">
        <f>SUMIFS(СВЦЭМ!$C$33:$C$776,СВЦЭМ!$A$33:$A$776,$A40,СВЦЭМ!$B$33:$B$776,M$11)+'СЕТ СН'!$F$12+СВЦЭМ!$D$10+'СЕТ СН'!$F$6-'СЕТ СН'!$F$22</f>
        <v>1322.3153565199998</v>
      </c>
      <c r="N40" s="36">
        <f>SUMIFS(СВЦЭМ!$C$33:$C$776,СВЦЭМ!$A$33:$A$776,$A40,СВЦЭМ!$B$33:$B$776,N$11)+'СЕТ СН'!$F$12+СВЦЭМ!$D$10+'СЕТ СН'!$F$6-'СЕТ СН'!$F$22</f>
        <v>1342.6293291999998</v>
      </c>
      <c r="O40" s="36">
        <f>SUMIFS(СВЦЭМ!$C$33:$C$776,СВЦЭМ!$A$33:$A$776,$A40,СВЦЭМ!$B$33:$B$776,O$11)+'СЕТ СН'!$F$12+СВЦЭМ!$D$10+'СЕТ СН'!$F$6-'СЕТ СН'!$F$22</f>
        <v>1344.2402488299999</v>
      </c>
      <c r="P40" s="36">
        <f>SUMIFS(СВЦЭМ!$C$33:$C$776,СВЦЭМ!$A$33:$A$776,$A40,СВЦЭМ!$B$33:$B$776,P$11)+'СЕТ СН'!$F$12+СВЦЭМ!$D$10+'СЕТ СН'!$F$6-'СЕТ СН'!$F$22</f>
        <v>1325.8278480299998</v>
      </c>
      <c r="Q40" s="36">
        <f>SUMIFS(СВЦЭМ!$C$33:$C$776,СВЦЭМ!$A$33:$A$776,$A40,СВЦЭМ!$B$33:$B$776,Q$11)+'СЕТ СН'!$F$12+СВЦЭМ!$D$10+'СЕТ СН'!$F$6-'СЕТ СН'!$F$22</f>
        <v>1225.6814273999998</v>
      </c>
      <c r="R40" s="36">
        <f>SUMIFS(СВЦЭМ!$C$33:$C$776,СВЦЭМ!$A$33:$A$776,$A40,СВЦЭМ!$B$33:$B$776,R$11)+'СЕТ СН'!$F$12+СВЦЭМ!$D$10+'СЕТ СН'!$F$6-'СЕТ СН'!$F$22</f>
        <v>1233.8327558399999</v>
      </c>
      <c r="S40" s="36">
        <f>SUMIFS(СВЦЭМ!$C$33:$C$776,СВЦЭМ!$A$33:$A$776,$A40,СВЦЭМ!$B$33:$B$776,S$11)+'СЕТ СН'!$F$12+СВЦЭМ!$D$10+'СЕТ СН'!$F$6-'СЕТ СН'!$F$22</f>
        <v>1212.6761343899998</v>
      </c>
      <c r="T40" s="36">
        <f>SUMIFS(СВЦЭМ!$C$33:$C$776,СВЦЭМ!$A$33:$A$776,$A40,СВЦЭМ!$B$33:$B$776,T$11)+'СЕТ СН'!$F$12+СВЦЭМ!$D$10+'СЕТ СН'!$F$6-'СЕТ СН'!$F$22</f>
        <v>1195.4288331899998</v>
      </c>
      <c r="U40" s="36">
        <f>SUMIFS(СВЦЭМ!$C$33:$C$776,СВЦЭМ!$A$33:$A$776,$A40,СВЦЭМ!$B$33:$B$776,U$11)+'СЕТ СН'!$F$12+СВЦЭМ!$D$10+'СЕТ СН'!$F$6-'СЕТ СН'!$F$22</f>
        <v>1203.5990534799998</v>
      </c>
      <c r="V40" s="36">
        <f>SUMIFS(СВЦЭМ!$C$33:$C$776,СВЦЭМ!$A$33:$A$776,$A40,СВЦЭМ!$B$33:$B$776,V$11)+'СЕТ СН'!$F$12+СВЦЭМ!$D$10+'СЕТ СН'!$F$6-'СЕТ СН'!$F$22</f>
        <v>1215.0470480899999</v>
      </c>
      <c r="W40" s="36">
        <f>SUMIFS(СВЦЭМ!$C$33:$C$776,СВЦЭМ!$A$33:$A$776,$A40,СВЦЭМ!$B$33:$B$776,W$11)+'СЕТ СН'!$F$12+СВЦЭМ!$D$10+'СЕТ СН'!$F$6-'СЕТ СН'!$F$22</f>
        <v>1250.3567590799998</v>
      </c>
      <c r="X40" s="36">
        <f>SUMIFS(СВЦЭМ!$C$33:$C$776,СВЦЭМ!$A$33:$A$776,$A40,СВЦЭМ!$B$33:$B$776,X$11)+'СЕТ СН'!$F$12+СВЦЭМ!$D$10+'СЕТ СН'!$F$6-'СЕТ СН'!$F$22</f>
        <v>1251.4044280299997</v>
      </c>
      <c r="Y40" s="36">
        <f>SUMIFS(СВЦЭМ!$C$33:$C$776,СВЦЭМ!$A$33:$A$776,$A40,СВЦЭМ!$B$33:$B$776,Y$11)+'СЕТ СН'!$F$12+СВЦЭМ!$D$10+'СЕТ СН'!$F$6-'СЕТ СН'!$F$22</f>
        <v>1314.7797220599998</v>
      </c>
    </row>
    <row r="41" spans="1:25" ht="15.75" x14ac:dyDescent="0.2">
      <c r="A41" s="35">
        <f t="shared" si="0"/>
        <v>43495</v>
      </c>
      <c r="B41" s="36">
        <f>SUMIFS(СВЦЭМ!$C$33:$C$776,СВЦЭМ!$A$33:$A$776,$A41,СВЦЭМ!$B$33:$B$776,B$11)+'СЕТ СН'!$F$12+СВЦЭМ!$D$10+'СЕТ СН'!$F$6-'СЕТ СН'!$F$22</f>
        <v>1395.0788520099998</v>
      </c>
      <c r="C41" s="36">
        <f>SUMIFS(СВЦЭМ!$C$33:$C$776,СВЦЭМ!$A$33:$A$776,$A41,СВЦЭМ!$B$33:$B$776,C$11)+'СЕТ СН'!$F$12+СВЦЭМ!$D$10+'СЕТ СН'!$F$6-'СЕТ СН'!$F$22</f>
        <v>1529.5867213099998</v>
      </c>
      <c r="D41" s="36">
        <f>SUMIFS(СВЦЭМ!$C$33:$C$776,СВЦЭМ!$A$33:$A$776,$A41,СВЦЭМ!$B$33:$B$776,D$11)+'СЕТ СН'!$F$12+СВЦЭМ!$D$10+'СЕТ СН'!$F$6-'СЕТ СН'!$F$22</f>
        <v>1573.8331332199998</v>
      </c>
      <c r="E41" s="36">
        <f>SUMIFS(СВЦЭМ!$C$33:$C$776,СВЦЭМ!$A$33:$A$776,$A41,СВЦЭМ!$B$33:$B$776,E$11)+'СЕТ СН'!$F$12+СВЦЭМ!$D$10+'СЕТ СН'!$F$6-'СЕТ СН'!$F$22</f>
        <v>1535.2585595899998</v>
      </c>
      <c r="F41" s="36">
        <f>SUMIFS(СВЦЭМ!$C$33:$C$776,СВЦЭМ!$A$33:$A$776,$A41,СВЦЭМ!$B$33:$B$776,F$11)+'СЕТ СН'!$F$12+СВЦЭМ!$D$10+'СЕТ СН'!$F$6-'СЕТ СН'!$F$22</f>
        <v>1533.8125199599999</v>
      </c>
      <c r="G41" s="36">
        <f>SUMIFS(СВЦЭМ!$C$33:$C$776,СВЦЭМ!$A$33:$A$776,$A41,СВЦЭМ!$B$33:$B$776,G$11)+'СЕТ СН'!$F$12+СВЦЭМ!$D$10+'СЕТ СН'!$F$6-'СЕТ СН'!$F$22</f>
        <v>1518.1226589099999</v>
      </c>
      <c r="H41" s="36">
        <f>SUMIFS(СВЦЭМ!$C$33:$C$776,СВЦЭМ!$A$33:$A$776,$A41,СВЦЭМ!$B$33:$B$776,H$11)+'СЕТ СН'!$F$12+СВЦЭМ!$D$10+'СЕТ СН'!$F$6-'СЕТ СН'!$F$22</f>
        <v>1341.2626296799999</v>
      </c>
      <c r="I41" s="36">
        <f>SUMIFS(СВЦЭМ!$C$33:$C$776,СВЦЭМ!$A$33:$A$776,$A41,СВЦЭМ!$B$33:$B$776,I$11)+'СЕТ СН'!$F$12+СВЦЭМ!$D$10+'СЕТ СН'!$F$6-'СЕТ СН'!$F$22</f>
        <v>1262.1877360299998</v>
      </c>
      <c r="J41" s="36">
        <f>SUMIFS(СВЦЭМ!$C$33:$C$776,СВЦЭМ!$A$33:$A$776,$A41,СВЦЭМ!$B$33:$B$776,J$11)+'СЕТ СН'!$F$12+СВЦЭМ!$D$10+'СЕТ СН'!$F$6-'СЕТ СН'!$F$22</f>
        <v>1209.1687601299998</v>
      </c>
      <c r="K41" s="36">
        <f>SUMIFS(СВЦЭМ!$C$33:$C$776,СВЦЭМ!$A$33:$A$776,$A41,СВЦЭМ!$B$33:$B$776,K$11)+'СЕТ СН'!$F$12+СВЦЭМ!$D$10+'СЕТ СН'!$F$6-'СЕТ СН'!$F$22</f>
        <v>1210.3653857699999</v>
      </c>
      <c r="L41" s="36">
        <f>SUMIFS(СВЦЭМ!$C$33:$C$776,СВЦЭМ!$A$33:$A$776,$A41,СВЦЭМ!$B$33:$B$776,L$11)+'СЕТ СН'!$F$12+СВЦЭМ!$D$10+'СЕТ СН'!$F$6-'СЕТ СН'!$F$22</f>
        <v>1205.5706016299998</v>
      </c>
      <c r="M41" s="36">
        <f>SUMIFS(СВЦЭМ!$C$33:$C$776,СВЦЭМ!$A$33:$A$776,$A41,СВЦЭМ!$B$33:$B$776,M$11)+'СЕТ СН'!$F$12+СВЦЭМ!$D$10+'СЕТ СН'!$F$6-'СЕТ СН'!$F$22</f>
        <v>1231.6364912699999</v>
      </c>
      <c r="N41" s="36">
        <f>SUMIFS(СВЦЭМ!$C$33:$C$776,СВЦЭМ!$A$33:$A$776,$A41,СВЦЭМ!$B$33:$B$776,N$11)+'СЕТ СН'!$F$12+СВЦЭМ!$D$10+'СЕТ СН'!$F$6-'СЕТ СН'!$F$22</f>
        <v>1246.9051072199998</v>
      </c>
      <c r="O41" s="36">
        <f>SUMIFS(СВЦЭМ!$C$33:$C$776,СВЦЭМ!$A$33:$A$776,$A41,СВЦЭМ!$B$33:$B$776,O$11)+'СЕТ СН'!$F$12+СВЦЭМ!$D$10+'СЕТ СН'!$F$6-'СЕТ СН'!$F$22</f>
        <v>1218.3864010699999</v>
      </c>
      <c r="P41" s="36">
        <f>SUMIFS(СВЦЭМ!$C$33:$C$776,СВЦЭМ!$A$33:$A$776,$A41,СВЦЭМ!$B$33:$B$776,P$11)+'СЕТ СН'!$F$12+СВЦЭМ!$D$10+'СЕТ СН'!$F$6-'СЕТ СН'!$F$22</f>
        <v>1214.8776492099998</v>
      </c>
      <c r="Q41" s="36">
        <f>SUMIFS(СВЦЭМ!$C$33:$C$776,СВЦЭМ!$A$33:$A$776,$A41,СВЦЭМ!$B$33:$B$776,Q$11)+'СЕТ СН'!$F$12+СВЦЭМ!$D$10+'СЕТ СН'!$F$6-'СЕТ СН'!$F$22</f>
        <v>1204.4929707999997</v>
      </c>
      <c r="R41" s="36">
        <f>SUMIFS(СВЦЭМ!$C$33:$C$776,СВЦЭМ!$A$33:$A$776,$A41,СВЦЭМ!$B$33:$B$776,R$11)+'СЕТ СН'!$F$12+СВЦЭМ!$D$10+'СЕТ СН'!$F$6-'СЕТ СН'!$F$22</f>
        <v>1217.3534819699998</v>
      </c>
      <c r="S41" s="36">
        <f>SUMIFS(СВЦЭМ!$C$33:$C$776,СВЦЭМ!$A$33:$A$776,$A41,СВЦЭМ!$B$33:$B$776,S$11)+'СЕТ СН'!$F$12+СВЦЭМ!$D$10+'СЕТ СН'!$F$6-'СЕТ СН'!$F$22</f>
        <v>1188.0398960299999</v>
      </c>
      <c r="T41" s="36">
        <f>SUMIFS(СВЦЭМ!$C$33:$C$776,СВЦЭМ!$A$33:$A$776,$A41,СВЦЭМ!$B$33:$B$776,T$11)+'СЕТ СН'!$F$12+СВЦЭМ!$D$10+'СЕТ СН'!$F$6-'СЕТ СН'!$F$22</f>
        <v>1143.2999415699999</v>
      </c>
      <c r="U41" s="36">
        <f>SUMIFS(СВЦЭМ!$C$33:$C$776,СВЦЭМ!$A$33:$A$776,$A41,СВЦЭМ!$B$33:$B$776,U$11)+'СЕТ СН'!$F$12+СВЦЭМ!$D$10+'СЕТ СН'!$F$6-'СЕТ СН'!$F$22</f>
        <v>1169.7362970299998</v>
      </c>
      <c r="V41" s="36">
        <f>SUMIFS(СВЦЭМ!$C$33:$C$776,СВЦЭМ!$A$33:$A$776,$A41,СВЦЭМ!$B$33:$B$776,V$11)+'СЕТ СН'!$F$12+СВЦЭМ!$D$10+'СЕТ СН'!$F$6-'СЕТ СН'!$F$22</f>
        <v>1307.6090426399999</v>
      </c>
      <c r="W41" s="36">
        <f>SUMIFS(СВЦЭМ!$C$33:$C$776,СВЦЭМ!$A$33:$A$776,$A41,СВЦЭМ!$B$33:$B$776,W$11)+'СЕТ СН'!$F$12+СВЦЭМ!$D$10+'СЕТ СН'!$F$6-'СЕТ СН'!$F$22</f>
        <v>1306.7569789299998</v>
      </c>
      <c r="X41" s="36">
        <f>SUMIFS(СВЦЭМ!$C$33:$C$776,СВЦЭМ!$A$33:$A$776,$A41,СВЦЭМ!$B$33:$B$776,X$11)+'СЕТ СН'!$F$12+СВЦЭМ!$D$10+'СЕТ СН'!$F$6-'СЕТ СН'!$F$22</f>
        <v>1312.0659841599997</v>
      </c>
      <c r="Y41" s="36">
        <f>SUMIFS(СВЦЭМ!$C$33:$C$776,СВЦЭМ!$A$33:$A$776,$A41,СВЦЭМ!$B$33:$B$776,Y$11)+'СЕТ СН'!$F$12+СВЦЭМ!$D$10+'СЕТ СН'!$F$6-'СЕТ СН'!$F$22</f>
        <v>1331.9267346399997</v>
      </c>
    </row>
    <row r="42" spans="1:25" ht="15.75" x14ac:dyDescent="0.2">
      <c r="A42" s="35">
        <f t="shared" si="0"/>
        <v>43496</v>
      </c>
      <c r="B42" s="36">
        <f>SUMIFS(СВЦЭМ!$C$33:$C$776,СВЦЭМ!$A$33:$A$776,$A42,СВЦЭМ!$B$33:$B$776,B$11)+'СЕТ СН'!$F$12+СВЦЭМ!$D$10+'СЕТ СН'!$F$6-'СЕТ СН'!$F$22</f>
        <v>1430.1017220599999</v>
      </c>
      <c r="C42" s="36">
        <f>SUMIFS(СВЦЭМ!$C$33:$C$776,СВЦЭМ!$A$33:$A$776,$A42,СВЦЭМ!$B$33:$B$776,C$11)+'СЕТ СН'!$F$12+СВЦЭМ!$D$10+'СЕТ СН'!$F$6-'СЕТ СН'!$F$22</f>
        <v>1482.0438091199999</v>
      </c>
      <c r="D42" s="36">
        <f>SUMIFS(СВЦЭМ!$C$33:$C$776,СВЦЭМ!$A$33:$A$776,$A42,СВЦЭМ!$B$33:$B$776,D$11)+'СЕТ СН'!$F$12+СВЦЭМ!$D$10+'СЕТ СН'!$F$6-'СЕТ СН'!$F$22</f>
        <v>1542.5079190999998</v>
      </c>
      <c r="E42" s="36">
        <f>SUMIFS(СВЦЭМ!$C$33:$C$776,СВЦЭМ!$A$33:$A$776,$A42,СВЦЭМ!$B$33:$B$776,E$11)+'СЕТ СН'!$F$12+СВЦЭМ!$D$10+'СЕТ СН'!$F$6-'СЕТ СН'!$F$22</f>
        <v>1562.3624657099999</v>
      </c>
      <c r="F42" s="36">
        <f>SUMIFS(СВЦЭМ!$C$33:$C$776,СВЦЭМ!$A$33:$A$776,$A42,СВЦЭМ!$B$33:$B$776,F$11)+'СЕТ СН'!$F$12+СВЦЭМ!$D$10+'СЕТ СН'!$F$6-'СЕТ СН'!$F$22</f>
        <v>1559.2351991199998</v>
      </c>
      <c r="G42" s="36">
        <f>SUMIFS(СВЦЭМ!$C$33:$C$776,СВЦЭМ!$A$33:$A$776,$A42,СВЦЭМ!$B$33:$B$776,G$11)+'СЕТ СН'!$F$12+СВЦЭМ!$D$10+'СЕТ СН'!$F$6-'СЕТ СН'!$F$22</f>
        <v>1502.3591128399999</v>
      </c>
      <c r="H42" s="36">
        <f>SUMIFS(СВЦЭМ!$C$33:$C$776,СВЦЭМ!$A$33:$A$776,$A42,СВЦЭМ!$B$33:$B$776,H$11)+'СЕТ СН'!$F$12+СВЦЭМ!$D$10+'СЕТ СН'!$F$6-'СЕТ СН'!$F$22</f>
        <v>1441.7014821999999</v>
      </c>
      <c r="I42" s="36">
        <f>SUMIFS(СВЦЭМ!$C$33:$C$776,СВЦЭМ!$A$33:$A$776,$A42,СВЦЭМ!$B$33:$B$776,I$11)+'СЕТ СН'!$F$12+СВЦЭМ!$D$10+'СЕТ СН'!$F$6-'СЕТ СН'!$F$22</f>
        <v>1357.4407366599999</v>
      </c>
      <c r="J42" s="36">
        <f>SUMIFS(СВЦЭМ!$C$33:$C$776,СВЦЭМ!$A$33:$A$776,$A42,СВЦЭМ!$B$33:$B$776,J$11)+'СЕТ СН'!$F$12+СВЦЭМ!$D$10+'СЕТ СН'!$F$6-'СЕТ СН'!$F$22</f>
        <v>1297.3329589399998</v>
      </c>
      <c r="K42" s="36">
        <f>SUMIFS(СВЦЭМ!$C$33:$C$776,СВЦЭМ!$A$33:$A$776,$A42,СВЦЭМ!$B$33:$B$776,K$11)+'СЕТ СН'!$F$12+СВЦЭМ!$D$10+'СЕТ СН'!$F$6-'СЕТ СН'!$F$22</f>
        <v>1277.4798128299999</v>
      </c>
      <c r="L42" s="36">
        <f>SUMIFS(СВЦЭМ!$C$33:$C$776,СВЦЭМ!$A$33:$A$776,$A42,СВЦЭМ!$B$33:$B$776,L$11)+'СЕТ СН'!$F$12+СВЦЭМ!$D$10+'СЕТ СН'!$F$6-'СЕТ СН'!$F$22</f>
        <v>1312.0327221399998</v>
      </c>
      <c r="M42" s="36">
        <f>SUMIFS(СВЦЭМ!$C$33:$C$776,СВЦЭМ!$A$33:$A$776,$A42,СВЦЭМ!$B$33:$B$776,M$11)+'СЕТ СН'!$F$12+СВЦЭМ!$D$10+'СЕТ СН'!$F$6-'СЕТ СН'!$F$22</f>
        <v>1332.1807483399998</v>
      </c>
      <c r="N42" s="36">
        <f>SUMIFS(СВЦЭМ!$C$33:$C$776,СВЦЭМ!$A$33:$A$776,$A42,СВЦЭМ!$B$33:$B$776,N$11)+'СЕТ СН'!$F$12+СВЦЭМ!$D$10+'СЕТ СН'!$F$6-'СЕТ СН'!$F$22</f>
        <v>1343.1977902599999</v>
      </c>
      <c r="O42" s="36">
        <f>SUMIFS(СВЦЭМ!$C$33:$C$776,СВЦЭМ!$A$33:$A$776,$A42,СВЦЭМ!$B$33:$B$776,O$11)+'СЕТ СН'!$F$12+СВЦЭМ!$D$10+'СЕТ СН'!$F$6-'СЕТ СН'!$F$22</f>
        <v>1368.8235616899999</v>
      </c>
      <c r="P42" s="36">
        <f>SUMIFS(СВЦЭМ!$C$33:$C$776,СВЦЭМ!$A$33:$A$776,$A42,СВЦЭМ!$B$33:$B$776,P$11)+'СЕТ СН'!$F$12+СВЦЭМ!$D$10+'СЕТ СН'!$F$6-'СЕТ СН'!$F$22</f>
        <v>1329.6360533499999</v>
      </c>
      <c r="Q42" s="36">
        <f>SUMIFS(СВЦЭМ!$C$33:$C$776,СВЦЭМ!$A$33:$A$776,$A42,СВЦЭМ!$B$33:$B$776,Q$11)+'СЕТ СН'!$F$12+СВЦЭМ!$D$10+'СЕТ СН'!$F$6-'СЕТ СН'!$F$22</f>
        <v>1341.6326864199998</v>
      </c>
      <c r="R42" s="36">
        <f>SUMIFS(СВЦЭМ!$C$33:$C$776,СВЦЭМ!$A$33:$A$776,$A42,СВЦЭМ!$B$33:$B$776,R$11)+'СЕТ СН'!$F$12+СВЦЭМ!$D$10+'СЕТ СН'!$F$6-'СЕТ СН'!$F$22</f>
        <v>1339.4546075799999</v>
      </c>
      <c r="S42" s="36">
        <f>SUMIFS(СВЦЭМ!$C$33:$C$776,СВЦЭМ!$A$33:$A$776,$A42,СВЦЭМ!$B$33:$B$776,S$11)+'СЕТ СН'!$F$12+СВЦЭМ!$D$10+'СЕТ СН'!$F$6-'СЕТ СН'!$F$22</f>
        <v>1300.2547445599998</v>
      </c>
      <c r="T42" s="36">
        <f>SUMIFS(СВЦЭМ!$C$33:$C$776,СВЦЭМ!$A$33:$A$776,$A42,СВЦЭМ!$B$33:$B$776,T$11)+'СЕТ СН'!$F$12+СВЦЭМ!$D$10+'СЕТ СН'!$F$6-'СЕТ СН'!$F$22</f>
        <v>1287.9511740199998</v>
      </c>
      <c r="U42" s="36">
        <f>SUMIFS(СВЦЭМ!$C$33:$C$776,СВЦЭМ!$A$33:$A$776,$A42,СВЦЭМ!$B$33:$B$776,U$11)+'СЕТ СН'!$F$12+СВЦЭМ!$D$10+'СЕТ СН'!$F$6-'СЕТ СН'!$F$22</f>
        <v>1278.2533750799998</v>
      </c>
      <c r="V42" s="36">
        <f>SUMIFS(СВЦЭМ!$C$33:$C$776,СВЦЭМ!$A$33:$A$776,$A42,СВЦЭМ!$B$33:$B$776,V$11)+'СЕТ СН'!$F$12+СВЦЭМ!$D$10+'СЕТ СН'!$F$6-'СЕТ СН'!$F$22</f>
        <v>1303.1072250099999</v>
      </c>
      <c r="W42" s="36">
        <f>SUMIFS(СВЦЭМ!$C$33:$C$776,СВЦЭМ!$A$33:$A$776,$A42,СВЦЭМ!$B$33:$B$776,W$11)+'СЕТ СН'!$F$12+СВЦЭМ!$D$10+'СЕТ СН'!$F$6-'СЕТ СН'!$F$22</f>
        <v>1319.9388980899998</v>
      </c>
      <c r="X42" s="36">
        <f>SUMIFS(СВЦЭМ!$C$33:$C$776,СВЦЭМ!$A$33:$A$776,$A42,СВЦЭМ!$B$33:$B$776,X$11)+'СЕТ СН'!$F$12+СВЦЭМ!$D$10+'СЕТ СН'!$F$6-'СЕТ СН'!$F$22</f>
        <v>1322.1426511499999</v>
      </c>
      <c r="Y42" s="36">
        <f>SUMIFS(СВЦЭМ!$C$33:$C$776,СВЦЭМ!$A$33:$A$776,$A42,СВЦЭМ!$B$33:$B$776,Y$11)+'СЕТ СН'!$F$12+СВЦЭМ!$D$10+'СЕТ СН'!$F$6-'СЕТ СН'!$F$22</f>
        <v>1380.7020682099999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01.01.2019</v>
      </c>
      <c r="B48" s="36">
        <f>SUMIFS(СВЦЭМ!$C$33:$C$776,СВЦЭМ!$A$33:$A$776,$A48,СВЦЭМ!$B$33:$B$776,B$47)+'СЕТ СН'!$G$12+СВЦЭМ!$D$10+'СЕТ СН'!$G$6-'СЕТ СН'!$G$22</f>
        <v>1592.2436479600001</v>
      </c>
      <c r="C48" s="36">
        <f>SUMIFS(СВЦЭМ!$C$33:$C$776,СВЦЭМ!$A$33:$A$776,$A48,СВЦЭМ!$B$33:$B$776,C$47)+'СЕТ СН'!$G$12+СВЦЭМ!$D$10+'СЕТ СН'!$G$6-'СЕТ СН'!$G$22</f>
        <v>1610.70473808</v>
      </c>
      <c r="D48" s="36">
        <f>SUMIFS(СВЦЭМ!$C$33:$C$776,СВЦЭМ!$A$33:$A$776,$A48,СВЦЭМ!$B$33:$B$776,D$47)+'СЕТ СН'!$G$12+СВЦЭМ!$D$10+'СЕТ СН'!$G$6-'СЕТ СН'!$G$22</f>
        <v>1668.0343465599999</v>
      </c>
      <c r="E48" s="36">
        <f>SUMIFS(СВЦЭМ!$C$33:$C$776,СВЦЭМ!$A$33:$A$776,$A48,СВЦЭМ!$B$33:$B$776,E$47)+'СЕТ СН'!$G$12+СВЦЭМ!$D$10+'СЕТ СН'!$G$6-'СЕТ СН'!$G$22</f>
        <v>1683.2882270999999</v>
      </c>
      <c r="F48" s="36">
        <f>SUMIFS(СВЦЭМ!$C$33:$C$776,СВЦЭМ!$A$33:$A$776,$A48,СВЦЭМ!$B$33:$B$776,F$47)+'СЕТ СН'!$G$12+СВЦЭМ!$D$10+'СЕТ СН'!$G$6-'СЕТ СН'!$G$22</f>
        <v>1710.4965167999999</v>
      </c>
      <c r="G48" s="36">
        <f>SUMIFS(СВЦЭМ!$C$33:$C$776,СВЦЭМ!$A$33:$A$776,$A48,СВЦЭМ!$B$33:$B$776,G$47)+'СЕТ СН'!$G$12+СВЦЭМ!$D$10+'СЕТ СН'!$G$6-'СЕТ СН'!$G$22</f>
        <v>1708.5874081100001</v>
      </c>
      <c r="H48" s="36">
        <f>SUMIFS(СВЦЭМ!$C$33:$C$776,СВЦЭМ!$A$33:$A$776,$A48,СВЦЭМ!$B$33:$B$776,H$47)+'СЕТ СН'!$G$12+СВЦЭМ!$D$10+'СЕТ СН'!$G$6-'СЕТ СН'!$G$22</f>
        <v>1705.9303920299999</v>
      </c>
      <c r="I48" s="36">
        <f>SUMIFS(СВЦЭМ!$C$33:$C$776,СВЦЭМ!$A$33:$A$776,$A48,СВЦЭМ!$B$33:$B$776,I$47)+'СЕТ СН'!$G$12+СВЦЭМ!$D$10+'СЕТ СН'!$G$6-'СЕТ СН'!$G$22</f>
        <v>1719.1543173499999</v>
      </c>
      <c r="J48" s="36">
        <f>SUMIFS(СВЦЭМ!$C$33:$C$776,СВЦЭМ!$A$33:$A$776,$A48,СВЦЭМ!$B$33:$B$776,J$47)+'СЕТ СН'!$G$12+СВЦЭМ!$D$10+'СЕТ СН'!$G$6-'СЕТ СН'!$G$22</f>
        <v>1728.1427265399998</v>
      </c>
      <c r="K48" s="36">
        <f>SUMIFS(СВЦЭМ!$C$33:$C$776,СВЦЭМ!$A$33:$A$776,$A48,СВЦЭМ!$B$33:$B$776,K$47)+'СЕТ СН'!$G$12+СВЦЭМ!$D$10+'СЕТ СН'!$G$6-'СЕТ СН'!$G$22</f>
        <v>1699.4434073100001</v>
      </c>
      <c r="L48" s="36">
        <f>SUMIFS(СВЦЭМ!$C$33:$C$776,СВЦЭМ!$A$33:$A$776,$A48,СВЦЭМ!$B$33:$B$776,L$47)+'СЕТ СН'!$G$12+СВЦЭМ!$D$10+'СЕТ СН'!$G$6-'СЕТ СН'!$G$22</f>
        <v>1672.5018910899998</v>
      </c>
      <c r="M48" s="36">
        <f>SUMIFS(СВЦЭМ!$C$33:$C$776,СВЦЭМ!$A$33:$A$776,$A48,СВЦЭМ!$B$33:$B$776,M$47)+'СЕТ СН'!$G$12+СВЦЭМ!$D$10+'СЕТ СН'!$G$6-'СЕТ СН'!$G$22</f>
        <v>1678.31578812</v>
      </c>
      <c r="N48" s="36">
        <f>SUMIFS(СВЦЭМ!$C$33:$C$776,СВЦЭМ!$A$33:$A$776,$A48,СВЦЭМ!$B$33:$B$776,N$47)+'СЕТ СН'!$G$12+СВЦЭМ!$D$10+'СЕТ СН'!$G$6-'СЕТ СН'!$G$22</f>
        <v>1647.5968349699997</v>
      </c>
      <c r="O48" s="36">
        <f>SUMIFS(СВЦЭМ!$C$33:$C$776,СВЦЭМ!$A$33:$A$776,$A48,СВЦЭМ!$B$33:$B$776,O$47)+'СЕТ СН'!$G$12+СВЦЭМ!$D$10+'СЕТ СН'!$G$6-'СЕТ СН'!$G$22</f>
        <v>1638.6163784400001</v>
      </c>
      <c r="P48" s="36">
        <f>SUMIFS(СВЦЭМ!$C$33:$C$776,СВЦЭМ!$A$33:$A$776,$A48,СВЦЭМ!$B$33:$B$776,P$47)+'СЕТ СН'!$G$12+СВЦЭМ!$D$10+'СЕТ СН'!$G$6-'СЕТ СН'!$G$22</f>
        <v>1657.24634814</v>
      </c>
      <c r="Q48" s="36">
        <f>SUMIFS(СВЦЭМ!$C$33:$C$776,СВЦЭМ!$A$33:$A$776,$A48,СВЦЭМ!$B$33:$B$776,Q$47)+'СЕТ СН'!$G$12+СВЦЭМ!$D$10+'СЕТ СН'!$G$6-'СЕТ СН'!$G$22</f>
        <v>1611.1972868799999</v>
      </c>
      <c r="R48" s="36">
        <f>SUMIFS(СВЦЭМ!$C$33:$C$776,СВЦЭМ!$A$33:$A$776,$A48,СВЦЭМ!$B$33:$B$776,R$47)+'СЕТ СН'!$G$12+СВЦЭМ!$D$10+'СЕТ СН'!$G$6-'СЕТ СН'!$G$22</f>
        <v>1545.9125914199999</v>
      </c>
      <c r="S48" s="36">
        <f>SUMIFS(СВЦЭМ!$C$33:$C$776,СВЦЭМ!$A$33:$A$776,$A48,СВЦЭМ!$B$33:$B$776,S$47)+'СЕТ СН'!$G$12+СВЦЭМ!$D$10+'СЕТ СН'!$G$6-'СЕТ СН'!$G$22</f>
        <v>1480.2870147899998</v>
      </c>
      <c r="T48" s="36">
        <f>SUMIFS(СВЦЭМ!$C$33:$C$776,СВЦЭМ!$A$33:$A$776,$A48,СВЦЭМ!$B$33:$B$776,T$47)+'СЕТ СН'!$G$12+СВЦЭМ!$D$10+'СЕТ СН'!$G$6-'СЕТ СН'!$G$22</f>
        <v>1448.5549329</v>
      </c>
      <c r="U48" s="36">
        <f>SUMIFS(СВЦЭМ!$C$33:$C$776,СВЦЭМ!$A$33:$A$776,$A48,СВЦЭМ!$B$33:$B$776,U$47)+'СЕТ СН'!$G$12+СВЦЭМ!$D$10+'СЕТ СН'!$G$6-'СЕТ СН'!$G$22</f>
        <v>1441.7283664300001</v>
      </c>
      <c r="V48" s="36">
        <f>SUMIFS(СВЦЭМ!$C$33:$C$776,СВЦЭМ!$A$33:$A$776,$A48,СВЦЭМ!$B$33:$B$776,V$47)+'СЕТ СН'!$G$12+СВЦЭМ!$D$10+'СЕТ СН'!$G$6-'СЕТ СН'!$G$22</f>
        <v>1452.08531124</v>
      </c>
      <c r="W48" s="36">
        <f>SUMIFS(СВЦЭМ!$C$33:$C$776,СВЦЭМ!$A$33:$A$776,$A48,СВЦЭМ!$B$33:$B$776,W$47)+'СЕТ СН'!$G$12+СВЦЭМ!$D$10+'СЕТ СН'!$G$6-'СЕТ СН'!$G$22</f>
        <v>1507.8390267499999</v>
      </c>
      <c r="X48" s="36">
        <f>SUMIFS(СВЦЭМ!$C$33:$C$776,СВЦЭМ!$A$33:$A$776,$A48,СВЦЭМ!$B$33:$B$776,X$47)+'СЕТ СН'!$G$12+СВЦЭМ!$D$10+'СЕТ СН'!$G$6-'СЕТ СН'!$G$22</f>
        <v>1587.4278868000001</v>
      </c>
      <c r="Y48" s="36">
        <f>SUMIFS(СВЦЭМ!$C$33:$C$776,СВЦЭМ!$A$33:$A$776,$A48,СВЦЭМ!$B$33:$B$776,Y$47)+'СЕТ СН'!$G$12+СВЦЭМ!$D$10+'СЕТ СН'!$G$6-'СЕТ СН'!$G$22</f>
        <v>1627.4602794899997</v>
      </c>
    </row>
    <row r="49" spans="1:25" ht="15.75" x14ac:dyDescent="0.2">
      <c r="A49" s="35">
        <f>A48+1</f>
        <v>43467</v>
      </c>
      <c r="B49" s="36">
        <f>SUMIFS(СВЦЭМ!$C$33:$C$776,СВЦЭМ!$A$33:$A$776,$A49,СВЦЭМ!$B$33:$B$776,B$47)+'СЕТ СН'!$G$12+СВЦЭМ!$D$10+'СЕТ СН'!$G$6-'СЕТ СН'!$G$22</f>
        <v>1678.6641847699998</v>
      </c>
      <c r="C49" s="36">
        <f>SUMIFS(СВЦЭМ!$C$33:$C$776,СВЦЭМ!$A$33:$A$776,$A49,СВЦЭМ!$B$33:$B$776,C$47)+'СЕТ СН'!$G$12+СВЦЭМ!$D$10+'СЕТ СН'!$G$6-'СЕТ СН'!$G$22</f>
        <v>1686.5287571499998</v>
      </c>
      <c r="D49" s="36">
        <f>SUMIFS(СВЦЭМ!$C$33:$C$776,СВЦЭМ!$A$33:$A$776,$A49,СВЦЭМ!$B$33:$B$776,D$47)+'СЕТ СН'!$G$12+СВЦЭМ!$D$10+'СЕТ СН'!$G$6-'СЕТ СН'!$G$22</f>
        <v>1670.6617661299997</v>
      </c>
      <c r="E49" s="36">
        <f>SUMIFS(СВЦЭМ!$C$33:$C$776,СВЦЭМ!$A$33:$A$776,$A49,СВЦЭМ!$B$33:$B$776,E$47)+'СЕТ СН'!$G$12+СВЦЭМ!$D$10+'СЕТ СН'!$G$6-'СЕТ СН'!$G$22</f>
        <v>1702.2523728599999</v>
      </c>
      <c r="F49" s="36">
        <f>SUMIFS(СВЦЭМ!$C$33:$C$776,СВЦЭМ!$A$33:$A$776,$A49,СВЦЭМ!$B$33:$B$776,F$47)+'СЕТ СН'!$G$12+СВЦЭМ!$D$10+'СЕТ СН'!$G$6-'СЕТ СН'!$G$22</f>
        <v>1696.6241710899999</v>
      </c>
      <c r="G49" s="36">
        <f>SUMIFS(СВЦЭМ!$C$33:$C$776,СВЦЭМ!$A$33:$A$776,$A49,СВЦЭМ!$B$33:$B$776,G$47)+'СЕТ СН'!$G$12+СВЦЭМ!$D$10+'СЕТ СН'!$G$6-'СЕТ СН'!$G$22</f>
        <v>1698.4728634200001</v>
      </c>
      <c r="H49" s="36">
        <f>SUMIFS(СВЦЭМ!$C$33:$C$776,СВЦЭМ!$A$33:$A$776,$A49,СВЦЭМ!$B$33:$B$776,H$47)+'СЕТ СН'!$G$12+СВЦЭМ!$D$10+'СЕТ СН'!$G$6-'СЕТ СН'!$G$22</f>
        <v>1658.6355265500001</v>
      </c>
      <c r="I49" s="36">
        <f>SUMIFS(СВЦЭМ!$C$33:$C$776,СВЦЭМ!$A$33:$A$776,$A49,СВЦЭМ!$B$33:$B$776,I$47)+'СЕТ СН'!$G$12+СВЦЭМ!$D$10+'СЕТ СН'!$G$6-'СЕТ СН'!$G$22</f>
        <v>1679.5251104199997</v>
      </c>
      <c r="J49" s="36">
        <f>SUMIFS(СВЦЭМ!$C$33:$C$776,СВЦЭМ!$A$33:$A$776,$A49,СВЦЭМ!$B$33:$B$776,J$47)+'СЕТ СН'!$G$12+СВЦЭМ!$D$10+'СЕТ СН'!$G$6-'СЕТ СН'!$G$22</f>
        <v>1665.1867673100001</v>
      </c>
      <c r="K49" s="36">
        <f>SUMIFS(СВЦЭМ!$C$33:$C$776,СВЦЭМ!$A$33:$A$776,$A49,СВЦЭМ!$B$33:$B$776,K$47)+'СЕТ СН'!$G$12+СВЦЭМ!$D$10+'СЕТ СН'!$G$6-'СЕТ СН'!$G$22</f>
        <v>1624.8307120300001</v>
      </c>
      <c r="L49" s="36">
        <f>SUMIFS(СВЦЭМ!$C$33:$C$776,СВЦЭМ!$A$33:$A$776,$A49,СВЦЭМ!$B$33:$B$776,L$47)+'СЕТ СН'!$G$12+СВЦЭМ!$D$10+'СЕТ СН'!$G$6-'СЕТ СН'!$G$22</f>
        <v>1608.2689214399998</v>
      </c>
      <c r="M49" s="36">
        <f>SUMIFS(СВЦЭМ!$C$33:$C$776,СВЦЭМ!$A$33:$A$776,$A49,СВЦЭМ!$B$33:$B$776,M$47)+'СЕТ СН'!$G$12+СВЦЭМ!$D$10+'СЕТ СН'!$G$6-'СЕТ СН'!$G$22</f>
        <v>1634.7035714599997</v>
      </c>
      <c r="N49" s="36">
        <f>SUMIFS(СВЦЭМ!$C$33:$C$776,СВЦЭМ!$A$33:$A$776,$A49,СВЦЭМ!$B$33:$B$776,N$47)+'СЕТ СН'!$G$12+СВЦЭМ!$D$10+'СЕТ СН'!$G$6-'СЕТ СН'!$G$22</f>
        <v>1596.89014318</v>
      </c>
      <c r="O49" s="36">
        <f>SUMIFS(СВЦЭМ!$C$33:$C$776,СВЦЭМ!$A$33:$A$776,$A49,СВЦЭМ!$B$33:$B$776,O$47)+'СЕТ СН'!$G$12+СВЦЭМ!$D$10+'СЕТ СН'!$G$6-'СЕТ СН'!$G$22</f>
        <v>1628.3831858099998</v>
      </c>
      <c r="P49" s="36">
        <f>SUMIFS(СВЦЭМ!$C$33:$C$776,СВЦЭМ!$A$33:$A$776,$A49,СВЦЭМ!$B$33:$B$776,P$47)+'СЕТ СН'!$G$12+СВЦЭМ!$D$10+'СЕТ СН'!$G$6-'СЕТ СН'!$G$22</f>
        <v>1677.7813928</v>
      </c>
      <c r="Q49" s="36">
        <f>SUMIFS(СВЦЭМ!$C$33:$C$776,СВЦЭМ!$A$33:$A$776,$A49,СВЦЭМ!$B$33:$B$776,Q$47)+'СЕТ СН'!$G$12+СВЦЭМ!$D$10+'СЕТ СН'!$G$6-'СЕТ СН'!$G$22</f>
        <v>1817.6170230299999</v>
      </c>
      <c r="R49" s="36">
        <f>SUMIFS(СВЦЭМ!$C$33:$C$776,СВЦЭМ!$A$33:$A$776,$A49,СВЦЭМ!$B$33:$B$776,R$47)+'СЕТ СН'!$G$12+СВЦЭМ!$D$10+'СЕТ СН'!$G$6-'СЕТ СН'!$G$22</f>
        <v>1789.0884567799999</v>
      </c>
      <c r="S49" s="36">
        <f>SUMIFS(СВЦЭМ!$C$33:$C$776,СВЦЭМ!$A$33:$A$776,$A49,СВЦЭМ!$B$33:$B$776,S$47)+'СЕТ СН'!$G$12+СВЦЭМ!$D$10+'СЕТ СН'!$G$6-'СЕТ СН'!$G$22</f>
        <v>1665.26739112</v>
      </c>
      <c r="T49" s="36">
        <f>SUMIFS(СВЦЭМ!$C$33:$C$776,СВЦЭМ!$A$33:$A$776,$A49,СВЦЭМ!$B$33:$B$776,T$47)+'СЕТ СН'!$G$12+СВЦЭМ!$D$10+'СЕТ СН'!$G$6-'СЕТ СН'!$G$22</f>
        <v>1593.72630703</v>
      </c>
      <c r="U49" s="36">
        <f>SUMIFS(СВЦЭМ!$C$33:$C$776,СВЦЭМ!$A$33:$A$776,$A49,СВЦЭМ!$B$33:$B$776,U$47)+'СЕТ СН'!$G$12+СВЦЭМ!$D$10+'СЕТ СН'!$G$6-'СЕТ СН'!$G$22</f>
        <v>1592.30444059</v>
      </c>
      <c r="V49" s="36">
        <f>SUMIFS(СВЦЭМ!$C$33:$C$776,СВЦЭМ!$A$33:$A$776,$A49,СВЦЭМ!$B$33:$B$776,V$47)+'СЕТ СН'!$G$12+СВЦЭМ!$D$10+'СЕТ СН'!$G$6-'СЕТ СН'!$G$22</f>
        <v>1578.3652436799998</v>
      </c>
      <c r="W49" s="36">
        <f>SUMIFS(СВЦЭМ!$C$33:$C$776,СВЦЭМ!$A$33:$A$776,$A49,СВЦЭМ!$B$33:$B$776,W$47)+'СЕТ СН'!$G$12+СВЦЭМ!$D$10+'СЕТ СН'!$G$6-'СЕТ СН'!$G$22</f>
        <v>1611.6075211399998</v>
      </c>
      <c r="X49" s="36">
        <f>SUMIFS(СВЦЭМ!$C$33:$C$776,СВЦЭМ!$A$33:$A$776,$A49,СВЦЭМ!$B$33:$B$776,X$47)+'СЕТ СН'!$G$12+СВЦЭМ!$D$10+'СЕТ СН'!$G$6-'СЕТ СН'!$G$22</f>
        <v>1710.9410038799997</v>
      </c>
      <c r="Y49" s="36">
        <f>SUMIFS(СВЦЭМ!$C$33:$C$776,СВЦЭМ!$A$33:$A$776,$A49,СВЦЭМ!$B$33:$B$776,Y$47)+'СЕТ СН'!$G$12+СВЦЭМ!$D$10+'СЕТ СН'!$G$6-'СЕТ СН'!$G$22</f>
        <v>1740.2273227599999</v>
      </c>
    </row>
    <row r="50" spans="1:25" ht="15.75" x14ac:dyDescent="0.2">
      <c r="A50" s="35">
        <f t="shared" ref="A50:A78" si="1">A49+1</f>
        <v>43468</v>
      </c>
      <c r="B50" s="36">
        <f>SUMIFS(СВЦЭМ!$C$33:$C$776,СВЦЭМ!$A$33:$A$776,$A50,СВЦЭМ!$B$33:$B$776,B$47)+'СЕТ СН'!$G$12+СВЦЭМ!$D$10+'СЕТ СН'!$G$6-'СЕТ СН'!$G$22</f>
        <v>1776.32518751</v>
      </c>
      <c r="C50" s="36">
        <f>SUMIFS(СВЦЭМ!$C$33:$C$776,СВЦЭМ!$A$33:$A$776,$A50,СВЦЭМ!$B$33:$B$776,C$47)+'СЕТ СН'!$G$12+СВЦЭМ!$D$10+'СЕТ СН'!$G$6-'СЕТ СН'!$G$22</f>
        <v>1661.1210674499998</v>
      </c>
      <c r="D50" s="36">
        <f>SUMIFS(СВЦЭМ!$C$33:$C$776,СВЦЭМ!$A$33:$A$776,$A50,СВЦЭМ!$B$33:$B$776,D$47)+'СЕТ СН'!$G$12+СВЦЭМ!$D$10+'СЕТ СН'!$G$6-'СЕТ СН'!$G$22</f>
        <v>1819.7116985099997</v>
      </c>
      <c r="E50" s="36">
        <f>SUMIFS(СВЦЭМ!$C$33:$C$776,СВЦЭМ!$A$33:$A$776,$A50,СВЦЭМ!$B$33:$B$776,E$47)+'СЕТ СН'!$G$12+СВЦЭМ!$D$10+'СЕТ СН'!$G$6-'СЕТ СН'!$G$22</f>
        <v>1817.0006200099997</v>
      </c>
      <c r="F50" s="36">
        <f>SUMIFS(СВЦЭМ!$C$33:$C$776,СВЦЭМ!$A$33:$A$776,$A50,СВЦЭМ!$B$33:$B$776,F$47)+'СЕТ СН'!$G$12+СВЦЭМ!$D$10+'СЕТ СН'!$G$6-'СЕТ СН'!$G$22</f>
        <v>1812.6663221099998</v>
      </c>
      <c r="G50" s="36">
        <f>SUMIFS(СВЦЭМ!$C$33:$C$776,СВЦЭМ!$A$33:$A$776,$A50,СВЦЭМ!$B$33:$B$776,G$47)+'СЕТ СН'!$G$12+СВЦЭМ!$D$10+'СЕТ СН'!$G$6-'СЕТ СН'!$G$22</f>
        <v>1834.7488680900001</v>
      </c>
      <c r="H50" s="36">
        <f>SUMIFS(СВЦЭМ!$C$33:$C$776,СВЦЭМ!$A$33:$A$776,$A50,СВЦЭМ!$B$33:$B$776,H$47)+'СЕТ СН'!$G$12+СВЦЭМ!$D$10+'СЕТ СН'!$G$6-'СЕТ СН'!$G$22</f>
        <v>1817.1049624799998</v>
      </c>
      <c r="I50" s="36">
        <f>SUMIFS(СВЦЭМ!$C$33:$C$776,СВЦЭМ!$A$33:$A$776,$A50,СВЦЭМ!$B$33:$B$776,I$47)+'СЕТ СН'!$G$12+СВЦЭМ!$D$10+'СЕТ СН'!$G$6-'СЕТ СН'!$G$22</f>
        <v>1809.6199642500001</v>
      </c>
      <c r="J50" s="36">
        <f>SUMIFS(СВЦЭМ!$C$33:$C$776,СВЦЭМ!$A$33:$A$776,$A50,СВЦЭМ!$B$33:$B$776,J$47)+'СЕТ СН'!$G$12+СВЦЭМ!$D$10+'СЕТ СН'!$G$6-'СЕТ СН'!$G$22</f>
        <v>1792.0090303399998</v>
      </c>
      <c r="K50" s="36">
        <f>SUMIFS(СВЦЭМ!$C$33:$C$776,СВЦЭМ!$A$33:$A$776,$A50,СВЦЭМ!$B$33:$B$776,K$47)+'СЕТ СН'!$G$12+СВЦЭМ!$D$10+'СЕТ СН'!$G$6-'СЕТ СН'!$G$22</f>
        <v>1767.51600461</v>
      </c>
      <c r="L50" s="36">
        <f>SUMIFS(СВЦЭМ!$C$33:$C$776,СВЦЭМ!$A$33:$A$776,$A50,СВЦЭМ!$B$33:$B$776,L$47)+'СЕТ СН'!$G$12+СВЦЭМ!$D$10+'СЕТ СН'!$G$6-'СЕТ СН'!$G$22</f>
        <v>1724.3524123799998</v>
      </c>
      <c r="M50" s="36">
        <f>SUMIFS(СВЦЭМ!$C$33:$C$776,СВЦЭМ!$A$33:$A$776,$A50,СВЦЭМ!$B$33:$B$776,M$47)+'СЕТ СН'!$G$12+СВЦЭМ!$D$10+'СЕТ СН'!$G$6-'СЕТ СН'!$G$22</f>
        <v>1715.39375698</v>
      </c>
      <c r="N50" s="36">
        <f>SUMIFS(СВЦЭМ!$C$33:$C$776,СВЦЭМ!$A$33:$A$776,$A50,СВЦЭМ!$B$33:$B$776,N$47)+'СЕТ СН'!$G$12+СВЦЭМ!$D$10+'СЕТ СН'!$G$6-'СЕТ СН'!$G$22</f>
        <v>1796.9049224400001</v>
      </c>
      <c r="O50" s="36">
        <f>SUMIFS(СВЦЭМ!$C$33:$C$776,СВЦЭМ!$A$33:$A$776,$A50,СВЦЭМ!$B$33:$B$776,O$47)+'СЕТ СН'!$G$12+СВЦЭМ!$D$10+'СЕТ СН'!$G$6-'СЕТ СН'!$G$22</f>
        <v>1797.6768221100001</v>
      </c>
      <c r="P50" s="36">
        <f>SUMIFS(СВЦЭМ!$C$33:$C$776,СВЦЭМ!$A$33:$A$776,$A50,СВЦЭМ!$B$33:$B$776,P$47)+'СЕТ СН'!$G$12+СВЦЭМ!$D$10+'СЕТ СН'!$G$6-'СЕТ СН'!$G$22</f>
        <v>1775.0199307600001</v>
      </c>
      <c r="Q50" s="36">
        <f>SUMIFS(СВЦЭМ!$C$33:$C$776,СВЦЭМ!$A$33:$A$776,$A50,СВЦЭМ!$B$33:$B$776,Q$47)+'СЕТ СН'!$G$12+СВЦЭМ!$D$10+'СЕТ СН'!$G$6-'СЕТ СН'!$G$22</f>
        <v>1741.9775400999997</v>
      </c>
      <c r="R50" s="36">
        <f>SUMIFS(СВЦЭМ!$C$33:$C$776,СВЦЭМ!$A$33:$A$776,$A50,СВЦЭМ!$B$33:$B$776,R$47)+'СЕТ СН'!$G$12+СВЦЭМ!$D$10+'СЕТ СН'!$G$6-'СЕТ СН'!$G$22</f>
        <v>1669.4399047500001</v>
      </c>
      <c r="S50" s="36">
        <f>SUMIFS(СВЦЭМ!$C$33:$C$776,СВЦЭМ!$A$33:$A$776,$A50,СВЦЭМ!$B$33:$B$776,S$47)+'СЕТ СН'!$G$12+СВЦЭМ!$D$10+'СЕТ СН'!$G$6-'СЕТ СН'!$G$22</f>
        <v>1584.6891499899998</v>
      </c>
      <c r="T50" s="36">
        <f>SUMIFS(СВЦЭМ!$C$33:$C$776,СВЦЭМ!$A$33:$A$776,$A50,СВЦЭМ!$B$33:$B$776,T$47)+'СЕТ СН'!$G$12+СВЦЭМ!$D$10+'СЕТ СН'!$G$6-'СЕТ СН'!$G$22</f>
        <v>1578.90755859</v>
      </c>
      <c r="U50" s="36">
        <f>SUMIFS(СВЦЭМ!$C$33:$C$776,СВЦЭМ!$A$33:$A$776,$A50,СВЦЭМ!$B$33:$B$776,U$47)+'СЕТ СН'!$G$12+СВЦЭМ!$D$10+'СЕТ СН'!$G$6-'СЕТ СН'!$G$22</f>
        <v>1616.10776485</v>
      </c>
      <c r="V50" s="36">
        <f>SUMIFS(СВЦЭМ!$C$33:$C$776,СВЦЭМ!$A$33:$A$776,$A50,СВЦЭМ!$B$33:$B$776,V$47)+'СЕТ СН'!$G$12+СВЦЭМ!$D$10+'СЕТ СН'!$G$6-'СЕТ СН'!$G$22</f>
        <v>1640.80660076</v>
      </c>
      <c r="W50" s="36">
        <f>SUMIFS(СВЦЭМ!$C$33:$C$776,СВЦЭМ!$A$33:$A$776,$A50,СВЦЭМ!$B$33:$B$776,W$47)+'СЕТ СН'!$G$12+СВЦЭМ!$D$10+'СЕТ СН'!$G$6-'СЕТ СН'!$G$22</f>
        <v>1743.80889501</v>
      </c>
      <c r="X50" s="36">
        <f>SUMIFS(СВЦЭМ!$C$33:$C$776,СВЦЭМ!$A$33:$A$776,$A50,СВЦЭМ!$B$33:$B$776,X$47)+'СЕТ СН'!$G$12+СВЦЭМ!$D$10+'СЕТ СН'!$G$6-'СЕТ СН'!$G$22</f>
        <v>1816.2454542199998</v>
      </c>
      <c r="Y50" s="36">
        <f>SUMIFS(СВЦЭМ!$C$33:$C$776,СВЦЭМ!$A$33:$A$776,$A50,СВЦЭМ!$B$33:$B$776,Y$47)+'СЕТ СН'!$G$12+СВЦЭМ!$D$10+'СЕТ СН'!$G$6-'СЕТ СН'!$G$22</f>
        <v>1884.3980627000001</v>
      </c>
    </row>
    <row r="51" spans="1:25" ht="15.75" x14ac:dyDescent="0.2">
      <c r="A51" s="35">
        <f t="shared" si="1"/>
        <v>43469</v>
      </c>
      <c r="B51" s="36">
        <f>SUMIFS(СВЦЭМ!$C$33:$C$776,СВЦЭМ!$A$33:$A$776,$A51,СВЦЭМ!$B$33:$B$776,B$47)+'СЕТ СН'!$G$12+СВЦЭМ!$D$10+'СЕТ СН'!$G$6-'СЕТ СН'!$G$22</f>
        <v>1843.4414931599999</v>
      </c>
      <c r="C51" s="36">
        <f>SUMIFS(СВЦЭМ!$C$33:$C$776,СВЦЭМ!$A$33:$A$776,$A51,СВЦЭМ!$B$33:$B$776,C$47)+'СЕТ СН'!$G$12+СВЦЭМ!$D$10+'СЕТ СН'!$G$6-'СЕТ СН'!$G$22</f>
        <v>1866.2308249099997</v>
      </c>
      <c r="D51" s="36">
        <f>SUMIFS(СВЦЭМ!$C$33:$C$776,СВЦЭМ!$A$33:$A$776,$A51,СВЦЭМ!$B$33:$B$776,D$47)+'СЕТ СН'!$G$12+СВЦЭМ!$D$10+'СЕТ СН'!$G$6-'СЕТ СН'!$G$22</f>
        <v>1910.4032821000001</v>
      </c>
      <c r="E51" s="36">
        <f>SUMIFS(СВЦЭМ!$C$33:$C$776,СВЦЭМ!$A$33:$A$776,$A51,СВЦЭМ!$B$33:$B$776,E$47)+'СЕТ СН'!$G$12+СВЦЭМ!$D$10+'СЕТ СН'!$G$6-'СЕТ СН'!$G$22</f>
        <v>1864.55256336</v>
      </c>
      <c r="F51" s="36">
        <f>SUMIFS(СВЦЭМ!$C$33:$C$776,СВЦЭМ!$A$33:$A$776,$A51,СВЦЭМ!$B$33:$B$776,F$47)+'СЕТ СН'!$G$12+СВЦЭМ!$D$10+'СЕТ СН'!$G$6-'СЕТ СН'!$G$22</f>
        <v>1816.3134564899997</v>
      </c>
      <c r="G51" s="36">
        <f>SUMIFS(СВЦЭМ!$C$33:$C$776,СВЦЭМ!$A$33:$A$776,$A51,СВЦЭМ!$B$33:$B$776,G$47)+'СЕТ СН'!$G$12+СВЦЭМ!$D$10+'СЕТ СН'!$G$6-'СЕТ СН'!$G$22</f>
        <v>1770.0276975699999</v>
      </c>
      <c r="H51" s="36">
        <f>SUMIFS(СВЦЭМ!$C$33:$C$776,СВЦЭМ!$A$33:$A$776,$A51,СВЦЭМ!$B$33:$B$776,H$47)+'СЕТ СН'!$G$12+СВЦЭМ!$D$10+'СЕТ СН'!$G$6-'СЕТ СН'!$G$22</f>
        <v>1763.36904744</v>
      </c>
      <c r="I51" s="36">
        <f>SUMIFS(СВЦЭМ!$C$33:$C$776,СВЦЭМ!$A$33:$A$776,$A51,СВЦЭМ!$B$33:$B$776,I$47)+'СЕТ СН'!$G$12+СВЦЭМ!$D$10+'СЕТ СН'!$G$6-'СЕТ СН'!$G$22</f>
        <v>1780.1629800599999</v>
      </c>
      <c r="J51" s="36">
        <f>SUMIFS(СВЦЭМ!$C$33:$C$776,СВЦЭМ!$A$33:$A$776,$A51,СВЦЭМ!$B$33:$B$776,J$47)+'СЕТ СН'!$G$12+СВЦЭМ!$D$10+'СЕТ СН'!$G$6-'СЕТ СН'!$G$22</f>
        <v>1766.0548784499997</v>
      </c>
      <c r="K51" s="36">
        <f>SUMIFS(СВЦЭМ!$C$33:$C$776,СВЦЭМ!$A$33:$A$776,$A51,СВЦЭМ!$B$33:$B$776,K$47)+'СЕТ СН'!$G$12+СВЦЭМ!$D$10+'СЕТ СН'!$G$6-'СЕТ СН'!$G$22</f>
        <v>1694.4344262499999</v>
      </c>
      <c r="L51" s="36">
        <f>SUMIFS(СВЦЭМ!$C$33:$C$776,СВЦЭМ!$A$33:$A$776,$A51,СВЦЭМ!$B$33:$B$776,L$47)+'СЕТ СН'!$G$12+СВЦЭМ!$D$10+'СЕТ СН'!$G$6-'СЕТ СН'!$G$22</f>
        <v>1658.03350959</v>
      </c>
      <c r="M51" s="36">
        <f>SUMIFS(СВЦЭМ!$C$33:$C$776,СВЦЭМ!$A$33:$A$776,$A51,СВЦЭМ!$B$33:$B$776,M$47)+'СЕТ СН'!$G$12+СВЦЭМ!$D$10+'СЕТ СН'!$G$6-'СЕТ СН'!$G$22</f>
        <v>1668.6730641199997</v>
      </c>
      <c r="N51" s="36">
        <f>SUMIFS(СВЦЭМ!$C$33:$C$776,СВЦЭМ!$A$33:$A$776,$A51,СВЦЭМ!$B$33:$B$776,N$47)+'СЕТ СН'!$G$12+СВЦЭМ!$D$10+'СЕТ СН'!$G$6-'СЕТ СН'!$G$22</f>
        <v>1685.16171153</v>
      </c>
      <c r="O51" s="36">
        <f>SUMIFS(СВЦЭМ!$C$33:$C$776,СВЦЭМ!$A$33:$A$776,$A51,СВЦЭМ!$B$33:$B$776,O$47)+'СЕТ СН'!$G$12+СВЦЭМ!$D$10+'СЕТ СН'!$G$6-'СЕТ СН'!$G$22</f>
        <v>1710.81819266</v>
      </c>
      <c r="P51" s="36">
        <f>SUMIFS(СВЦЭМ!$C$33:$C$776,СВЦЭМ!$A$33:$A$776,$A51,СВЦЭМ!$B$33:$B$776,P$47)+'СЕТ СН'!$G$12+СВЦЭМ!$D$10+'СЕТ СН'!$G$6-'СЕТ СН'!$G$22</f>
        <v>1749.3710588399999</v>
      </c>
      <c r="Q51" s="36">
        <f>SUMIFS(СВЦЭМ!$C$33:$C$776,СВЦЭМ!$A$33:$A$776,$A51,СВЦЭМ!$B$33:$B$776,Q$47)+'СЕТ СН'!$G$12+СВЦЭМ!$D$10+'СЕТ СН'!$G$6-'СЕТ СН'!$G$22</f>
        <v>1716.9664982599998</v>
      </c>
      <c r="R51" s="36">
        <f>SUMIFS(СВЦЭМ!$C$33:$C$776,СВЦЭМ!$A$33:$A$776,$A51,СВЦЭМ!$B$33:$B$776,R$47)+'СЕТ СН'!$G$12+СВЦЭМ!$D$10+'СЕТ СН'!$G$6-'СЕТ СН'!$G$22</f>
        <v>1665.5755976199998</v>
      </c>
      <c r="S51" s="36">
        <f>SUMIFS(СВЦЭМ!$C$33:$C$776,СВЦЭМ!$A$33:$A$776,$A51,СВЦЭМ!$B$33:$B$776,S$47)+'СЕТ СН'!$G$12+СВЦЭМ!$D$10+'СЕТ СН'!$G$6-'СЕТ СН'!$G$22</f>
        <v>1469.6453876400001</v>
      </c>
      <c r="T51" s="36">
        <f>SUMIFS(СВЦЭМ!$C$33:$C$776,СВЦЭМ!$A$33:$A$776,$A51,СВЦЭМ!$B$33:$B$776,T$47)+'СЕТ СН'!$G$12+СВЦЭМ!$D$10+'СЕТ СН'!$G$6-'СЕТ СН'!$G$22</f>
        <v>1458.3055591699999</v>
      </c>
      <c r="U51" s="36">
        <f>SUMIFS(СВЦЭМ!$C$33:$C$776,СВЦЭМ!$A$33:$A$776,$A51,СВЦЭМ!$B$33:$B$776,U$47)+'СЕТ СН'!$G$12+СВЦЭМ!$D$10+'СЕТ СН'!$G$6-'СЕТ СН'!$G$22</f>
        <v>1461.3350925099999</v>
      </c>
      <c r="V51" s="36">
        <f>SUMIFS(СВЦЭМ!$C$33:$C$776,СВЦЭМ!$A$33:$A$776,$A51,СВЦЭМ!$B$33:$B$776,V$47)+'СЕТ СН'!$G$12+СВЦЭМ!$D$10+'СЕТ СН'!$G$6-'СЕТ СН'!$G$22</f>
        <v>1581.2912306999997</v>
      </c>
      <c r="W51" s="36">
        <f>SUMIFS(СВЦЭМ!$C$33:$C$776,СВЦЭМ!$A$33:$A$776,$A51,СВЦЭМ!$B$33:$B$776,W$47)+'СЕТ СН'!$G$12+СВЦЭМ!$D$10+'СЕТ СН'!$G$6-'СЕТ СН'!$G$22</f>
        <v>1612.48149857</v>
      </c>
      <c r="X51" s="36">
        <f>SUMIFS(СВЦЭМ!$C$33:$C$776,СВЦЭМ!$A$33:$A$776,$A51,СВЦЭМ!$B$33:$B$776,X$47)+'СЕТ СН'!$G$12+СВЦЭМ!$D$10+'СЕТ СН'!$G$6-'СЕТ СН'!$G$22</f>
        <v>1678.4518118699998</v>
      </c>
      <c r="Y51" s="36">
        <f>SUMIFS(СВЦЭМ!$C$33:$C$776,СВЦЭМ!$A$33:$A$776,$A51,СВЦЭМ!$B$33:$B$776,Y$47)+'СЕТ СН'!$G$12+СВЦЭМ!$D$10+'СЕТ СН'!$G$6-'СЕТ СН'!$G$22</f>
        <v>1718.4653186999999</v>
      </c>
    </row>
    <row r="52" spans="1:25" ht="15.75" x14ac:dyDescent="0.2">
      <c r="A52" s="35">
        <f t="shared" si="1"/>
        <v>43470</v>
      </c>
      <c r="B52" s="36">
        <f>SUMIFS(СВЦЭМ!$C$33:$C$776,СВЦЭМ!$A$33:$A$776,$A52,СВЦЭМ!$B$33:$B$776,B$47)+'СЕТ СН'!$G$12+СВЦЭМ!$D$10+'СЕТ СН'!$G$6-'СЕТ СН'!$G$22</f>
        <v>1746.64142481</v>
      </c>
      <c r="C52" s="36">
        <f>SUMIFS(СВЦЭМ!$C$33:$C$776,СВЦЭМ!$A$33:$A$776,$A52,СВЦЭМ!$B$33:$B$776,C$47)+'СЕТ СН'!$G$12+СВЦЭМ!$D$10+'СЕТ СН'!$G$6-'СЕТ СН'!$G$22</f>
        <v>1771.2536159299998</v>
      </c>
      <c r="D52" s="36">
        <f>SUMIFS(СВЦЭМ!$C$33:$C$776,СВЦЭМ!$A$33:$A$776,$A52,СВЦЭМ!$B$33:$B$776,D$47)+'СЕТ СН'!$G$12+СВЦЭМ!$D$10+'СЕТ СН'!$G$6-'СЕТ СН'!$G$22</f>
        <v>1824.3333061099997</v>
      </c>
      <c r="E52" s="36">
        <f>SUMIFS(СВЦЭМ!$C$33:$C$776,СВЦЭМ!$A$33:$A$776,$A52,СВЦЭМ!$B$33:$B$776,E$47)+'СЕТ СН'!$G$12+СВЦЭМ!$D$10+'СЕТ СН'!$G$6-'СЕТ СН'!$G$22</f>
        <v>1826.73589421</v>
      </c>
      <c r="F52" s="36">
        <f>SUMIFS(СВЦЭМ!$C$33:$C$776,СВЦЭМ!$A$33:$A$776,$A52,СВЦЭМ!$B$33:$B$776,F$47)+'СЕТ СН'!$G$12+СВЦЭМ!$D$10+'СЕТ СН'!$G$6-'СЕТ СН'!$G$22</f>
        <v>1826.17292692</v>
      </c>
      <c r="G52" s="36">
        <f>SUMIFS(СВЦЭМ!$C$33:$C$776,СВЦЭМ!$A$33:$A$776,$A52,СВЦЭМ!$B$33:$B$776,G$47)+'СЕТ СН'!$G$12+СВЦЭМ!$D$10+'СЕТ СН'!$G$6-'СЕТ СН'!$G$22</f>
        <v>1798.1441070000001</v>
      </c>
      <c r="H52" s="36">
        <f>SUMIFS(СВЦЭМ!$C$33:$C$776,СВЦЭМ!$A$33:$A$776,$A52,СВЦЭМ!$B$33:$B$776,H$47)+'СЕТ СН'!$G$12+СВЦЭМ!$D$10+'СЕТ СН'!$G$6-'СЕТ СН'!$G$22</f>
        <v>1787.0070045699999</v>
      </c>
      <c r="I52" s="36">
        <f>SUMIFS(СВЦЭМ!$C$33:$C$776,СВЦЭМ!$A$33:$A$776,$A52,СВЦЭМ!$B$33:$B$776,I$47)+'СЕТ СН'!$G$12+СВЦЭМ!$D$10+'СЕТ СН'!$G$6-'СЕТ СН'!$G$22</f>
        <v>1779.7151449399998</v>
      </c>
      <c r="J52" s="36">
        <f>SUMIFS(СВЦЭМ!$C$33:$C$776,СВЦЭМ!$A$33:$A$776,$A52,СВЦЭМ!$B$33:$B$776,J$47)+'СЕТ СН'!$G$12+СВЦЭМ!$D$10+'СЕТ СН'!$G$6-'СЕТ СН'!$G$22</f>
        <v>1753.5847982699997</v>
      </c>
      <c r="K52" s="36">
        <f>SUMIFS(СВЦЭМ!$C$33:$C$776,СВЦЭМ!$A$33:$A$776,$A52,СВЦЭМ!$B$33:$B$776,K$47)+'СЕТ СН'!$G$12+СВЦЭМ!$D$10+'СЕТ СН'!$G$6-'СЕТ СН'!$G$22</f>
        <v>1714.2503566099999</v>
      </c>
      <c r="L52" s="36">
        <f>SUMIFS(СВЦЭМ!$C$33:$C$776,СВЦЭМ!$A$33:$A$776,$A52,СВЦЭМ!$B$33:$B$776,L$47)+'СЕТ СН'!$G$12+СВЦЭМ!$D$10+'СЕТ СН'!$G$6-'СЕТ СН'!$G$22</f>
        <v>1661.2800786399998</v>
      </c>
      <c r="M52" s="36">
        <f>SUMIFS(СВЦЭМ!$C$33:$C$776,СВЦЭМ!$A$33:$A$776,$A52,СВЦЭМ!$B$33:$B$776,M$47)+'СЕТ СН'!$G$12+СВЦЭМ!$D$10+'СЕТ СН'!$G$6-'СЕТ СН'!$G$22</f>
        <v>1725.2761910999998</v>
      </c>
      <c r="N52" s="36">
        <f>SUMIFS(СВЦЭМ!$C$33:$C$776,СВЦЭМ!$A$33:$A$776,$A52,СВЦЭМ!$B$33:$B$776,N$47)+'СЕТ СН'!$G$12+СВЦЭМ!$D$10+'СЕТ СН'!$G$6-'СЕТ СН'!$G$22</f>
        <v>1787.5228937500001</v>
      </c>
      <c r="O52" s="36">
        <f>SUMIFS(СВЦЭМ!$C$33:$C$776,СВЦЭМ!$A$33:$A$776,$A52,СВЦЭМ!$B$33:$B$776,O$47)+'СЕТ СН'!$G$12+СВЦЭМ!$D$10+'СЕТ СН'!$G$6-'СЕТ СН'!$G$22</f>
        <v>1824.4334899599999</v>
      </c>
      <c r="P52" s="36">
        <f>SUMIFS(СВЦЭМ!$C$33:$C$776,СВЦЭМ!$A$33:$A$776,$A52,СВЦЭМ!$B$33:$B$776,P$47)+'СЕТ СН'!$G$12+СВЦЭМ!$D$10+'СЕТ СН'!$G$6-'СЕТ СН'!$G$22</f>
        <v>1775.9297871999997</v>
      </c>
      <c r="Q52" s="36">
        <f>SUMIFS(СВЦЭМ!$C$33:$C$776,СВЦЭМ!$A$33:$A$776,$A52,СВЦЭМ!$B$33:$B$776,Q$47)+'СЕТ СН'!$G$12+СВЦЭМ!$D$10+'СЕТ СН'!$G$6-'СЕТ СН'!$G$22</f>
        <v>1725.5770866899998</v>
      </c>
      <c r="R52" s="36">
        <f>SUMIFS(СВЦЭМ!$C$33:$C$776,СВЦЭМ!$A$33:$A$776,$A52,СВЦЭМ!$B$33:$B$776,R$47)+'СЕТ СН'!$G$12+СВЦЭМ!$D$10+'СЕТ СН'!$G$6-'СЕТ СН'!$G$22</f>
        <v>1689.3278194099998</v>
      </c>
      <c r="S52" s="36">
        <f>SUMIFS(СВЦЭМ!$C$33:$C$776,СВЦЭМ!$A$33:$A$776,$A52,СВЦЭМ!$B$33:$B$776,S$47)+'СЕТ СН'!$G$12+СВЦЭМ!$D$10+'СЕТ СН'!$G$6-'СЕТ СН'!$G$22</f>
        <v>1600.3866752399999</v>
      </c>
      <c r="T52" s="36">
        <f>SUMIFS(СВЦЭМ!$C$33:$C$776,СВЦЭМ!$A$33:$A$776,$A52,СВЦЭМ!$B$33:$B$776,T$47)+'СЕТ СН'!$G$12+СВЦЭМ!$D$10+'СЕТ СН'!$G$6-'СЕТ СН'!$G$22</f>
        <v>1432.1787089899999</v>
      </c>
      <c r="U52" s="36">
        <f>SUMIFS(СВЦЭМ!$C$33:$C$776,СВЦЭМ!$A$33:$A$776,$A52,СВЦЭМ!$B$33:$B$776,U$47)+'СЕТ СН'!$G$12+СВЦЭМ!$D$10+'СЕТ СН'!$G$6-'СЕТ СН'!$G$22</f>
        <v>1594.7835216399999</v>
      </c>
      <c r="V52" s="36">
        <f>SUMIFS(СВЦЭМ!$C$33:$C$776,СВЦЭМ!$A$33:$A$776,$A52,СВЦЭМ!$B$33:$B$776,V$47)+'СЕТ СН'!$G$12+СВЦЭМ!$D$10+'СЕТ СН'!$G$6-'СЕТ СН'!$G$22</f>
        <v>1611.5747348699997</v>
      </c>
      <c r="W52" s="36">
        <f>SUMIFS(СВЦЭМ!$C$33:$C$776,СВЦЭМ!$A$33:$A$776,$A52,СВЦЭМ!$B$33:$B$776,W$47)+'СЕТ СН'!$G$12+СВЦЭМ!$D$10+'СЕТ СН'!$G$6-'СЕТ СН'!$G$22</f>
        <v>1661.6963679299997</v>
      </c>
      <c r="X52" s="36">
        <f>SUMIFS(СВЦЭМ!$C$33:$C$776,СВЦЭМ!$A$33:$A$776,$A52,СВЦЭМ!$B$33:$B$776,X$47)+'СЕТ СН'!$G$12+СВЦЭМ!$D$10+'СЕТ СН'!$G$6-'СЕТ СН'!$G$22</f>
        <v>1680.19890781</v>
      </c>
      <c r="Y52" s="36">
        <f>SUMIFS(СВЦЭМ!$C$33:$C$776,СВЦЭМ!$A$33:$A$776,$A52,СВЦЭМ!$B$33:$B$776,Y$47)+'СЕТ СН'!$G$12+СВЦЭМ!$D$10+'СЕТ СН'!$G$6-'СЕТ СН'!$G$22</f>
        <v>1756.2669486099999</v>
      </c>
    </row>
    <row r="53" spans="1:25" ht="15.75" x14ac:dyDescent="0.2">
      <c r="A53" s="35">
        <f t="shared" si="1"/>
        <v>43471</v>
      </c>
      <c r="B53" s="36">
        <f>SUMIFS(СВЦЭМ!$C$33:$C$776,СВЦЭМ!$A$33:$A$776,$A53,СВЦЭМ!$B$33:$B$776,B$47)+'СЕТ СН'!$G$12+СВЦЭМ!$D$10+'СЕТ СН'!$G$6-'СЕТ СН'!$G$22</f>
        <v>1780.4129398099999</v>
      </c>
      <c r="C53" s="36">
        <f>SUMIFS(СВЦЭМ!$C$33:$C$776,СВЦЭМ!$A$33:$A$776,$A53,СВЦЭМ!$B$33:$B$776,C$47)+'СЕТ СН'!$G$12+СВЦЭМ!$D$10+'СЕТ СН'!$G$6-'СЕТ СН'!$G$22</f>
        <v>1866.7766702199997</v>
      </c>
      <c r="D53" s="36">
        <f>SUMIFS(СВЦЭМ!$C$33:$C$776,СВЦЭМ!$A$33:$A$776,$A53,СВЦЭМ!$B$33:$B$776,D$47)+'СЕТ СН'!$G$12+СВЦЭМ!$D$10+'СЕТ СН'!$G$6-'СЕТ СН'!$G$22</f>
        <v>1816.0544627099998</v>
      </c>
      <c r="E53" s="36">
        <f>SUMIFS(СВЦЭМ!$C$33:$C$776,СВЦЭМ!$A$33:$A$776,$A53,СВЦЭМ!$B$33:$B$776,E$47)+'СЕТ СН'!$G$12+СВЦЭМ!$D$10+'СЕТ СН'!$G$6-'СЕТ СН'!$G$22</f>
        <v>1828.4330862299998</v>
      </c>
      <c r="F53" s="36">
        <f>SUMIFS(СВЦЭМ!$C$33:$C$776,СВЦЭМ!$A$33:$A$776,$A53,СВЦЭМ!$B$33:$B$776,F$47)+'СЕТ СН'!$G$12+СВЦЭМ!$D$10+'СЕТ СН'!$G$6-'СЕТ СН'!$G$22</f>
        <v>1825.38015004</v>
      </c>
      <c r="G53" s="36">
        <f>SUMIFS(СВЦЭМ!$C$33:$C$776,СВЦЭМ!$A$33:$A$776,$A53,СВЦЭМ!$B$33:$B$776,G$47)+'СЕТ СН'!$G$12+СВЦЭМ!$D$10+'СЕТ СН'!$G$6-'СЕТ СН'!$G$22</f>
        <v>1844.6747177100001</v>
      </c>
      <c r="H53" s="36">
        <f>SUMIFS(СВЦЭМ!$C$33:$C$776,СВЦЭМ!$A$33:$A$776,$A53,СВЦЭМ!$B$33:$B$776,H$47)+'СЕТ СН'!$G$12+СВЦЭМ!$D$10+'СЕТ СН'!$G$6-'СЕТ СН'!$G$22</f>
        <v>1802.8912314999998</v>
      </c>
      <c r="I53" s="36">
        <f>SUMIFS(СВЦЭМ!$C$33:$C$776,СВЦЭМ!$A$33:$A$776,$A53,СВЦЭМ!$B$33:$B$776,I$47)+'СЕТ СН'!$G$12+СВЦЭМ!$D$10+'СЕТ СН'!$G$6-'СЕТ СН'!$G$22</f>
        <v>1814.2934764900001</v>
      </c>
      <c r="J53" s="36">
        <f>SUMIFS(СВЦЭМ!$C$33:$C$776,СВЦЭМ!$A$33:$A$776,$A53,СВЦЭМ!$B$33:$B$776,J$47)+'СЕТ СН'!$G$12+СВЦЭМ!$D$10+'СЕТ СН'!$G$6-'СЕТ СН'!$G$22</f>
        <v>1764.92164856</v>
      </c>
      <c r="K53" s="36">
        <f>SUMIFS(СВЦЭМ!$C$33:$C$776,СВЦЭМ!$A$33:$A$776,$A53,СВЦЭМ!$B$33:$B$776,K$47)+'СЕТ СН'!$G$12+СВЦЭМ!$D$10+'СЕТ СН'!$G$6-'СЕТ СН'!$G$22</f>
        <v>1700.75272455</v>
      </c>
      <c r="L53" s="36">
        <f>SUMIFS(СВЦЭМ!$C$33:$C$776,СВЦЭМ!$A$33:$A$776,$A53,СВЦЭМ!$B$33:$B$776,L$47)+'СЕТ СН'!$G$12+СВЦЭМ!$D$10+'СЕТ СН'!$G$6-'СЕТ СН'!$G$22</f>
        <v>1669.6998529100001</v>
      </c>
      <c r="M53" s="36">
        <f>SUMIFS(СВЦЭМ!$C$33:$C$776,СВЦЭМ!$A$33:$A$776,$A53,СВЦЭМ!$B$33:$B$776,M$47)+'СЕТ СН'!$G$12+СВЦЭМ!$D$10+'СЕТ СН'!$G$6-'СЕТ СН'!$G$22</f>
        <v>1690.9647858799999</v>
      </c>
      <c r="N53" s="36">
        <f>SUMIFS(СВЦЭМ!$C$33:$C$776,СВЦЭМ!$A$33:$A$776,$A53,СВЦЭМ!$B$33:$B$776,N$47)+'СЕТ СН'!$G$12+СВЦЭМ!$D$10+'СЕТ СН'!$G$6-'СЕТ СН'!$G$22</f>
        <v>1714.9289246399999</v>
      </c>
      <c r="O53" s="36">
        <f>SUMIFS(СВЦЭМ!$C$33:$C$776,СВЦЭМ!$A$33:$A$776,$A53,СВЦЭМ!$B$33:$B$776,O$47)+'СЕТ СН'!$G$12+СВЦЭМ!$D$10+'СЕТ СН'!$G$6-'СЕТ СН'!$G$22</f>
        <v>1786.5286340399998</v>
      </c>
      <c r="P53" s="36">
        <f>SUMIFS(СВЦЭМ!$C$33:$C$776,СВЦЭМ!$A$33:$A$776,$A53,СВЦЭМ!$B$33:$B$776,P$47)+'СЕТ СН'!$G$12+СВЦЭМ!$D$10+'СЕТ СН'!$G$6-'СЕТ СН'!$G$22</f>
        <v>1744.2364266300001</v>
      </c>
      <c r="Q53" s="36">
        <f>SUMIFS(СВЦЭМ!$C$33:$C$776,СВЦЭМ!$A$33:$A$776,$A53,СВЦЭМ!$B$33:$B$776,Q$47)+'СЕТ СН'!$G$12+СВЦЭМ!$D$10+'СЕТ СН'!$G$6-'СЕТ СН'!$G$22</f>
        <v>1692.1966881099997</v>
      </c>
      <c r="R53" s="36">
        <f>SUMIFS(СВЦЭМ!$C$33:$C$776,СВЦЭМ!$A$33:$A$776,$A53,СВЦЭМ!$B$33:$B$776,R$47)+'СЕТ СН'!$G$12+СВЦЭМ!$D$10+'СЕТ СН'!$G$6-'СЕТ СН'!$G$22</f>
        <v>1636.7362854799999</v>
      </c>
      <c r="S53" s="36">
        <f>SUMIFS(СВЦЭМ!$C$33:$C$776,СВЦЭМ!$A$33:$A$776,$A53,СВЦЭМ!$B$33:$B$776,S$47)+'СЕТ СН'!$G$12+СВЦЭМ!$D$10+'СЕТ СН'!$G$6-'СЕТ СН'!$G$22</f>
        <v>1535.4811527500001</v>
      </c>
      <c r="T53" s="36">
        <f>SUMIFS(СВЦЭМ!$C$33:$C$776,СВЦЭМ!$A$33:$A$776,$A53,СВЦЭМ!$B$33:$B$776,T$47)+'СЕТ СН'!$G$12+СВЦЭМ!$D$10+'СЕТ СН'!$G$6-'СЕТ СН'!$G$22</f>
        <v>1513.5232596799997</v>
      </c>
      <c r="U53" s="36">
        <f>SUMIFS(СВЦЭМ!$C$33:$C$776,СВЦЭМ!$A$33:$A$776,$A53,СВЦЭМ!$B$33:$B$776,U$47)+'СЕТ СН'!$G$12+СВЦЭМ!$D$10+'СЕТ СН'!$G$6-'СЕТ СН'!$G$22</f>
        <v>1520.7407161199999</v>
      </c>
      <c r="V53" s="36">
        <f>SUMIFS(СВЦЭМ!$C$33:$C$776,СВЦЭМ!$A$33:$A$776,$A53,СВЦЭМ!$B$33:$B$776,V$47)+'СЕТ СН'!$G$12+СВЦЭМ!$D$10+'СЕТ СН'!$G$6-'СЕТ СН'!$G$22</f>
        <v>1557.9996277299997</v>
      </c>
      <c r="W53" s="36">
        <f>SUMIFS(СВЦЭМ!$C$33:$C$776,СВЦЭМ!$A$33:$A$776,$A53,СВЦЭМ!$B$33:$B$776,W$47)+'СЕТ СН'!$G$12+СВЦЭМ!$D$10+'СЕТ СН'!$G$6-'СЕТ СН'!$G$22</f>
        <v>1629.25411609</v>
      </c>
      <c r="X53" s="36">
        <f>SUMIFS(СВЦЭМ!$C$33:$C$776,СВЦЭМ!$A$33:$A$776,$A53,СВЦЭМ!$B$33:$B$776,X$47)+'СЕТ СН'!$G$12+СВЦЭМ!$D$10+'СЕТ СН'!$G$6-'СЕТ СН'!$G$22</f>
        <v>1690.3502241399997</v>
      </c>
      <c r="Y53" s="36">
        <f>SUMIFS(СВЦЭМ!$C$33:$C$776,СВЦЭМ!$A$33:$A$776,$A53,СВЦЭМ!$B$33:$B$776,Y$47)+'СЕТ СН'!$G$12+СВЦЭМ!$D$10+'СЕТ СН'!$G$6-'СЕТ СН'!$G$22</f>
        <v>1739.3097897299999</v>
      </c>
    </row>
    <row r="54" spans="1:25" ht="15.75" x14ac:dyDescent="0.2">
      <c r="A54" s="35">
        <f t="shared" si="1"/>
        <v>43472</v>
      </c>
      <c r="B54" s="36">
        <f>SUMIFS(СВЦЭМ!$C$33:$C$776,СВЦЭМ!$A$33:$A$776,$A54,СВЦЭМ!$B$33:$B$776,B$47)+'СЕТ СН'!$G$12+СВЦЭМ!$D$10+'СЕТ СН'!$G$6-'СЕТ СН'!$G$22</f>
        <v>1796.3131401000001</v>
      </c>
      <c r="C54" s="36">
        <f>SUMIFS(СВЦЭМ!$C$33:$C$776,СВЦЭМ!$A$33:$A$776,$A54,СВЦЭМ!$B$33:$B$776,C$47)+'СЕТ СН'!$G$12+СВЦЭМ!$D$10+'СЕТ СН'!$G$6-'СЕТ СН'!$G$22</f>
        <v>1785.8660198100001</v>
      </c>
      <c r="D54" s="36">
        <f>SUMIFS(СВЦЭМ!$C$33:$C$776,СВЦЭМ!$A$33:$A$776,$A54,СВЦЭМ!$B$33:$B$776,D$47)+'СЕТ СН'!$G$12+СВЦЭМ!$D$10+'СЕТ СН'!$G$6-'СЕТ СН'!$G$22</f>
        <v>1796.7163147799997</v>
      </c>
      <c r="E54" s="36">
        <f>SUMIFS(СВЦЭМ!$C$33:$C$776,СВЦЭМ!$A$33:$A$776,$A54,СВЦЭМ!$B$33:$B$776,E$47)+'СЕТ СН'!$G$12+СВЦЭМ!$D$10+'СЕТ СН'!$G$6-'СЕТ СН'!$G$22</f>
        <v>1798.78202771</v>
      </c>
      <c r="F54" s="36">
        <f>SUMIFS(СВЦЭМ!$C$33:$C$776,СВЦЭМ!$A$33:$A$776,$A54,СВЦЭМ!$B$33:$B$776,F$47)+'СЕТ СН'!$G$12+СВЦЭМ!$D$10+'СЕТ СН'!$G$6-'СЕТ СН'!$G$22</f>
        <v>1816.30189045</v>
      </c>
      <c r="G54" s="36">
        <f>SUMIFS(СВЦЭМ!$C$33:$C$776,СВЦЭМ!$A$33:$A$776,$A54,СВЦЭМ!$B$33:$B$776,G$47)+'СЕТ СН'!$G$12+СВЦЭМ!$D$10+'СЕТ СН'!$G$6-'СЕТ СН'!$G$22</f>
        <v>1814.0619747299997</v>
      </c>
      <c r="H54" s="36">
        <f>SUMIFS(СВЦЭМ!$C$33:$C$776,СВЦЭМ!$A$33:$A$776,$A54,СВЦЭМ!$B$33:$B$776,H$47)+'СЕТ СН'!$G$12+СВЦЭМ!$D$10+'СЕТ СН'!$G$6-'СЕТ СН'!$G$22</f>
        <v>1787.2870690199998</v>
      </c>
      <c r="I54" s="36">
        <f>SUMIFS(СВЦЭМ!$C$33:$C$776,СВЦЭМ!$A$33:$A$776,$A54,СВЦЭМ!$B$33:$B$776,I$47)+'СЕТ СН'!$G$12+СВЦЭМ!$D$10+'СЕТ СН'!$G$6-'СЕТ СН'!$G$22</f>
        <v>1806.3502240899998</v>
      </c>
      <c r="J54" s="36">
        <f>SUMIFS(СВЦЭМ!$C$33:$C$776,СВЦЭМ!$A$33:$A$776,$A54,СВЦЭМ!$B$33:$B$776,J$47)+'СЕТ СН'!$G$12+СВЦЭМ!$D$10+'СЕТ СН'!$G$6-'СЕТ СН'!$G$22</f>
        <v>1760.1634513700001</v>
      </c>
      <c r="K54" s="36">
        <f>SUMIFS(СВЦЭМ!$C$33:$C$776,СВЦЭМ!$A$33:$A$776,$A54,СВЦЭМ!$B$33:$B$776,K$47)+'СЕТ СН'!$G$12+СВЦЭМ!$D$10+'СЕТ СН'!$G$6-'СЕТ СН'!$G$22</f>
        <v>1700.3942702300001</v>
      </c>
      <c r="L54" s="36">
        <f>SUMIFS(СВЦЭМ!$C$33:$C$776,СВЦЭМ!$A$33:$A$776,$A54,СВЦЭМ!$B$33:$B$776,L$47)+'СЕТ СН'!$G$12+СВЦЭМ!$D$10+'СЕТ СН'!$G$6-'СЕТ СН'!$G$22</f>
        <v>1654.7687366099999</v>
      </c>
      <c r="M54" s="36">
        <f>SUMIFS(СВЦЭМ!$C$33:$C$776,СВЦЭМ!$A$33:$A$776,$A54,СВЦЭМ!$B$33:$B$776,M$47)+'СЕТ СН'!$G$12+СВЦЭМ!$D$10+'СЕТ СН'!$G$6-'СЕТ СН'!$G$22</f>
        <v>1690.3552424899999</v>
      </c>
      <c r="N54" s="36">
        <f>SUMIFS(СВЦЭМ!$C$33:$C$776,СВЦЭМ!$A$33:$A$776,$A54,СВЦЭМ!$B$33:$B$776,N$47)+'СЕТ СН'!$G$12+СВЦЭМ!$D$10+'СЕТ СН'!$G$6-'СЕТ СН'!$G$22</f>
        <v>1731.6256067899999</v>
      </c>
      <c r="O54" s="36">
        <f>SUMIFS(СВЦЭМ!$C$33:$C$776,СВЦЭМ!$A$33:$A$776,$A54,СВЦЭМ!$B$33:$B$776,O$47)+'СЕТ СН'!$G$12+СВЦЭМ!$D$10+'СЕТ СН'!$G$6-'СЕТ СН'!$G$22</f>
        <v>1759.9673198599999</v>
      </c>
      <c r="P54" s="36">
        <f>SUMIFS(СВЦЭМ!$C$33:$C$776,СВЦЭМ!$A$33:$A$776,$A54,СВЦЭМ!$B$33:$B$776,P$47)+'СЕТ СН'!$G$12+СВЦЭМ!$D$10+'СЕТ СН'!$G$6-'СЕТ СН'!$G$22</f>
        <v>1718.05586894</v>
      </c>
      <c r="Q54" s="36">
        <f>SUMIFS(СВЦЭМ!$C$33:$C$776,СВЦЭМ!$A$33:$A$776,$A54,СВЦЭМ!$B$33:$B$776,Q$47)+'СЕТ СН'!$G$12+СВЦЭМ!$D$10+'СЕТ СН'!$G$6-'СЕТ СН'!$G$22</f>
        <v>1647.9434263600001</v>
      </c>
      <c r="R54" s="36">
        <f>SUMIFS(СВЦЭМ!$C$33:$C$776,СВЦЭМ!$A$33:$A$776,$A54,СВЦЭМ!$B$33:$B$776,R$47)+'СЕТ СН'!$G$12+СВЦЭМ!$D$10+'СЕТ СН'!$G$6-'СЕТ СН'!$G$22</f>
        <v>1616.9422306199999</v>
      </c>
      <c r="S54" s="36">
        <f>SUMIFS(СВЦЭМ!$C$33:$C$776,СВЦЭМ!$A$33:$A$776,$A54,СВЦЭМ!$B$33:$B$776,S$47)+'СЕТ СН'!$G$12+СВЦЭМ!$D$10+'СЕТ СН'!$G$6-'СЕТ СН'!$G$22</f>
        <v>1560.7814596099997</v>
      </c>
      <c r="T54" s="36">
        <f>SUMIFS(СВЦЭМ!$C$33:$C$776,СВЦЭМ!$A$33:$A$776,$A54,СВЦЭМ!$B$33:$B$776,T$47)+'СЕТ СН'!$G$12+СВЦЭМ!$D$10+'СЕТ СН'!$G$6-'СЕТ СН'!$G$22</f>
        <v>1501.1027443100002</v>
      </c>
      <c r="U54" s="36">
        <f>SUMIFS(СВЦЭМ!$C$33:$C$776,СВЦЭМ!$A$33:$A$776,$A54,СВЦЭМ!$B$33:$B$776,U$47)+'СЕТ СН'!$G$12+СВЦЭМ!$D$10+'СЕТ СН'!$G$6-'СЕТ СН'!$G$22</f>
        <v>1503.5953029299999</v>
      </c>
      <c r="V54" s="36">
        <f>SUMIFS(СВЦЭМ!$C$33:$C$776,СВЦЭМ!$A$33:$A$776,$A54,СВЦЭМ!$B$33:$B$776,V$47)+'СЕТ СН'!$G$12+СВЦЭМ!$D$10+'СЕТ СН'!$G$6-'СЕТ СН'!$G$22</f>
        <v>1532.5054610500001</v>
      </c>
      <c r="W54" s="36">
        <f>SUMIFS(СВЦЭМ!$C$33:$C$776,СВЦЭМ!$A$33:$A$776,$A54,СВЦЭМ!$B$33:$B$776,W$47)+'СЕТ СН'!$G$12+СВЦЭМ!$D$10+'СЕТ СН'!$G$6-'СЕТ СН'!$G$22</f>
        <v>1636.0158633199999</v>
      </c>
      <c r="X54" s="36">
        <f>SUMIFS(СВЦЭМ!$C$33:$C$776,СВЦЭМ!$A$33:$A$776,$A54,СВЦЭМ!$B$33:$B$776,X$47)+'СЕТ СН'!$G$12+СВЦЭМ!$D$10+'СЕТ СН'!$G$6-'СЕТ СН'!$G$22</f>
        <v>1737.8438246800001</v>
      </c>
      <c r="Y54" s="36">
        <f>SUMIFS(СВЦЭМ!$C$33:$C$776,СВЦЭМ!$A$33:$A$776,$A54,СВЦЭМ!$B$33:$B$776,Y$47)+'СЕТ СН'!$G$12+СВЦЭМ!$D$10+'СЕТ СН'!$G$6-'СЕТ СН'!$G$22</f>
        <v>1730.57505627</v>
      </c>
    </row>
    <row r="55" spans="1:25" ht="15.75" x14ac:dyDescent="0.2">
      <c r="A55" s="35">
        <f t="shared" si="1"/>
        <v>43473</v>
      </c>
      <c r="B55" s="36">
        <f>SUMIFS(СВЦЭМ!$C$33:$C$776,СВЦЭМ!$A$33:$A$776,$A55,СВЦЭМ!$B$33:$B$776,B$47)+'СЕТ СН'!$G$12+СВЦЭМ!$D$10+'СЕТ СН'!$G$6-'СЕТ СН'!$G$22</f>
        <v>1748.0371416899998</v>
      </c>
      <c r="C55" s="36">
        <f>SUMIFS(СВЦЭМ!$C$33:$C$776,СВЦЭМ!$A$33:$A$776,$A55,СВЦЭМ!$B$33:$B$776,C$47)+'СЕТ СН'!$G$12+СВЦЭМ!$D$10+'СЕТ СН'!$G$6-'СЕТ СН'!$G$22</f>
        <v>1784.1032482999999</v>
      </c>
      <c r="D55" s="36">
        <f>SUMIFS(СВЦЭМ!$C$33:$C$776,СВЦЭМ!$A$33:$A$776,$A55,СВЦЭМ!$B$33:$B$776,D$47)+'СЕТ СН'!$G$12+СВЦЭМ!$D$10+'СЕТ СН'!$G$6-'СЕТ СН'!$G$22</f>
        <v>1766.07073231</v>
      </c>
      <c r="E55" s="36">
        <f>SUMIFS(СВЦЭМ!$C$33:$C$776,СВЦЭМ!$A$33:$A$776,$A55,СВЦЭМ!$B$33:$B$776,E$47)+'СЕТ СН'!$G$12+СВЦЭМ!$D$10+'СЕТ СН'!$G$6-'СЕТ СН'!$G$22</f>
        <v>1795.3128046100001</v>
      </c>
      <c r="F55" s="36">
        <f>SUMIFS(СВЦЭМ!$C$33:$C$776,СВЦЭМ!$A$33:$A$776,$A55,СВЦЭМ!$B$33:$B$776,F$47)+'СЕТ СН'!$G$12+СВЦЭМ!$D$10+'СЕТ СН'!$G$6-'СЕТ СН'!$G$22</f>
        <v>1776.4439810700001</v>
      </c>
      <c r="G55" s="36">
        <f>SUMIFS(СВЦЭМ!$C$33:$C$776,СВЦЭМ!$A$33:$A$776,$A55,СВЦЭМ!$B$33:$B$776,G$47)+'СЕТ СН'!$G$12+СВЦЭМ!$D$10+'СЕТ СН'!$G$6-'СЕТ СН'!$G$22</f>
        <v>1768.8524510299999</v>
      </c>
      <c r="H55" s="36">
        <f>SUMIFS(СВЦЭМ!$C$33:$C$776,СВЦЭМ!$A$33:$A$776,$A55,СВЦЭМ!$B$33:$B$776,H$47)+'СЕТ СН'!$G$12+СВЦЭМ!$D$10+'СЕТ СН'!$G$6-'СЕТ СН'!$G$22</f>
        <v>1799.9315555399999</v>
      </c>
      <c r="I55" s="36">
        <f>SUMIFS(СВЦЭМ!$C$33:$C$776,СВЦЭМ!$A$33:$A$776,$A55,СВЦЭМ!$B$33:$B$776,I$47)+'СЕТ СН'!$G$12+СВЦЭМ!$D$10+'СЕТ СН'!$G$6-'СЕТ СН'!$G$22</f>
        <v>1830.3209453300001</v>
      </c>
      <c r="J55" s="36">
        <f>SUMIFS(СВЦЭМ!$C$33:$C$776,СВЦЭМ!$A$33:$A$776,$A55,СВЦЭМ!$B$33:$B$776,J$47)+'СЕТ СН'!$G$12+СВЦЭМ!$D$10+'СЕТ СН'!$G$6-'СЕТ СН'!$G$22</f>
        <v>1768.65568097</v>
      </c>
      <c r="K55" s="36">
        <f>SUMIFS(СВЦЭМ!$C$33:$C$776,СВЦЭМ!$A$33:$A$776,$A55,СВЦЭМ!$B$33:$B$776,K$47)+'СЕТ СН'!$G$12+СВЦЭМ!$D$10+'СЕТ СН'!$G$6-'СЕТ СН'!$G$22</f>
        <v>1698.5546218599998</v>
      </c>
      <c r="L55" s="36">
        <f>SUMIFS(СВЦЭМ!$C$33:$C$776,СВЦЭМ!$A$33:$A$776,$A55,СВЦЭМ!$B$33:$B$776,L$47)+'СЕТ СН'!$G$12+СВЦЭМ!$D$10+'СЕТ СН'!$G$6-'СЕТ СН'!$G$22</f>
        <v>1674.2645406799998</v>
      </c>
      <c r="M55" s="36">
        <f>SUMIFS(СВЦЭМ!$C$33:$C$776,СВЦЭМ!$A$33:$A$776,$A55,СВЦЭМ!$B$33:$B$776,M$47)+'СЕТ СН'!$G$12+СВЦЭМ!$D$10+'СЕТ СН'!$G$6-'СЕТ СН'!$G$22</f>
        <v>1763.5307947199999</v>
      </c>
      <c r="N55" s="36">
        <f>SUMIFS(СВЦЭМ!$C$33:$C$776,СВЦЭМ!$A$33:$A$776,$A55,СВЦЭМ!$B$33:$B$776,N$47)+'СЕТ СН'!$G$12+СВЦЭМ!$D$10+'СЕТ СН'!$G$6-'СЕТ СН'!$G$22</f>
        <v>1740.0491551099999</v>
      </c>
      <c r="O55" s="36">
        <f>SUMIFS(СВЦЭМ!$C$33:$C$776,СВЦЭМ!$A$33:$A$776,$A55,СВЦЭМ!$B$33:$B$776,O$47)+'СЕТ СН'!$G$12+СВЦЭМ!$D$10+'СЕТ СН'!$G$6-'СЕТ СН'!$G$22</f>
        <v>1730.6314451999997</v>
      </c>
      <c r="P55" s="36">
        <f>SUMIFS(СВЦЭМ!$C$33:$C$776,СВЦЭМ!$A$33:$A$776,$A55,СВЦЭМ!$B$33:$B$776,P$47)+'СЕТ СН'!$G$12+СВЦЭМ!$D$10+'СЕТ СН'!$G$6-'СЕТ СН'!$G$22</f>
        <v>1694.2014531599998</v>
      </c>
      <c r="Q55" s="36">
        <f>SUMIFS(СВЦЭМ!$C$33:$C$776,СВЦЭМ!$A$33:$A$776,$A55,СВЦЭМ!$B$33:$B$776,Q$47)+'СЕТ СН'!$G$12+СВЦЭМ!$D$10+'СЕТ СН'!$G$6-'СЕТ СН'!$G$22</f>
        <v>1674.6120254899997</v>
      </c>
      <c r="R55" s="36">
        <f>SUMIFS(СВЦЭМ!$C$33:$C$776,СВЦЭМ!$A$33:$A$776,$A55,СВЦЭМ!$B$33:$B$776,R$47)+'СЕТ СН'!$G$12+СВЦЭМ!$D$10+'СЕТ СН'!$G$6-'СЕТ СН'!$G$22</f>
        <v>1630.7194328299997</v>
      </c>
      <c r="S55" s="36">
        <f>SUMIFS(СВЦЭМ!$C$33:$C$776,СВЦЭМ!$A$33:$A$776,$A55,СВЦЭМ!$B$33:$B$776,S$47)+'СЕТ СН'!$G$12+СВЦЭМ!$D$10+'СЕТ СН'!$G$6-'СЕТ СН'!$G$22</f>
        <v>1620.9196406699998</v>
      </c>
      <c r="T55" s="36">
        <f>SUMIFS(СВЦЭМ!$C$33:$C$776,СВЦЭМ!$A$33:$A$776,$A55,СВЦЭМ!$B$33:$B$776,T$47)+'СЕТ СН'!$G$12+СВЦЭМ!$D$10+'СЕТ СН'!$G$6-'СЕТ СН'!$G$22</f>
        <v>1677.1260587299998</v>
      </c>
      <c r="U55" s="36">
        <f>SUMIFS(СВЦЭМ!$C$33:$C$776,СВЦЭМ!$A$33:$A$776,$A55,СВЦЭМ!$B$33:$B$776,U$47)+'СЕТ СН'!$G$12+СВЦЭМ!$D$10+'СЕТ СН'!$G$6-'СЕТ СН'!$G$22</f>
        <v>1658.7703134200001</v>
      </c>
      <c r="V55" s="36">
        <f>SUMIFS(СВЦЭМ!$C$33:$C$776,СВЦЭМ!$A$33:$A$776,$A55,СВЦЭМ!$B$33:$B$776,V$47)+'СЕТ СН'!$G$12+СВЦЭМ!$D$10+'СЕТ СН'!$G$6-'СЕТ СН'!$G$22</f>
        <v>1698.0570791299997</v>
      </c>
      <c r="W55" s="36">
        <f>SUMIFS(СВЦЭМ!$C$33:$C$776,СВЦЭМ!$A$33:$A$776,$A55,СВЦЭМ!$B$33:$B$776,W$47)+'СЕТ СН'!$G$12+СВЦЭМ!$D$10+'СЕТ СН'!$G$6-'СЕТ СН'!$G$22</f>
        <v>1692.58186385</v>
      </c>
      <c r="X55" s="36">
        <f>SUMIFS(СВЦЭМ!$C$33:$C$776,СВЦЭМ!$A$33:$A$776,$A55,СВЦЭМ!$B$33:$B$776,X$47)+'СЕТ СН'!$G$12+СВЦЭМ!$D$10+'СЕТ СН'!$G$6-'СЕТ СН'!$G$22</f>
        <v>1740.4390990699999</v>
      </c>
      <c r="Y55" s="36">
        <f>SUMIFS(СВЦЭМ!$C$33:$C$776,СВЦЭМ!$A$33:$A$776,$A55,СВЦЭМ!$B$33:$B$776,Y$47)+'СЕТ СН'!$G$12+СВЦЭМ!$D$10+'СЕТ СН'!$G$6-'СЕТ СН'!$G$22</f>
        <v>1812.3818848000001</v>
      </c>
    </row>
    <row r="56" spans="1:25" ht="15.75" x14ac:dyDescent="0.2">
      <c r="A56" s="35">
        <f t="shared" si="1"/>
        <v>43474</v>
      </c>
      <c r="B56" s="36">
        <f>SUMIFS(СВЦЭМ!$C$33:$C$776,СВЦЭМ!$A$33:$A$776,$A56,СВЦЭМ!$B$33:$B$776,B$47)+'СЕТ СН'!$G$12+СВЦЭМ!$D$10+'СЕТ СН'!$G$6-'СЕТ СН'!$G$22</f>
        <v>1817.3028483600001</v>
      </c>
      <c r="C56" s="36">
        <f>SUMIFS(СВЦЭМ!$C$33:$C$776,СВЦЭМ!$A$33:$A$776,$A56,СВЦЭМ!$B$33:$B$776,C$47)+'СЕТ СН'!$G$12+СВЦЭМ!$D$10+'СЕТ СН'!$G$6-'СЕТ СН'!$G$22</f>
        <v>1832.1797718099997</v>
      </c>
      <c r="D56" s="36">
        <f>SUMIFS(СВЦЭМ!$C$33:$C$776,СВЦЭМ!$A$33:$A$776,$A56,СВЦЭМ!$B$33:$B$776,D$47)+'СЕТ СН'!$G$12+СВЦЭМ!$D$10+'СЕТ СН'!$G$6-'СЕТ СН'!$G$22</f>
        <v>1852.2371065799998</v>
      </c>
      <c r="E56" s="36">
        <f>SUMIFS(СВЦЭМ!$C$33:$C$776,СВЦЭМ!$A$33:$A$776,$A56,СВЦЭМ!$B$33:$B$776,E$47)+'СЕТ СН'!$G$12+СВЦЭМ!$D$10+'СЕТ СН'!$G$6-'СЕТ СН'!$G$22</f>
        <v>1835.71575884</v>
      </c>
      <c r="F56" s="36">
        <f>SUMIFS(СВЦЭМ!$C$33:$C$776,СВЦЭМ!$A$33:$A$776,$A56,СВЦЭМ!$B$33:$B$776,F$47)+'СЕТ СН'!$G$12+СВЦЭМ!$D$10+'СЕТ СН'!$G$6-'СЕТ СН'!$G$22</f>
        <v>1825.46002684</v>
      </c>
      <c r="G56" s="36">
        <f>SUMIFS(СВЦЭМ!$C$33:$C$776,СВЦЭМ!$A$33:$A$776,$A56,СВЦЭМ!$B$33:$B$776,G$47)+'СЕТ СН'!$G$12+СВЦЭМ!$D$10+'СЕТ СН'!$G$6-'СЕТ СН'!$G$22</f>
        <v>1830.08183938</v>
      </c>
      <c r="H56" s="36">
        <f>SUMIFS(СВЦЭМ!$C$33:$C$776,СВЦЭМ!$A$33:$A$776,$A56,СВЦЭМ!$B$33:$B$776,H$47)+'СЕТ СН'!$G$12+СВЦЭМ!$D$10+'СЕТ СН'!$G$6-'СЕТ СН'!$G$22</f>
        <v>1809.03148272</v>
      </c>
      <c r="I56" s="36">
        <f>SUMIFS(СВЦЭМ!$C$33:$C$776,СВЦЭМ!$A$33:$A$776,$A56,СВЦЭМ!$B$33:$B$776,I$47)+'СЕТ СН'!$G$12+СВЦЭМ!$D$10+'СЕТ СН'!$G$6-'СЕТ СН'!$G$22</f>
        <v>1740.2448948399997</v>
      </c>
      <c r="J56" s="36">
        <f>SUMIFS(СВЦЭМ!$C$33:$C$776,СВЦЭМ!$A$33:$A$776,$A56,СВЦЭМ!$B$33:$B$776,J$47)+'СЕТ СН'!$G$12+СВЦЭМ!$D$10+'СЕТ СН'!$G$6-'СЕТ СН'!$G$22</f>
        <v>1689.39116887</v>
      </c>
      <c r="K56" s="36">
        <f>SUMIFS(СВЦЭМ!$C$33:$C$776,СВЦЭМ!$A$33:$A$776,$A56,СВЦЭМ!$B$33:$B$776,K$47)+'СЕТ СН'!$G$12+СВЦЭМ!$D$10+'СЕТ СН'!$G$6-'СЕТ СН'!$G$22</f>
        <v>1662.5334609299998</v>
      </c>
      <c r="L56" s="36">
        <f>SUMIFS(СВЦЭМ!$C$33:$C$776,СВЦЭМ!$A$33:$A$776,$A56,СВЦЭМ!$B$33:$B$776,L$47)+'СЕТ СН'!$G$12+СВЦЭМ!$D$10+'СЕТ СН'!$G$6-'СЕТ СН'!$G$22</f>
        <v>1659.68082452</v>
      </c>
      <c r="M56" s="36">
        <f>SUMIFS(СВЦЭМ!$C$33:$C$776,СВЦЭМ!$A$33:$A$776,$A56,СВЦЭМ!$B$33:$B$776,M$47)+'СЕТ СН'!$G$12+СВЦЭМ!$D$10+'СЕТ СН'!$G$6-'СЕТ СН'!$G$22</f>
        <v>1711.1091360400001</v>
      </c>
      <c r="N56" s="36">
        <f>SUMIFS(СВЦЭМ!$C$33:$C$776,СВЦЭМ!$A$33:$A$776,$A56,СВЦЭМ!$B$33:$B$776,N$47)+'СЕТ СН'!$G$12+СВЦЭМ!$D$10+'СЕТ СН'!$G$6-'СЕТ СН'!$G$22</f>
        <v>1747.8396162700001</v>
      </c>
      <c r="O56" s="36">
        <f>SUMIFS(СВЦЭМ!$C$33:$C$776,СВЦЭМ!$A$33:$A$776,$A56,СВЦЭМ!$B$33:$B$776,O$47)+'СЕТ СН'!$G$12+СВЦЭМ!$D$10+'СЕТ СН'!$G$6-'СЕТ СН'!$G$22</f>
        <v>1735.50298281</v>
      </c>
      <c r="P56" s="36">
        <f>SUMIFS(СВЦЭМ!$C$33:$C$776,СВЦЭМ!$A$33:$A$776,$A56,СВЦЭМ!$B$33:$B$776,P$47)+'СЕТ СН'!$G$12+СВЦЭМ!$D$10+'СЕТ СН'!$G$6-'СЕТ СН'!$G$22</f>
        <v>1682.1588566800001</v>
      </c>
      <c r="Q56" s="36">
        <f>SUMIFS(СВЦЭМ!$C$33:$C$776,СВЦЭМ!$A$33:$A$776,$A56,СВЦЭМ!$B$33:$B$776,Q$47)+'СЕТ СН'!$G$12+СВЦЭМ!$D$10+'СЕТ СН'!$G$6-'СЕТ СН'!$G$22</f>
        <v>1699.6318850600001</v>
      </c>
      <c r="R56" s="36">
        <f>SUMIFS(СВЦЭМ!$C$33:$C$776,СВЦЭМ!$A$33:$A$776,$A56,СВЦЭМ!$B$33:$B$776,R$47)+'СЕТ СН'!$G$12+СВЦЭМ!$D$10+'СЕТ СН'!$G$6-'СЕТ СН'!$G$22</f>
        <v>1738.4076110199999</v>
      </c>
      <c r="S56" s="36">
        <f>SUMIFS(СВЦЭМ!$C$33:$C$776,СВЦЭМ!$A$33:$A$776,$A56,СВЦЭМ!$B$33:$B$776,S$47)+'СЕТ СН'!$G$12+СВЦЭМ!$D$10+'СЕТ СН'!$G$6-'СЕТ СН'!$G$22</f>
        <v>1577.70196412</v>
      </c>
      <c r="T56" s="36">
        <f>SUMIFS(СВЦЭМ!$C$33:$C$776,СВЦЭМ!$A$33:$A$776,$A56,СВЦЭМ!$B$33:$B$776,T$47)+'СЕТ СН'!$G$12+СВЦЭМ!$D$10+'СЕТ СН'!$G$6-'СЕТ СН'!$G$22</f>
        <v>1537.7076679500001</v>
      </c>
      <c r="U56" s="36">
        <f>SUMIFS(СВЦЭМ!$C$33:$C$776,СВЦЭМ!$A$33:$A$776,$A56,СВЦЭМ!$B$33:$B$776,U$47)+'СЕТ СН'!$G$12+СВЦЭМ!$D$10+'СЕТ СН'!$G$6-'СЕТ СН'!$G$22</f>
        <v>1537.8351545599999</v>
      </c>
      <c r="V56" s="36">
        <f>SUMIFS(СВЦЭМ!$C$33:$C$776,СВЦЭМ!$A$33:$A$776,$A56,СВЦЭМ!$B$33:$B$776,V$47)+'СЕТ СН'!$G$12+СВЦЭМ!$D$10+'СЕТ СН'!$G$6-'СЕТ СН'!$G$22</f>
        <v>1674.7762301399998</v>
      </c>
      <c r="W56" s="36">
        <f>SUMIFS(СВЦЭМ!$C$33:$C$776,СВЦЭМ!$A$33:$A$776,$A56,СВЦЭМ!$B$33:$B$776,W$47)+'СЕТ СН'!$G$12+СВЦЭМ!$D$10+'СЕТ СН'!$G$6-'СЕТ СН'!$G$22</f>
        <v>1691.70425647</v>
      </c>
      <c r="X56" s="36">
        <f>SUMIFS(СВЦЭМ!$C$33:$C$776,СВЦЭМ!$A$33:$A$776,$A56,СВЦЭМ!$B$33:$B$776,X$47)+'СЕТ СН'!$G$12+СВЦЭМ!$D$10+'СЕТ СН'!$G$6-'СЕТ СН'!$G$22</f>
        <v>1723.3299006799998</v>
      </c>
      <c r="Y56" s="36">
        <f>SUMIFS(СВЦЭМ!$C$33:$C$776,СВЦЭМ!$A$33:$A$776,$A56,СВЦЭМ!$B$33:$B$776,Y$47)+'СЕТ СН'!$G$12+СВЦЭМ!$D$10+'СЕТ СН'!$G$6-'СЕТ СН'!$G$22</f>
        <v>1796.8433446899999</v>
      </c>
    </row>
    <row r="57" spans="1:25" ht="15.75" x14ac:dyDescent="0.2">
      <c r="A57" s="35">
        <f t="shared" si="1"/>
        <v>43475</v>
      </c>
      <c r="B57" s="36">
        <f>SUMIFS(СВЦЭМ!$C$33:$C$776,СВЦЭМ!$A$33:$A$776,$A57,СВЦЭМ!$B$33:$B$776,B$47)+'СЕТ СН'!$G$12+СВЦЭМ!$D$10+'СЕТ СН'!$G$6-'СЕТ СН'!$G$22</f>
        <v>1877.3826099499997</v>
      </c>
      <c r="C57" s="36">
        <f>SUMIFS(СВЦЭМ!$C$33:$C$776,СВЦЭМ!$A$33:$A$776,$A57,СВЦЭМ!$B$33:$B$776,C$47)+'СЕТ СН'!$G$12+СВЦЭМ!$D$10+'СЕТ СН'!$G$6-'СЕТ СН'!$G$22</f>
        <v>1847.2639594100001</v>
      </c>
      <c r="D57" s="36">
        <f>SUMIFS(СВЦЭМ!$C$33:$C$776,СВЦЭМ!$A$33:$A$776,$A57,СВЦЭМ!$B$33:$B$776,D$47)+'СЕТ СН'!$G$12+СВЦЭМ!$D$10+'СЕТ СН'!$G$6-'СЕТ СН'!$G$22</f>
        <v>1932.7759483</v>
      </c>
      <c r="E57" s="36">
        <f>SUMIFS(СВЦЭМ!$C$33:$C$776,СВЦЭМ!$A$33:$A$776,$A57,СВЦЭМ!$B$33:$B$776,E$47)+'СЕТ СН'!$G$12+СВЦЭМ!$D$10+'СЕТ СН'!$G$6-'СЕТ СН'!$G$22</f>
        <v>1860.9312495700001</v>
      </c>
      <c r="F57" s="36">
        <f>SUMIFS(СВЦЭМ!$C$33:$C$776,СВЦЭМ!$A$33:$A$776,$A57,СВЦЭМ!$B$33:$B$776,F$47)+'СЕТ СН'!$G$12+СВЦЭМ!$D$10+'СЕТ СН'!$G$6-'СЕТ СН'!$G$22</f>
        <v>1857.9978085299999</v>
      </c>
      <c r="G57" s="36">
        <f>SUMIFS(СВЦЭМ!$C$33:$C$776,СВЦЭМ!$A$33:$A$776,$A57,СВЦЭМ!$B$33:$B$776,G$47)+'СЕТ СН'!$G$12+СВЦЭМ!$D$10+'СЕТ СН'!$G$6-'СЕТ СН'!$G$22</f>
        <v>1909.1768861999999</v>
      </c>
      <c r="H57" s="36">
        <f>SUMIFS(СВЦЭМ!$C$33:$C$776,СВЦЭМ!$A$33:$A$776,$A57,СВЦЭМ!$B$33:$B$776,H$47)+'СЕТ СН'!$G$12+СВЦЭМ!$D$10+'СЕТ СН'!$G$6-'СЕТ СН'!$G$22</f>
        <v>1891.9848860299999</v>
      </c>
      <c r="I57" s="36">
        <f>SUMIFS(СВЦЭМ!$C$33:$C$776,СВЦЭМ!$A$33:$A$776,$A57,СВЦЭМ!$B$33:$B$776,I$47)+'СЕТ СН'!$G$12+СВЦЭМ!$D$10+'СЕТ СН'!$G$6-'СЕТ СН'!$G$22</f>
        <v>1795.3714013099998</v>
      </c>
      <c r="J57" s="36">
        <f>SUMIFS(СВЦЭМ!$C$33:$C$776,СВЦЭМ!$A$33:$A$776,$A57,СВЦЭМ!$B$33:$B$776,J$47)+'СЕТ СН'!$G$12+СВЦЭМ!$D$10+'СЕТ СН'!$G$6-'СЕТ СН'!$G$22</f>
        <v>1755.5660058399999</v>
      </c>
      <c r="K57" s="36">
        <f>SUMIFS(СВЦЭМ!$C$33:$C$776,СВЦЭМ!$A$33:$A$776,$A57,СВЦЭМ!$B$33:$B$776,K$47)+'СЕТ СН'!$G$12+СВЦЭМ!$D$10+'СЕТ СН'!$G$6-'СЕТ СН'!$G$22</f>
        <v>1743.2741867199998</v>
      </c>
      <c r="L57" s="36">
        <f>SUMIFS(СВЦЭМ!$C$33:$C$776,СВЦЭМ!$A$33:$A$776,$A57,СВЦЭМ!$B$33:$B$776,L$47)+'СЕТ СН'!$G$12+СВЦЭМ!$D$10+'СЕТ СН'!$G$6-'СЕТ СН'!$G$22</f>
        <v>1753.5225336599997</v>
      </c>
      <c r="M57" s="36">
        <f>SUMIFS(СВЦЭМ!$C$33:$C$776,СВЦЭМ!$A$33:$A$776,$A57,СВЦЭМ!$B$33:$B$776,M$47)+'СЕТ СН'!$G$12+СВЦЭМ!$D$10+'СЕТ СН'!$G$6-'СЕТ СН'!$G$22</f>
        <v>1540.04871108</v>
      </c>
      <c r="N57" s="36">
        <f>SUMIFS(СВЦЭМ!$C$33:$C$776,СВЦЭМ!$A$33:$A$776,$A57,СВЦЭМ!$B$33:$B$776,N$47)+'СЕТ СН'!$G$12+СВЦЭМ!$D$10+'СЕТ СН'!$G$6-'СЕТ СН'!$G$22</f>
        <v>1542.79547336</v>
      </c>
      <c r="O57" s="36">
        <f>SUMIFS(СВЦЭМ!$C$33:$C$776,СВЦЭМ!$A$33:$A$776,$A57,СВЦЭМ!$B$33:$B$776,O$47)+'СЕТ СН'!$G$12+СВЦЭМ!$D$10+'СЕТ СН'!$G$6-'СЕТ СН'!$G$22</f>
        <v>1550.74996693</v>
      </c>
      <c r="P57" s="36">
        <f>SUMIFS(СВЦЭМ!$C$33:$C$776,СВЦЭМ!$A$33:$A$776,$A57,СВЦЭМ!$B$33:$B$776,P$47)+'СЕТ СН'!$G$12+СВЦЭМ!$D$10+'СЕТ СН'!$G$6-'СЕТ СН'!$G$22</f>
        <v>1556.4829506699998</v>
      </c>
      <c r="Q57" s="36">
        <f>SUMIFS(СВЦЭМ!$C$33:$C$776,СВЦЭМ!$A$33:$A$776,$A57,СВЦЭМ!$B$33:$B$776,Q$47)+'СЕТ СН'!$G$12+СВЦЭМ!$D$10+'СЕТ СН'!$G$6-'СЕТ СН'!$G$22</f>
        <v>1546.49530482</v>
      </c>
      <c r="R57" s="36">
        <f>SUMIFS(СВЦЭМ!$C$33:$C$776,СВЦЭМ!$A$33:$A$776,$A57,СВЦЭМ!$B$33:$B$776,R$47)+'СЕТ СН'!$G$12+СВЦЭМ!$D$10+'СЕТ СН'!$G$6-'СЕТ СН'!$G$22</f>
        <v>1568.0896686999999</v>
      </c>
      <c r="S57" s="36">
        <f>SUMIFS(СВЦЭМ!$C$33:$C$776,СВЦЭМ!$A$33:$A$776,$A57,СВЦЭМ!$B$33:$B$776,S$47)+'СЕТ СН'!$G$12+СВЦЭМ!$D$10+'СЕТ СН'!$G$6-'СЕТ СН'!$G$22</f>
        <v>1548.2028032600001</v>
      </c>
      <c r="T57" s="36">
        <f>SUMIFS(СВЦЭМ!$C$33:$C$776,СВЦЭМ!$A$33:$A$776,$A57,СВЦЭМ!$B$33:$B$776,T$47)+'СЕТ СН'!$G$12+СВЦЭМ!$D$10+'СЕТ СН'!$G$6-'СЕТ СН'!$G$22</f>
        <v>1529.327213</v>
      </c>
      <c r="U57" s="36">
        <f>SUMIFS(СВЦЭМ!$C$33:$C$776,СВЦЭМ!$A$33:$A$776,$A57,СВЦЭМ!$B$33:$B$776,U$47)+'СЕТ СН'!$G$12+СВЦЭМ!$D$10+'СЕТ СН'!$G$6-'СЕТ СН'!$G$22</f>
        <v>1558.5659888699997</v>
      </c>
      <c r="V57" s="36">
        <f>SUMIFS(СВЦЭМ!$C$33:$C$776,СВЦЭМ!$A$33:$A$776,$A57,СВЦЭМ!$B$33:$B$776,V$47)+'СЕТ СН'!$G$12+СВЦЭМ!$D$10+'СЕТ СН'!$G$6-'СЕТ СН'!$G$22</f>
        <v>1732.1221759999999</v>
      </c>
      <c r="W57" s="36">
        <f>SUMIFS(СВЦЭМ!$C$33:$C$776,СВЦЭМ!$A$33:$A$776,$A57,СВЦЭМ!$B$33:$B$776,W$47)+'СЕТ СН'!$G$12+СВЦЭМ!$D$10+'СЕТ СН'!$G$6-'СЕТ СН'!$G$22</f>
        <v>1735.2114311400001</v>
      </c>
      <c r="X57" s="36">
        <f>SUMIFS(СВЦЭМ!$C$33:$C$776,СВЦЭМ!$A$33:$A$776,$A57,СВЦЭМ!$B$33:$B$776,X$47)+'СЕТ СН'!$G$12+СВЦЭМ!$D$10+'СЕТ СН'!$G$6-'СЕТ СН'!$G$22</f>
        <v>1715.01585548</v>
      </c>
      <c r="Y57" s="36">
        <f>SUMIFS(СВЦЭМ!$C$33:$C$776,СВЦЭМ!$A$33:$A$776,$A57,СВЦЭМ!$B$33:$B$776,Y$47)+'СЕТ СН'!$G$12+СВЦЭМ!$D$10+'СЕТ СН'!$G$6-'СЕТ СН'!$G$22</f>
        <v>1793.79541139</v>
      </c>
    </row>
    <row r="58" spans="1:25" ht="15.75" x14ac:dyDescent="0.2">
      <c r="A58" s="35">
        <f t="shared" si="1"/>
        <v>43476</v>
      </c>
      <c r="B58" s="36">
        <f>SUMIFS(СВЦЭМ!$C$33:$C$776,СВЦЭМ!$A$33:$A$776,$A58,СВЦЭМ!$B$33:$B$776,B$47)+'СЕТ СН'!$G$12+СВЦЭМ!$D$10+'СЕТ СН'!$G$6-'СЕТ СН'!$G$22</f>
        <v>1886.4512370799998</v>
      </c>
      <c r="C58" s="36">
        <f>SUMIFS(СВЦЭМ!$C$33:$C$776,СВЦЭМ!$A$33:$A$776,$A58,СВЦЭМ!$B$33:$B$776,C$47)+'СЕТ СН'!$G$12+СВЦЭМ!$D$10+'СЕТ СН'!$G$6-'СЕТ СН'!$G$22</f>
        <v>1897.66474788</v>
      </c>
      <c r="D58" s="36">
        <f>SUMIFS(СВЦЭМ!$C$33:$C$776,СВЦЭМ!$A$33:$A$776,$A58,СВЦЭМ!$B$33:$B$776,D$47)+'СЕТ СН'!$G$12+СВЦЭМ!$D$10+'СЕТ СН'!$G$6-'СЕТ СН'!$G$22</f>
        <v>1944.7663707699999</v>
      </c>
      <c r="E58" s="36">
        <f>SUMIFS(СВЦЭМ!$C$33:$C$776,СВЦЭМ!$A$33:$A$776,$A58,СВЦЭМ!$B$33:$B$776,E$47)+'СЕТ СН'!$G$12+СВЦЭМ!$D$10+'СЕТ СН'!$G$6-'СЕТ СН'!$G$22</f>
        <v>1941.8846162199998</v>
      </c>
      <c r="F58" s="36">
        <f>SUMIFS(СВЦЭМ!$C$33:$C$776,СВЦЭМ!$A$33:$A$776,$A58,СВЦЭМ!$B$33:$B$776,F$47)+'СЕТ СН'!$G$12+СВЦЭМ!$D$10+'СЕТ СН'!$G$6-'СЕТ СН'!$G$22</f>
        <v>1930.9627799</v>
      </c>
      <c r="G58" s="36">
        <f>SUMIFS(СВЦЭМ!$C$33:$C$776,СВЦЭМ!$A$33:$A$776,$A58,СВЦЭМ!$B$33:$B$776,G$47)+'СЕТ СН'!$G$12+СВЦЭМ!$D$10+'СЕТ СН'!$G$6-'СЕТ СН'!$G$22</f>
        <v>1904.7095664999997</v>
      </c>
      <c r="H58" s="36">
        <f>SUMIFS(СВЦЭМ!$C$33:$C$776,СВЦЭМ!$A$33:$A$776,$A58,СВЦЭМ!$B$33:$B$776,H$47)+'СЕТ СН'!$G$12+СВЦЭМ!$D$10+'СЕТ СН'!$G$6-'СЕТ СН'!$G$22</f>
        <v>1860.5033771799999</v>
      </c>
      <c r="I58" s="36">
        <f>SUMIFS(СВЦЭМ!$C$33:$C$776,СВЦЭМ!$A$33:$A$776,$A58,СВЦЭМ!$B$33:$B$776,I$47)+'СЕТ СН'!$G$12+СВЦЭМ!$D$10+'СЕТ СН'!$G$6-'СЕТ СН'!$G$22</f>
        <v>1758.5135786299998</v>
      </c>
      <c r="J58" s="36">
        <f>SUMIFS(СВЦЭМ!$C$33:$C$776,СВЦЭМ!$A$33:$A$776,$A58,СВЦЭМ!$B$33:$B$776,J$47)+'СЕТ СН'!$G$12+СВЦЭМ!$D$10+'СЕТ СН'!$G$6-'СЕТ СН'!$G$22</f>
        <v>1696.7347889399998</v>
      </c>
      <c r="K58" s="36">
        <f>SUMIFS(СВЦЭМ!$C$33:$C$776,СВЦЭМ!$A$33:$A$776,$A58,СВЦЭМ!$B$33:$B$776,K$47)+'СЕТ СН'!$G$12+СВЦЭМ!$D$10+'СЕТ СН'!$G$6-'СЕТ СН'!$G$22</f>
        <v>1681.9869798199998</v>
      </c>
      <c r="L58" s="36">
        <f>SUMIFS(СВЦЭМ!$C$33:$C$776,СВЦЭМ!$A$33:$A$776,$A58,СВЦЭМ!$B$33:$B$776,L$47)+'СЕТ СН'!$G$12+СВЦЭМ!$D$10+'СЕТ СН'!$G$6-'СЕТ СН'!$G$22</f>
        <v>1655.1489010299997</v>
      </c>
      <c r="M58" s="36">
        <f>SUMIFS(СВЦЭМ!$C$33:$C$776,СВЦЭМ!$A$33:$A$776,$A58,СВЦЭМ!$B$33:$B$776,M$47)+'СЕТ СН'!$G$12+СВЦЭМ!$D$10+'СЕТ СН'!$G$6-'СЕТ СН'!$G$22</f>
        <v>1692.3942259099999</v>
      </c>
      <c r="N58" s="36">
        <f>SUMIFS(СВЦЭМ!$C$33:$C$776,СВЦЭМ!$A$33:$A$776,$A58,СВЦЭМ!$B$33:$B$776,N$47)+'СЕТ СН'!$G$12+СВЦЭМ!$D$10+'СЕТ СН'!$G$6-'СЕТ СН'!$G$22</f>
        <v>1819.0789333600001</v>
      </c>
      <c r="O58" s="36">
        <f>SUMIFS(СВЦЭМ!$C$33:$C$776,СВЦЭМ!$A$33:$A$776,$A58,СВЦЭМ!$B$33:$B$776,O$47)+'СЕТ СН'!$G$12+СВЦЭМ!$D$10+'СЕТ СН'!$G$6-'СЕТ СН'!$G$22</f>
        <v>1824.4932497899999</v>
      </c>
      <c r="P58" s="36">
        <f>SUMIFS(СВЦЭМ!$C$33:$C$776,СВЦЭМ!$A$33:$A$776,$A58,СВЦЭМ!$B$33:$B$776,P$47)+'СЕТ СН'!$G$12+СВЦЭМ!$D$10+'СЕТ СН'!$G$6-'СЕТ СН'!$G$22</f>
        <v>1573.7705742799999</v>
      </c>
      <c r="Q58" s="36">
        <f>SUMIFS(СВЦЭМ!$C$33:$C$776,СВЦЭМ!$A$33:$A$776,$A58,СВЦЭМ!$B$33:$B$776,Q$47)+'СЕТ СН'!$G$12+СВЦЭМ!$D$10+'СЕТ СН'!$G$6-'СЕТ СН'!$G$22</f>
        <v>1593.5826930399999</v>
      </c>
      <c r="R58" s="36">
        <f>SUMIFS(СВЦЭМ!$C$33:$C$776,СВЦЭМ!$A$33:$A$776,$A58,СВЦЭМ!$B$33:$B$776,R$47)+'СЕТ СН'!$G$12+СВЦЭМ!$D$10+'СЕТ СН'!$G$6-'СЕТ СН'!$G$22</f>
        <v>1604.23766243</v>
      </c>
      <c r="S58" s="36">
        <f>SUMIFS(СВЦЭМ!$C$33:$C$776,СВЦЭМ!$A$33:$A$776,$A58,СВЦЭМ!$B$33:$B$776,S$47)+'СЕТ СН'!$G$12+СВЦЭМ!$D$10+'СЕТ СН'!$G$6-'СЕТ СН'!$G$22</f>
        <v>1738.5443005799998</v>
      </c>
      <c r="T58" s="36">
        <f>SUMIFS(СВЦЭМ!$C$33:$C$776,СВЦЭМ!$A$33:$A$776,$A58,СВЦЭМ!$B$33:$B$776,T$47)+'СЕТ СН'!$G$12+СВЦЭМ!$D$10+'СЕТ СН'!$G$6-'СЕТ СН'!$G$22</f>
        <v>1528.41419283</v>
      </c>
      <c r="U58" s="36">
        <f>SUMIFS(СВЦЭМ!$C$33:$C$776,СВЦЭМ!$A$33:$A$776,$A58,СВЦЭМ!$B$33:$B$776,U$47)+'СЕТ СН'!$G$12+СВЦЭМ!$D$10+'СЕТ СН'!$G$6-'СЕТ СН'!$G$22</f>
        <v>1554.0550777099998</v>
      </c>
      <c r="V58" s="36">
        <f>SUMIFS(СВЦЭМ!$C$33:$C$776,СВЦЭМ!$A$33:$A$776,$A58,СВЦЭМ!$B$33:$B$776,V$47)+'СЕТ СН'!$G$12+СВЦЭМ!$D$10+'СЕТ СН'!$G$6-'СЕТ СН'!$G$22</f>
        <v>1703.4025004599998</v>
      </c>
      <c r="W58" s="36">
        <f>SUMIFS(СВЦЭМ!$C$33:$C$776,СВЦЭМ!$A$33:$A$776,$A58,СВЦЭМ!$B$33:$B$776,W$47)+'СЕТ СН'!$G$12+СВЦЭМ!$D$10+'СЕТ СН'!$G$6-'СЕТ СН'!$G$22</f>
        <v>1705.4313671699997</v>
      </c>
      <c r="X58" s="36">
        <f>SUMIFS(СВЦЭМ!$C$33:$C$776,СВЦЭМ!$A$33:$A$776,$A58,СВЦЭМ!$B$33:$B$776,X$47)+'СЕТ СН'!$G$12+СВЦЭМ!$D$10+'СЕТ СН'!$G$6-'СЕТ СН'!$G$22</f>
        <v>1702.72161813</v>
      </c>
      <c r="Y58" s="36">
        <f>SUMIFS(СВЦЭМ!$C$33:$C$776,СВЦЭМ!$A$33:$A$776,$A58,СВЦЭМ!$B$33:$B$776,Y$47)+'СЕТ СН'!$G$12+СВЦЭМ!$D$10+'СЕТ СН'!$G$6-'СЕТ СН'!$G$22</f>
        <v>1809.3236922199999</v>
      </c>
    </row>
    <row r="59" spans="1:25" ht="15.75" x14ac:dyDescent="0.2">
      <c r="A59" s="35">
        <f t="shared" si="1"/>
        <v>43477</v>
      </c>
      <c r="B59" s="36">
        <f>SUMIFS(СВЦЭМ!$C$33:$C$776,СВЦЭМ!$A$33:$A$776,$A59,СВЦЭМ!$B$33:$B$776,B$47)+'СЕТ СН'!$G$12+СВЦЭМ!$D$10+'СЕТ СН'!$G$6-'СЕТ СН'!$G$22</f>
        <v>1851.90421728</v>
      </c>
      <c r="C59" s="36">
        <f>SUMIFS(СВЦЭМ!$C$33:$C$776,СВЦЭМ!$A$33:$A$776,$A59,СВЦЭМ!$B$33:$B$776,C$47)+'СЕТ СН'!$G$12+СВЦЭМ!$D$10+'СЕТ СН'!$G$6-'СЕТ СН'!$G$22</f>
        <v>1883.6630388899998</v>
      </c>
      <c r="D59" s="36">
        <f>SUMIFS(СВЦЭМ!$C$33:$C$776,СВЦЭМ!$A$33:$A$776,$A59,СВЦЭМ!$B$33:$B$776,D$47)+'СЕТ СН'!$G$12+СВЦЭМ!$D$10+'СЕТ СН'!$G$6-'СЕТ СН'!$G$22</f>
        <v>1920.7613528100001</v>
      </c>
      <c r="E59" s="36">
        <f>SUMIFS(СВЦЭМ!$C$33:$C$776,СВЦЭМ!$A$33:$A$776,$A59,СВЦЭМ!$B$33:$B$776,E$47)+'СЕТ СН'!$G$12+СВЦЭМ!$D$10+'СЕТ СН'!$G$6-'СЕТ СН'!$G$22</f>
        <v>1936.6034146899997</v>
      </c>
      <c r="F59" s="36">
        <f>SUMIFS(СВЦЭМ!$C$33:$C$776,СВЦЭМ!$A$33:$A$776,$A59,СВЦЭМ!$B$33:$B$776,F$47)+'СЕТ СН'!$G$12+СВЦЭМ!$D$10+'СЕТ СН'!$G$6-'СЕТ СН'!$G$22</f>
        <v>1867.3519666299999</v>
      </c>
      <c r="G59" s="36">
        <f>SUMIFS(СВЦЭМ!$C$33:$C$776,СВЦЭМ!$A$33:$A$776,$A59,СВЦЭМ!$B$33:$B$776,G$47)+'СЕТ СН'!$G$12+СВЦЭМ!$D$10+'СЕТ СН'!$G$6-'СЕТ СН'!$G$22</f>
        <v>1932.2322630899998</v>
      </c>
      <c r="H59" s="36">
        <f>SUMIFS(СВЦЭМ!$C$33:$C$776,СВЦЭМ!$A$33:$A$776,$A59,СВЦЭМ!$B$33:$B$776,H$47)+'СЕТ СН'!$G$12+СВЦЭМ!$D$10+'СЕТ СН'!$G$6-'СЕТ СН'!$G$22</f>
        <v>1865.7356042199999</v>
      </c>
      <c r="I59" s="36">
        <f>SUMIFS(СВЦЭМ!$C$33:$C$776,СВЦЭМ!$A$33:$A$776,$A59,СВЦЭМ!$B$33:$B$776,I$47)+'СЕТ СН'!$G$12+СВЦЭМ!$D$10+'СЕТ СН'!$G$6-'СЕТ СН'!$G$22</f>
        <v>1774.6368956000001</v>
      </c>
      <c r="J59" s="36">
        <f>SUMIFS(СВЦЭМ!$C$33:$C$776,СВЦЭМ!$A$33:$A$776,$A59,СВЦЭМ!$B$33:$B$776,J$47)+'СЕТ СН'!$G$12+СВЦЭМ!$D$10+'СЕТ СН'!$G$6-'СЕТ СН'!$G$22</f>
        <v>1720.5481351200001</v>
      </c>
      <c r="K59" s="36">
        <f>SUMIFS(СВЦЭМ!$C$33:$C$776,СВЦЭМ!$A$33:$A$776,$A59,СВЦЭМ!$B$33:$B$776,K$47)+'СЕТ СН'!$G$12+СВЦЭМ!$D$10+'СЕТ СН'!$G$6-'СЕТ СН'!$G$22</f>
        <v>1674.4494062200001</v>
      </c>
      <c r="L59" s="36">
        <f>SUMIFS(СВЦЭМ!$C$33:$C$776,СВЦЭМ!$A$33:$A$776,$A59,СВЦЭМ!$B$33:$B$776,L$47)+'СЕТ СН'!$G$12+СВЦЭМ!$D$10+'СЕТ СН'!$G$6-'СЕТ СН'!$G$22</f>
        <v>1620.8287910700001</v>
      </c>
      <c r="M59" s="36">
        <f>SUMIFS(СВЦЭМ!$C$33:$C$776,СВЦЭМ!$A$33:$A$776,$A59,СВЦЭМ!$B$33:$B$776,M$47)+'СЕТ СН'!$G$12+СВЦЭМ!$D$10+'СЕТ СН'!$G$6-'СЕТ СН'!$G$22</f>
        <v>1690.0161180199998</v>
      </c>
      <c r="N59" s="36">
        <f>SUMIFS(СВЦЭМ!$C$33:$C$776,СВЦЭМ!$A$33:$A$776,$A59,СВЦЭМ!$B$33:$B$776,N$47)+'СЕТ СН'!$G$12+СВЦЭМ!$D$10+'СЕТ СН'!$G$6-'СЕТ СН'!$G$22</f>
        <v>1758.0051711000001</v>
      </c>
      <c r="O59" s="36">
        <f>SUMIFS(СВЦЭМ!$C$33:$C$776,СВЦЭМ!$A$33:$A$776,$A59,СВЦЭМ!$B$33:$B$776,O$47)+'СЕТ СН'!$G$12+СВЦЭМ!$D$10+'СЕТ СН'!$G$6-'СЕТ СН'!$G$22</f>
        <v>1747.1648228399999</v>
      </c>
      <c r="P59" s="36">
        <f>SUMIFS(СВЦЭМ!$C$33:$C$776,СВЦЭМ!$A$33:$A$776,$A59,СВЦЭМ!$B$33:$B$776,P$47)+'СЕТ СН'!$G$12+СВЦЭМ!$D$10+'СЕТ СН'!$G$6-'СЕТ СН'!$G$22</f>
        <v>1714.60475941</v>
      </c>
      <c r="Q59" s="36">
        <f>SUMIFS(СВЦЭМ!$C$33:$C$776,СВЦЭМ!$A$33:$A$776,$A59,СВЦЭМ!$B$33:$B$776,Q$47)+'СЕТ СН'!$G$12+СВЦЭМ!$D$10+'СЕТ СН'!$G$6-'СЕТ СН'!$G$22</f>
        <v>1732.4071308299999</v>
      </c>
      <c r="R59" s="36">
        <f>SUMIFS(СВЦЭМ!$C$33:$C$776,СВЦЭМ!$A$33:$A$776,$A59,СВЦЭМ!$B$33:$B$776,R$47)+'СЕТ СН'!$G$12+СВЦЭМ!$D$10+'СЕТ СН'!$G$6-'СЕТ СН'!$G$22</f>
        <v>1728.44866783</v>
      </c>
      <c r="S59" s="36">
        <f>SUMIFS(СВЦЭМ!$C$33:$C$776,СВЦЭМ!$A$33:$A$776,$A59,СВЦЭМ!$B$33:$B$776,S$47)+'СЕТ СН'!$G$12+СВЦЭМ!$D$10+'СЕТ СН'!$G$6-'СЕТ СН'!$G$22</f>
        <v>1693.8818340499997</v>
      </c>
      <c r="T59" s="36">
        <f>SUMIFS(СВЦЭМ!$C$33:$C$776,СВЦЭМ!$A$33:$A$776,$A59,СВЦЭМ!$B$33:$B$776,T$47)+'СЕТ СН'!$G$12+СВЦЭМ!$D$10+'СЕТ СН'!$G$6-'СЕТ СН'!$G$22</f>
        <v>1522.73642737</v>
      </c>
      <c r="U59" s="36">
        <f>SUMIFS(СВЦЭМ!$C$33:$C$776,СВЦЭМ!$A$33:$A$776,$A59,СВЦЭМ!$B$33:$B$776,U$47)+'СЕТ СН'!$G$12+СВЦЭМ!$D$10+'СЕТ СН'!$G$6-'СЕТ СН'!$G$22</f>
        <v>1654.9814634999998</v>
      </c>
      <c r="V59" s="36">
        <f>SUMIFS(СВЦЭМ!$C$33:$C$776,СВЦЭМ!$A$33:$A$776,$A59,СВЦЭМ!$B$33:$B$776,V$47)+'СЕТ СН'!$G$12+СВЦЭМ!$D$10+'СЕТ СН'!$G$6-'СЕТ СН'!$G$22</f>
        <v>1660.2884192900001</v>
      </c>
      <c r="W59" s="36">
        <f>SUMIFS(СВЦЭМ!$C$33:$C$776,СВЦЭМ!$A$33:$A$776,$A59,СВЦЭМ!$B$33:$B$776,W$47)+'СЕТ СН'!$G$12+СВЦЭМ!$D$10+'СЕТ СН'!$G$6-'СЕТ СН'!$G$22</f>
        <v>1683.82805151</v>
      </c>
      <c r="X59" s="36">
        <f>SUMIFS(СВЦЭМ!$C$33:$C$776,СВЦЭМ!$A$33:$A$776,$A59,СВЦЭМ!$B$33:$B$776,X$47)+'СЕТ СН'!$G$12+СВЦЭМ!$D$10+'СЕТ СН'!$G$6-'СЕТ СН'!$G$22</f>
        <v>1660.8970968899998</v>
      </c>
      <c r="Y59" s="36">
        <f>SUMIFS(СВЦЭМ!$C$33:$C$776,СВЦЭМ!$A$33:$A$776,$A59,СВЦЭМ!$B$33:$B$776,Y$47)+'СЕТ СН'!$G$12+СВЦЭМ!$D$10+'СЕТ СН'!$G$6-'СЕТ СН'!$G$22</f>
        <v>1734.72878928</v>
      </c>
    </row>
    <row r="60" spans="1:25" ht="15.75" x14ac:dyDescent="0.2">
      <c r="A60" s="35">
        <f t="shared" si="1"/>
        <v>43478</v>
      </c>
      <c r="B60" s="36">
        <f>SUMIFS(СВЦЭМ!$C$33:$C$776,СВЦЭМ!$A$33:$A$776,$A60,СВЦЭМ!$B$33:$B$776,B$47)+'СЕТ СН'!$G$12+СВЦЭМ!$D$10+'СЕТ СН'!$G$6-'СЕТ СН'!$G$22</f>
        <v>1811.36544951</v>
      </c>
      <c r="C60" s="36">
        <f>SUMIFS(СВЦЭМ!$C$33:$C$776,СВЦЭМ!$A$33:$A$776,$A60,СВЦЭМ!$B$33:$B$776,C$47)+'СЕТ СН'!$G$12+СВЦЭМ!$D$10+'СЕТ СН'!$G$6-'СЕТ СН'!$G$22</f>
        <v>1851.4977128199998</v>
      </c>
      <c r="D60" s="36">
        <f>SUMIFS(СВЦЭМ!$C$33:$C$776,СВЦЭМ!$A$33:$A$776,$A60,СВЦЭМ!$B$33:$B$776,D$47)+'СЕТ СН'!$G$12+СВЦЭМ!$D$10+'СЕТ СН'!$G$6-'СЕТ СН'!$G$22</f>
        <v>1976.5743766599999</v>
      </c>
      <c r="E60" s="36">
        <f>SUMIFS(СВЦЭМ!$C$33:$C$776,СВЦЭМ!$A$33:$A$776,$A60,СВЦЭМ!$B$33:$B$776,E$47)+'СЕТ СН'!$G$12+СВЦЭМ!$D$10+'СЕТ СН'!$G$6-'СЕТ СН'!$G$22</f>
        <v>1959.39093099</v>
      </c>
      <c r="F60" s="36">
        <f>SUMIFS(СВЦЭМ!$C$33:$C$776,СВЦЭМ!$A$33:$A$776,$A60,СВЦЭМ!$B$33:$B$776,F$47)+'СЕТ СН'!$G$12+СВЦЭМ!$D$10+'СЕТ СН'!$G$6-'СЕТ СН'!$G$22</f>
        <v>1949.9046718199997</v>
      </c>
      <c r="G60" s="36">
        <f>SUMIFS(СВЦЭМ!$C$33:$C$776,СВЦЭМ!$A$33:$A$776,$A60,СВЦЭМ!$B$33:$B$776,G$47)+'СЕТ СН'!$G$12+СВЦЭМ!$D$10+'СЕТ СН'!$G$6-'СЕТ СН'!$G$22</f>
        <v>1956.3157388599998</v>
      </c>
      <c r="H60" s="36">
        <f>SUMIFS(СВЦЭМ!$C$33:$C$776,СВЦЭМ!$A$33:$A$776,$A60,СВЦЭМ!$B$33:$B$776,H$47)+'СЕТ СН'!$G$12+СВЦЭМ!$D$10+'СЕТ СН'!$G$6-'СЕТ СН'!$G$22</f>
        <v>1899.2760029999999</v>
      </c>
      <c r="I60" s="36">
        <f>SUMIFS(СВЦЭМ!$C$33:$C$776,СВЦЭМ!$A$33:$A$776,$A60,СВЦЭМ!$B$33:$B$776,I$47)+'СЕТ СН'!$G$12+СВЦЭМ!$D$10+'СЕТ СН'!$G$6-'СЕТ СН'!$G$22</f>
        <v>1813.68061747</v>
      </c>
      <c r="J60" s="36">
        <f>SUMIFS(СВЦЭМ!$C$33:$C$776,СВЦЭМ!$A$33:$A$776,$A60,СВЦЭМ!$B$33:$B$776,J$47)+'СЕТ СН'!$G$12+СВЦЭМ!$D$10+'СЕТ СН'!$G$6-'СЕТ СН'!$G$22</f>
        <v>1723.06419357</v>
      </c>
      <c r="K60" s="36">
        <f>SUMIFS(СВЦЭМ!$C$33:$C$776,СВЦЭМ!$A$33:$A$776,$A60,СВЦЭМ!$B$33:$B$776,K$47)+'СЕТ СН'!$G$12+СВЦЭМ!$D$10+'СЕТ СН'!$G$6-'СЕТ СН'!$G$22</f>
        <v>1690.0356042399999</v>
      </c>
      <c r="L60" s="36">
        <f>SUMIFS(СВЦЭМ!$C$33:$C$776,СВЦЭМ!$A$33:$A$776,$A60,СВЦЭМ!$B$33:$B$776,L$47)+'СЕТ СН'!$G$12+СВЦЭМ!$D$10+'СЕТ СН'!$G$6-'СЕТ СН'!$G$22</f>
        <v>1648.3045836199999</v>
      </c>
      <c r="M60" s="36">
        <f>SUMIFS(СВЦЭМ!$C$33:$C$776,СВЦЭМ!$A$33:$A$776,$A60,СВЦЭМ!$B$33:$B$776,M$47)+'СЕТ СН'!$G$12+СВЦЭМ!$D$10+'СЕТ СН'!$G$6-'СЕТ СН'!$G$22</f>
        <v>1747.3719103200001</v>
      </c>
      <c r="N60" s="36">
        <f>SUMIFS(СВЦЭМ!$C$33:$C$776,СВЦЭМ!$A$33:$A$776,$A60,СВЦЭМ!$B$33:$B$776,N$47)+'СЕТ СН'!$G$12+СВЦЭМ!$D$10+'СЕТ СН'!$G$6-'СЕТ СН'!$G$22</f>
        <v>1758.3571506200001</v>
      </c>
      <c r="O60" s="36">
        <f>SUMIFS(СВЦЭМ!$C$33:$C$776,СВЦЭМ!$A$33:$A$776,$A60,СВЦЭМ!$B$33:$B$776,O$47)+'СЕТ СН'!$G$12+СВЦЭМ!$D$10+'СЕТ СН'!$G$6-'СЕТ СН'!$G$22</f>
        <v>1752.94877249</v>
      </c>
      <c r="P60" s="36">
        <f>SUMIFS(СВЦЭМ!$C$33:$C$776,СВЦЭМ!$A$33:$A$776,$A60,СВЦЭМ!$B$33:$B$776,P$47)+'СЕТ СН'!$G$12+СВЦЭМ!$D$10+'СЕТ СН'!$G$6-'СЕТ СН'!$G$22</f>
        <v>1719.6128245699997</v>
      </c>
      <c r="Q60" s="36">
        <f>SUMIFS(СВЦЭМ!$C$33:$C$776,СВЦЭМ!$A$33:$A$776,$A60,СВЦЭМ!$B$33:$B$776,Q$47)+'СЕТ СН'!$G$12+СВЦЭМ!$D$10+'СЕТ СН'!$G$6-'СЕТ СН'!$G$22</f>
        <v>1728.9534932299998</v>
      </c>
      <c r="R60" s="36">
        <f>SUMIFS(СВЦЭМ!$C$33:$C$776,СВЦЭМ!$A$33:$A$776,$A60,СВЦЭМ!$B$33:$B$776,R$47)+'СЕТ СН'!$G$12+СВЦЭМ!$D$10+'СЕТ СН'!$G$6-'СЕТ СН'!$G$22</f>
        <v>1600.4924991399998</v>
      </c>
      <c r="S60" s="36">
        <f>SUMIFS(СВЦЭМ!$C$33:$C$776,СВЦЭМ!$A$33:$A$776,$A60,СВЦЭМ!$B$33:$B$776,S$47)+'СЕТ СН'!$G$12+СВЦЭМ!$D$10+'СЕТ СН'!$G$6-'СЕТ СН'!$G$22</f>
        <v>1594.2253668999997</v>
      </c>
      <c r="T60" s="36">
        <f>SUMIFS(СВЦЭМ!$C$33:$C$776,СВЦЭМ!$A$33:$A$776,$A60,СВЦЭМ!$B$33:$B$776,T$47)+'СЕТ СН'!$G$12+СВЦЭМ!$D$10+'СЕТ СН'!$G$6-'СЕТ СН'!$G$22</f>
        <v>1540.7048173099997</v>
      </c>
      <c r="U60" s="36">
        <f>SUMIFS(СВЦЭМ!$C$33:$C$776,СВЦЭМ!$A$33:$A$776,$A60,СВЦЭМ!$B$33:$B$776,U$47)+'СЕТ СН'!$G$12+СВЦЭМ!$D$10+'СЕТ СН'!$G$6-'СЕТ СН'!$G$22</f>
        <v>1541.1517698499997</v>
      </c>
      <c r="V60" s="36">
        <f>SUMIFS(СВЦЭМ!$C$33:$C$776,СВЦЭМ!$A$33:$A$776,$A60,СВЦЭМ!$B$33:$B$776,V$47)+'СЕТ СН'!$G$12+СВЦЭМ!$D$10+'СЕТ СН'!$G$6-'СЕТ СН'!$G$22</f>
        <v>1669.4827905699999</v>
      </c>
      <c r="W60" s="36">
        <f>SUMIFS(СВЦЭМ!$C$33:$C$776,СВЦЭМ!$A$33:$A$776,$A60,СВЦЭМ!$B$33:$B$776,W$47)+'СЕТ СН'!$G$12+СВЦЭМ!$D$10+'СЕТ СН'!$G$6-'СЕТ СН'!$G$22</f>
        <v>1664.25364016</v>
      </c>
      <c r="X60" s="36">
        <f>SUMIFS(СВЦЭМ!$C$33:$C$776,СВЦЭМ!$A$33:$A$776,$A60,СВЦЭМ!$B$33:$B$776,X$47)+'СЕТ СН'!$G$12+СВЦЭМ!$D$10+'СЕТ СН'!$G$6-'СЕТ СН'!$G$22</f>
        <v>1665.5343390600001</v>
      </c>
      <c r="Y60" s="36">
        <f>SUMIFS(СВЦЭМ!$C$33:$C$776,СВЦЭМ!$A$33:$A$776,$A60,СВЦЭМ!$B$33:$B$776,Y$47)+'СЕТ СН'!$G$12+СВЦЭМ!$D$10+'СЕТ СН'!$G$6-'СЕТ СН'!$G$22</f>
        <v>1763.8232938599999</v>
      </c>
    </row>
    <row r="61" spans="1:25" ht="15.75" x14ac:dyDescent="0.2">
      <c r="A61" s="35">
        <f t="shared" si="1"/>
        <v>43479</v>
      </c>
      <c r="B61" s="36">
        <f>SUMIFS(СВЦЭМ!$C$33:$C$776,СВЦЭМ!$A$33:$A$776,$A61,СВЦЭМ!$B$33:$B$776,B$47)+'СЕТ СН'!$G$12+СВЦЭМ!$D$10+'СЕТ СН'!$G$6-'СЕТ СН'!$G$22</f>
        <v>1886.8162226899999</v>
      </c>
      <c r="C61" s="36">
        <f>SUMIFS(СВЦЭМ!$C$33:$C$776,СВЦЭМ!$A$33:$A$776,$A61,СВЦЭМ!$B$33:$B$776,C$47)+'СЕТ СН'!$G$12+СВЦЭМ!$D$10+'СЕТ СН'!$G$6-'СЕТ СН'!$G$22</f>
        <v>1913.6263114099997</v>
      </c>
      <c r="D61" s="36">
        <f>SUMIFS(СВЦЭМ!$C$33:$C$776,СВЦЭМ!$A$33:$A$776,$A61,СВЦЭМ!$B$33:$B$776,D$47)+'СЕТ СН'!$G$12+СВЦЭМ!$D$10+'СЕТ СН'!$G$6-'СЕТ СН'!$G$22</f>
        <v>1877.6939667799998</v>
      </c>
      <c r="E61" s="36">
        <f>SUMIFS(СВЦЭМ!$C$33:$C$776,СВЦЭМ!$A$33:$A$776,$A61,СВЦЭМ!$B$33:$B$776,E$47)+'СЕТ СН'!$G$12+СВЦЭМ!$D$10+'СЕТ СН'!$G$6-'СЕТ СН'!$G$22</f>
        <v>1900.4717309299999</v>
      </c>
      <c r="F61" s="36">
        <f>SUMIFS(СВЦЭМ!$C$33:$C$776,СВЦЭМ!$A$33:$A$776,$A61,СВЦЭМ!$B$33:$B$776,F$47)+'СЕТ СН'!$G$12+СВЦЭМ!$D$10+'СЕТ СН'!$G$6-'СЕТ СН'!$G$22</f>
        <v>1865.1234525199998</v>
      </c>
      <c r="G61" s="36">
        <f>SUMIFS(СВЦЭМ!$C$33:$C$776,СВЦЭМ!$A$33:$A$776,$A61,СВЦЭМ!$B$33:$B$776,G$47)+'СЕТ СН'!$G$12+СВЦЭМ!$D$10+'СЕТ СН'!$G$6-'СЕТ СН'!$G$22</f>
        <v>1839.2595993099999</v>
      </c>
      <c r="H61" s="36">
        <f>SUMIFS(СВЦЭМ!$C$33:$C$776,СВЦЭМ!$A$33:$A$776,$A61,СВЦЭМ!$B$33:$B$776,H$47)+'СЕТ СН'!$G$12+СВЦЭМ!$D$10+'СЕТ СН'!$G$6-'СЕТ СН'!$G$22</f>
        <v>1785.4640375099998</v>
      </c>
      <c r="I61" s="36">
        <f>SUMIFS(СВЦЭМ!$C$33:$C$776,СВЦЭМ!$A$33:$A$776,$A61,СВЦЭМ!$B$33:$B$776,I$47)+'СЕТ СН'!$G$12+СВЦЭМ!$D$10+'СЕТ СН'!$G$6-'СЕТ СН'!$G$22</f>
        <v>1682.7708511000001</v>
      </c>
      <c r="J61" s="36">
        <f>SUMIFS(СВЦЭМ!$C$33:$C$776,СВЦЭМ!$A$33:$A$776,$A61,СВЦЭМ!$B$33:$B$776,J$47)+'СЕТ СН'!$G$12+СВЦЭМ!$D$10+'СЕТ СН'!$G$6-'СЕТ СН'!$G$22</f>
        <v>1635.5997133400001</v>
      </c>
      <c r="K61" s="36">
        <f>SUMIFS(СВЦЭМ!$C$33:$C$776,СВЦЭМ!$A$33:$A$776,$A61,СВЦЭМ!$B$33:$B$776,K$47)+'СЕТ СН'!$G$12+СВЦЭМ!$D$10+'СЕТ СН'!$G$6-'СЕТ СН'!$G$22</f>
        <v>1534.02444324</v>
      </c>
      <c r="L61" s="36">
        <f>SUMIFS(СВЦЭМ!$C$33:$C$776,СВЦЭМ!$A$33:$A$776,$A61,СВЦЭМ!$B$33:$B$776,L$47)+'СЕТ СН'!$G$12+СВЦЭМ!$D$10+'СЕТ СН'!$G$6-'СЕТ СН'!$G$22</f>
        <v>1512.6723750199999</v>
      </c>
      <c r="M61" s="36">
        <f>SUMIFS(СВЦЭМ!$C$33:$C$776,СВЦЭМ!$A$33:$A$776,$A61,СВЦЭМ!$B$33:$B$776,M$47)+'СЕТ СН'!$G$12+СВЦЭМ!$D$10+'СЕТ СН'!$G$6-'СЕТ СН'!$G$22</f>
        <v>1725.4123165400001</v>
      </c>
      <c r="N61" s="36">
        <f>SUMIFS(СВЦЭМ!$C$33:$C$776,СВЦЭМ!$A$33:$A$776,$A61,СВЦЭМ!$B$33:$B$776,N$47)+'СЕТ СН'!$G$12+СВЦЭМ!$D$10+'СЕТ СН'!$G$6-'СЕТ СН'!$G$22</f>
        <v>1752.5829011000001</v>
      </c>
      <c r="O61" s="36">
        <f>SUMIFS(СВЦЭМ!$C$33:$C$776,СВЦЭМ!$A$33:$A$776,$A61,СВЦЭМ!$B$33:$B$776,O$47)+'СЕТ СН'!$G$12+СВЦЭМ!$D$10+'СЕТ СН'!$G$6-'СЕТ СН'!$G$22</f>
        <v>1737.13607073</v>
      </c>
      <c r="P61" s="36">
        <f>SUMIFS(СВЦЭМ!$C$33:$C$776,СВЦЭМ!$A$33:$A$776,$A61,СВЦЭМ!$B$33:$B$776,P$47)+'СЕТ СН'!$G$12+СВЦЭМ!$D$10+'СЕТ СН'!$G$6-'СЕТ СН'!$G$22</f>
        <v>1746.1180209899999</v>
      </c>
      <c r="Q61" s="36">
        <f>SUMIFS(СВЦЭМ!$C$33:$C$776,СВЦЭМ!$A$33:$A$776,$A61,СВЦЭМ!$B$33:$B$776,Q$47)+'СЕТ СН'!$G$12+СВЦЭМ!$D$10+'СЕТ СН'!$G$6-'СЕТ СН'!$G$22</f>
        <v>1708.4908431499998</v>
      </c>
      <c r="R61" s="36">
        <f>SUMIFS(СВЦЭМ!$C$33:$C$776,СВЦЭМ!$A$33:$A$776,$A61,СВЦЭМ!$B$33:$B$776,R$47)+'СЕТ СН'!$G$12+СВЦЭМ!$D$10+'СЕТ СН'!$G$6-'СЕТ СН'!$G$22</f>
        <v>1740.4284226499999</v>
      </c>
      <c r="S61" s="36">
        <f>SUMIFS(СВЦЭМ!$C$33:$C$776,СВЦЭМ!$A$33:$A$776,$A61,СВЦЭМ!$B$33:$B$776,S$47)+'СЕТ СН'!$G$12+СВЦЭМ!$D$10+'СЕТ СН'!$G$6-'СЕТ СН'!$G$22</f>
        <v>1759.4310650699999</v>
      </c>
      <c r="T61" s="36">
        <f>SUMIFS(СВЦЭМ!$C$33:$C$776,СВЦЭМ!$A$33:$A$776,$A61,СВЦЭМ!$B$33:$B$776,T$47)+'СЕТ СН'!$G$12+СВЦЭМ!$D$10+'СЕТ СН'!$G$6-'СЕТ СН'!$G$22</f>
        <v>1702.9690824700001</v>
      </c>
      <c r="U61" s="36">
        <f>SUMIFS(СВЦЭМ!$C$33:$C$776,СВЦЭМ!$A$33:$A$776,$A61,СВЦЭМ!$B$33:$B$776,U$47)+'СЕТ СН'!$G$12+СВЦЭМ!$D$10+'СЕТ СН'!$G$6-'СЕТ СН'!$G$22</f>
        <v>1648.8348332599999</v>
      </c>
      <c r="V61" s="36">
        <f>SUMIFS(СВЦЭМ!$C$33:$C$776,СВЦЭМ!$A$33:$A$776,$A61,СВЦЭМ!$B$33:$B$776,V$47)+'СЕТ СН'!$G$12+СВЦЭМ!$D$10+'СЕТ СН'!$G$6-'СЕТ СН'!$G$22</f>
        <v>1656.3968574099999</v>
      </c>
      <c r="W61" s="36">
        <f>SUMIFS(СВЦЭМ!$C$33:$C$776,СВЦЭМ!$A$33:$A$776,$A61,СВЦЭМ!$B$33:$B$776,W$47)+'СЕТ СН'!$G$12+СВЦЭМ!$D$10+'СЕТ СН'!$G$6-'СЕТ СН'!$G$22</f>
        <v>1677.4400392100001</v>
      </c>
      <c r="X61" s="36">
        <f>SUMIFS(СВЦЭМ!$C$33:$C$776,СВЦЭМ!$A$33:$A$776,$A61,СВЦЭМ!$B$33:$B$776,X$47)+'СЕТ СН'!$G$12+СВЦЭМ!$D$10+'СЕТ СН'!$G$6-'СЕТ СН'!$G$22</f>
        <v>1661.9030147999997</v>
      </c>
      <c r="Y61" s="36">
        <f>SUMIFS(СВЦЭМ!$C$33:$C$776,СВЦЭМ!$A$33:$A$776,$A61,СВЦЭМ!$B$33:$B$776,Y$47)+'СЕТ СН'!$G$12+СВЦЭМ!$D$10+'СЕТ СН'!$G$6-'СЕТ СН'!$G$22</f>
        <v>1753.4567597299997</v>
      </c>
    </row>
    <row r="62" spans="1:25" ht="15.75" x14ac:dyDescent="0.2">
      <c r="A62" s="35">
        <f t="shared" si="1"/>
        <v>43480</v>
      </c>
      <c r="B62" s="36">
        <f>SUMIFS(СВЦЭМ!$C$33:$C$776,СВЦЭМ!$A$33:$A$776,$A62,СВЦЭМ!$B$33:$B$776,B$47)+'СЕТ СН'!$G$12+СВЦЭМ!$D$10+'СЕТ СН'!$G$6-'СЕТ СН'!$G$22</f>
        <v>1868.25446268</v>
      </c>
      <c r="C62" s="36">
        <f>SUMIFS(СВЦЭМ!$C$33:$C$776,СВЦЭМ!$A$33:$A$776,$A62,СВЦЭМ!$B$33:$B$776,C$47)+'СЕТ СН'!$G$12+СВЦЭМ!$D$10+'СЕТ СН'!$G$6-'СЕТ СН'!$G$22</f>
        <v>1901.8550995099999</v>
      </c>
      <c r="D62" s="36">
        <f>SUMIFS(СВЦЭМ!$C$33:$C$776,СВЦЭМ!$A$33:$A$776,$A62,СВЦЭМ!$B$33:$B$776,D$47)+'СЕТ СН'!$G$12+СВЦЭМ!$D$10+'СЕТ СН'!$G$6-'СЕТ СН'!$G$22</f>
        <v>1936.1794282199999</v>
      </c>
      <c r="E62" s="36">
        <f>SUMIFS(СВЦЭМ!$C$33:$C$776,СВЦЭМ!$A$33:$A$776,$A62,СВЦЭМ!$B$33:$B$776,E$47)+'СЕТ СН'!$G$12+СВЦЭМ!$D$10+'СЕТ СН'!$G$6-'СЕТ СН'!$G$22</f>
        <v>1946.7567473700001</v>
      </c>
      <c r="F62" s="36">
        <f>SUMIFS(СВЦЭМ!$C$33:$C$776,СВЦЭМ!$A$33:$A$776,$A62,СВЦЭМ!$B$33:$B$776,F$47)+'СЕТ СН'!$G$12+СВЦЭМ!$D$10+'СЕТ СН'!$G$6-'СЕТ СН'!$G$22</f>
        <v>1932.2419906699997</v>
      </c>
      <c r="G62" s="36">
        <f>SUMIFS(СВЦЭМ!$C$33:$C$776,СВЦЭМ!$A$33:$A$776,$A62,СВЦЭМ!$B$33:$B$776,G$47)+'СЕТ СН'!$G$12+СВЦЭМ!$D$10+'СЕТ СН'!$G$6-'СЕТ СН'!$G$22</f>
        <v>1910.7341229099998</v>
      </c>
      <c r="H62" s="36">
        <f>SUMIFS(СВЦЭМ!$C$33:$C$776,СВЦЭМ!$A$33:$A$776,$A62,СВЦЭМ!$B$33:$B$776,H$47)+'СЕТ СН'!$G$12+СВЦЭМ!$D$10+'СЕТ СН'!$G$6-'СЕТ СН'!$G$22</f>
        <v>1848.2730728500001</v>
      </c>
      <c r="I62" s="36">
        <f>SUMIFS(СВЦЭМ!$C$33:$C$776,СВЦЭМ!$A$33:$A$776,$A62,СВЦЭМ!$B$33:$B$776,I$47)+'СЕТ СН'!$G$12+СВЦЭМ!$D$10+'СЕТ СН'!$G$6-'СЕТ СН'!$G$22</f>
        <v>1735.5942066299999</v>
      </c>
      <c r="J62" s="36">
        <f>SUMIFS(СВЦЭМ!$C$33:$C$776,СВЦЭМ!$A$33:$A$776,$A62,СВЦЭМ!$B$33:$B$776,J$47)+'СЕТ СН'!$G$12+СВЦЭМ!$D$10+'СЕТ СН'!$G$6-'СЕТ СН'!$G$22</f>
        <v>1694.5998705299999</v>
      </c>
      <c r="K62" s="36">
        <f>SUMIFS(СВЦЭМ!$C$33:$C$776,СВЦЭМ!$A$33:$A$776,$A62,СВЦЭМ!$B$33:$B$776,K$47)+'СЕТ СН'!$G$12+СВЦЭМ!$D$10+'СЕТ СН'!$G$6-'СЕТ СН'!$G$22</f>
        <v>1564.1235775599998</v>
      </c>
      <c r="L62" s="36">
        <f>SUMIFS(СВЦЭМ!$C$33:$C$776,СВЦЭМ!$A$33:$A$776,$A62,СВЦЭМ!$B$33:$B$776,L$47)+'СЕТ СН'!$G$12+СВЦЭМ!$D$10+'СЕТ СН'!$G$6-'СЕТ СН'!$G$22</f>
        <v>1534.9300171599998</v>
      </c>
      <c r="M62" s="36">
        <f>SUMIFS(СВЦЭМ!$C$33:$C$776,СВЦЭМ!$A$33:$A$776,$A62,СВЦЭМ!$B$33:$B$776,M$47)+'СЕТ СН'!$G$12+СВЦЭМ!$D$10+'СЕТ СН'!$G$6-'СЕТ СН'!$G$22</f>
        <v>1558.6257537799997</v>
      </c>
      <c r="N62" s="36">
        <f>SUMIFS(СВЦЭМ!$C$33:$C$776,СВЦЭМ!$A$33:$A$776,$A62,СВЦЭМ!$B$33:$B$776,N$47)+'СЕТ СН'!$G$12+СВЦЭМ!$D$10+'СЕТ СН'!$G$6-'СЕТ СН'!$G$22</f>
        <v>1573.5093878499997</v>
      </c>
      <c r="O62" s="36">
        <f>SUMIFS(СВЦЭМ!$C$33:$C$776,СВЦЭМ!$A$33:$A$776,$A62,СВЦЭМ!$B$33:$B$776,O$47)+'СЕТ СН'!$G$12+СВЦЭМ!$D$10+'СЕТ СН'!$G$6-'СЕТ СН'!$G$22</f>
        <v>1565.97270643</v>
      </c>
      <c r="P62" s="36">
        <f>SUMIFS(СВЦЭМ!$C$33:$C$776,СВЦЭМ!$A$33:$A$776,$A62,СВЦЭМ!$B$33:$B$776,P$47)+'СЕТ СН'!$G$12+СВЦЭМ!$D$10+'СЕТ СН'!$G$6-'СЕТ СН'!$G$22</f>
        <v>1562.3372477499997</v>
      </c>
      <c r="Q62" s="36">
        <f>SUMIFS(СВЦЭМ!$C$33:$C$776,СВЦЭМ!$A$33:$A$776,$A62,СВЦЭМ!$B$33:$B$776,Q$47)+'СЕТ СН'!$G$12+СВЦЭМ!$D$10+'СЕТ СН'!$G$6-'СЕТ СН'!$G$22</f>
        <v>1561.2653816699999</v>
      </c>
      <c r="R62" s="36">
        <f>SUMIFS(СВЦЭМ!$C$33:$C$776,СВЦЭМ!$A$33:$A$776,$A62,СВЦЭМ!$B$33:$B$776,R$47)+'СЕТ СН'!$G$12+СВЦЭМ!$D$10+'СЕТ СН'!$G$6-'СЕТ СН'!$G$22</f>
        <v>1556.65673264</v>
      </c>
      <c r="S62" s="36">
        <f>SUMIFS(СВЦЭМ!$C$33:$C$776,СВЦЭМ!$A$33:$A$776,$A62,СВЦЭМ!$B$33:$B$776,S$47)+'СЕТ СН'!$G$12+СВЦЭМ!$D$10+'СЕТ СН'!$G$6-'СЕТ СН'!$G$22</f>
        <v>1566.0821105999999</v>
      </c>
      <c r="T62" s="36">
        <f>SUMIFS(СВЦЭМ!$C$33:$C$776,СВЦЭМ!$A$33:$A$776,$A62,СВЦЭМ!$B$33:$B$776,T$47)+'СЕТ СН'!$G$12+СВЦЭМ!$D$10+'СЕТ СН'!$G$6-'СЕТ СН'!$G$22</f>
        <v>1536.6057521099997</v>
      </c>
      <c r="U62" s="36">
        <f>SUMIFS(СВЦЭМ!$C$33:$C$776,СВЦЭМ!$A$33:$A$776,$A62,СВЦЭМ!$B$33:$B$776,U$47)+'СЕТ СН'!$G$12+СВЦЭМ!$D$10+'СЕТ СН'!$G$6-'СЕТ СН'!$G$22</f>
        <v>1541.0394415699998</v>
      </c>
      <c r="V62" s="36">
        <f>SUMIFS(СВЦЭМ!$C$33:$C$776,СВЦЭМ!$A$33:$A$776,$A62,СВЦЭМ!$B$33:$B$776,V$47)+'СЕТ СН'!$G$12+СВЦЭМ!$D$10+'СЕТ СН'!$G$6-'СЕТ СН'!$G$22</f>
        <v>1551.6038735799998</v>
      </c>
      <c r="W62" s="36">
        <f>SUMIFS(СВЦЭМ!$C$33:$C$776,СВЦЭМ!$A$33:$A$776,$A62,СВЦЭМ!$B$33:$B$776,W$47)+'СЕТ СН'!$G$12+СВЦЭМ!$D$10+'СЕТ СН'!$G$6-'СЕТ СН'!$G$22</f>
        <v>1693.2265829099997</v>
      </c>
      <c r="X62" s="36">
        <f>SUMIFS(СВЦЭМ!$C$33:$C$776,СВЦЭМ!$A$33:$A$776,$A62,СВЦЭМ!$B$33:$B$776,X$47)+'СЕТ СН'!$G$12+СВЦЭМ!$D$10+'СЕТ СН'!$G$6-'СЕТ СН'!$G$22</f>
        <v>1696.98625249</v>
      </c>
      <c r="Y62" s="36">
        <f>SUMIFS(СВЦЭМ!$C$33:$C$776,СВЦЭМ!$A$33:$A$776,$A62,СВЦЭМ!$B$33:$B$776,Y$47)+'СЕТ СН'!$G$12+СВЦЭМ!$D$10+'СЕТ СН'!$G$6-'СЕТ СН'!$G$22</f>
        <v>1755.6331519599999</v>
      </c>
    </row>
    <row r="63" spans="1:25" ht="15.75" x14ac:dyDescent="0.2">
      <c r="A63" s="35">
        <f t="shared" si="1"/>
        <v>43481</v>
      </c>
      <c r="B63" s="36">
        <f>SUMIFS(СВЦЭМ!$C$33:$C$776,СВЦЭМ!$A$33:$A$776,$A63,СВЦЭМ!$B$33:$B$776,B$47)+'СЕТ СН'!$G$12+СВЦЭМ!$D$10+'СЕТ СН'!$G$6-'СЕТ СН'!$G$22</f>
        <v>1846.7484402699997</v>
      </c>
      <c r="C63" s="36">
        <f>SUMIFS(СВЦЭМ!$C$33:$C$776,СВЦЭМ!$A$33:$A$776,$A63,СВЦЭМ!$B$33:$B$776,C$47)+'СЕТ СН'!$G$12+СВЦЭМ!$D$10+'СЕТ СН'!$G$6-'СЕТ СН'!$G$22</f>
        <v>1885.0533510199998</v>
      </c>
      <c r="D63" s="36">
        <f>SUMIFS(СВЦЭМ!$C$33:$C$776,СВЦЭМ!$A$33:$A$776,$A63,СВЦЭМ!$B$33:$B$776,D$47)+'СЕТ СН'!$G$12+СВЦЭМ!$D$10+'СЕТ СН'!$G$6-'СЕТ СН'!$G$22</f>
        <v>1910.0051172499998</v>
      </c>
      <c r="E63" s="36">
        <f>SUMIFS(СВЦЭМ!$C$33:$C$776,СВЦЭМ!$A$33:$A$776,$A63,СВЦЭМ!$B$33:$B$776,E$47)+'СЕТ СН'!$G$12+СВЦЭМ!$D$10+'СЕТ СН'!$G$6-'СЕТ СН'!$G$22</f>
        <v>1908.22128045</v>
      </c>
      <c r="F63" s="36">
        <f>SUMIFS(СВЦЭМ!$C$33:$C$776,СВЦЭМ!$A$33:$A$776,$A63,СВЦЭМ!$B$33:$B$776,F$47)+'СЕТ СН'!$G$12+СВЦЭМ!$D$10+'СЕТ СН'!$G$6-'СЕТ СН'!$G$22</f>
        <v>1895.2325811199998</v>
      </c>
      <c r="G63" s="36">
        <f>SUMIFS(СВЦЭМ!$C$33:$C$776,СВЦЭМ!$A$33:$A$776,$A63,СВЦЭМ!$B$33:$B$776,G$47)+'СЕТ СН'!$G$12+СВЦЭМ!$D$10+'СЕТ СН'!$G$6-'СЕТ СН'!$G$22</f>
        <v>1886.4362047199998</v>
      </c>
      <c r="H63" s="36">
        <f>SUMIFS(СВЦЭМ!$C$33:$C$776,СВЦЭМ!$A$33:$A$776,$A63,СВЦЭМ!$B$33:$B$776,H$47)+'СЕТ СН'!$G$12+СВЦЭМ!$D$10+'СЕТ СН'!$G$6-'СЕТ СН'!$G$22</f>
        <v>1856.12680108</v>
      </c>
      <c r="I63" s="36">
        <f>SUMIFS(СВЦЭМ!$C$33:$C$776,СВЦЭМ!$A$33:$A$776,$A63,СВЦЭМ!$B$33:$B$776,I$47)+'СЕТ СН'!$G$12+СВЦЭМ!$D$10+'СЕТ СН'!$G$6-'СЕТ СН'!$G$22</f>
        <v>1740.6252087299999</v>
      </c>
      <c r="J63" s="36">
        <f>SUMIFS(СВЦЭМ!$C$33:$C$776,СВЦЭМ!$A$33:$A$776,$A63,СВЦЭМ!$B$33:$B$776,J$47)+'СЕТ СН'!$G$12+СВЦЭМ!$D$10+'СЕТ СН'!$G$6-'СЕТ СН'!$G$22</f>
        <v>1687.4568735600001</v>
      </c>
      <c r="K63" s="36">
        <f>SUMIFS(СВЦЭМ!$C$33:$C$776,СВЦЭМ!$A$33:$A$776,$A63,СВЦЭМ!$B$33:$B$776,K$47)+'СЕТ СН'!$G$12+СВЦЭМ!$D$10+'СЕТ СН'!$G$6-'СЕТ СН'!$G$22</f>
        <v>1566.8326355300001</v>
      </c>
      <c r="L63" s="36">
        <f>SUMIFS(СВЦЭМ!$C$33:$C$776,СВЦЭМ!$A$33:$A$776,$A63,СВЦЭМ!$B$33:$B$776,L$47)+'СЕТ СН'!$G$12+СВЦЭМ!$D$10+'СЕТ СН'!$G$6-'СЕТ СН'!$G$22</f>
        <v>1563.6352806699997</v>
      </c>
      <c r="M63" s="36">
        <f>SUMIFS(СВЦЭМ!$C$33:$C$776,СВЦЭМ!$A$33:$A$776,$A63,СВЦЭМ!$B$33:$B$776,M$47)+'СЕТ СН'!$G$12+СВЦЭМ!$D$10+'СЕТ СН'!$G$6-'СЕТ СН'!$G$22</f>
        <v>1585.1084079500001</v>
      </c>
      <c r="N63" s="36">
        <f>SUMIFS(СВЦЭМ!$C$33:$C$776,СВЦЭМ!$A$33:$A$776,$A63,СВЦЭМ!$B$33:$B$776,N$47)+'СЕТ СН'!$G$12+СВЦЭМ!$D$10+'СЕТ СН'!$G$6-'СЕТ СН'!$G$22</f>
        <v>1603.5279216599997</v>
      </c>
      <c r="O63" s="36">
        <f>SUMIFS(СВЦЭМ!$C$33:$C$776,СВЦЭМ!$A$33:$A$776,$A63,СВЦЭМ!$B$33:$B$776,O$47)+'СЕТ СН'!$G$12+СВЦЭМ!$D$10+'СЕТ СН'!$G$6-'СЕТ СН'!$G$22</f>
        <v>1600.2411697399998</v>
      </c>
      <c r="P63" s="36">
        <f>SUMIFS(СВЦЭМ!$C$33:$C$776,СВЦЭМ!$A$33:$A$776,$A63,СВЦЭМ!$B$33:$B$776,P$47)+'СЕТ СН'!$G$12+СВЦЭМ!$D$10+'СЕТ СН'!$G$6-'СЕТ СН'!$G$22</f>
        <v>1634.9407642799997</v>
      </c>
      <c r="Q63" s="36">
        <f>SUMIFS(СВЦЭМ!$C$33:$C$776,СВЦЭМ!$A$33:$A$776,$A63,СВЦЭМ!$B$33:$B$776,Q$47)+'СЕТ СН'!$G$12+СВЦЭМ!$D$10+'СЕТ СН'!$G$6-'СЕТ СН'!$G$22</f>
        <v>1614.80529763</v>
      </c>
      <c r="R63" s="36">
        <f>SUMIFS(СВЦЭМ!$C$33:$C$776,СВЦЭМ!$A$33:$A$776,$A63,СВЦЭМ!$B$33:$B$776,R$47)+'СЕТ СН'!$G$12+СВЦЭМ!$D$10+'СЕТ СН'!$G$6-'СЕТ СН'!$G$22</f>
        <v>1627.7665358999998</v>
      </c>
      <c r="S63" s="36">
        <f>SUMIFS(СВЦЭМ!$C$33:$C$776,СВЦЭМ!$A$33:$A$776,$A63,СВЦЭМ!$B$33:$B$776,S$47)+'СЕТ СН'!$G$12+СВЦЭМ!$D$10+'СЕТ СН'!$G$6-'СЕТ СН'!$G$22</f>
        <v>1609.1447307399999</v>
      </c>
      <c r="T63" s="36">
        <f>SUMIFS(СВЦЭМ!$C$33:$C$776,СВЦЭМ!$A$33:$A$776,$A63,СВЦЭМ!$B$33:$B$776,T$47)+'СЕТ СН'!$G$12+СВЦЭМ!$D$10+'СЕТ СН'!$G$6-'СЕТ СН'!$G$22</f>
        <v>1595.1557065299999</v>
      </c>
      <c r="U63" s="36">
        <f>SUMIFS(СВЦЭМ!$C$33:$C$776,СВЦЭМ!$A$33:$A$776,$A63,СВЦЭМ!$B$33:$B$776,U$47)+'СЕТ СН'!$G$12+СВЦЭМ!$D$10+'СЕТ СН'!$G$6-'СЕТ СН'!$G$22</f>
        <v>1596.93478585</v>
      </c>
      <c r="V63" s="36">
        <f>SUMIFS(СВЦЭМ!$C$33:$C$776,СВЦЭМ!$A$33:$A$776,$A63,СВЦЭМ!$B$33:$B$776,V$47)+'СЕТ СН'!$G$12+СВЦЭМ!$D$10+'СЕТ СН'!$G$6-'СЕТ СН'!$G$22</f>
        <v>1613.1398026100001</v>
      </c>
      <c r="W63" s="36">
        <f>SUMIFS(СВЦЭМ!$C$33:$C$776,СВЦЭМ!$A$33:$A$776,$A63,СВЦЭМ!$B$33:$B$776,W$47)+'СЕТ СН'!$G$12+СВЦЭМ!$D$10+'СЕТ СН'!$G$6-'СЕТ СН'!$G$22</f>
        <v>1739.0988232999998</v>
      </c>
      <c r="X63" s="36">
        <f>SUMIFS(СВЦЭМ!$C$33:$C$776,СВЦЭМ!$A$33:$A$776,$A63,СВЦЭМ!$B$33:$B$776,X$47)+'СЕТ СН'!$G$12+СВЦЭМ!$D$10+'СЕТ СН'!$G$6-'СЕТ СН'!$G$22</f>
        <v>1618.6483491399999</v>
      </c>
      <c r="Y63" s="36">
        <f>SUMIFS(СВЦЭМ!$C$33:$C$776,СВЦЭМ!$A$33:$A$776,$A63,СВЦЭМ!$B$33:$B$776,Y$47)+'СЕТ СН'!$G$12+СВЦЭМ!$D$10+'СЕТ СН'!$G$6-'СЕТ СН'!$G$22</f>
        <v>1805.4364459999997</v>
      </c>
    </row>
    <row r="64" spans="1:25" ht="15.75" x14ac:dyDescent="0.2">
      <c r="A64" s="35">
        <f t="shared" si="1"/>
        <v>43482</v>
      </c>
      <c r="B64" s="36">
        <f>SUMIFS(СВЦЭМ!$C$33:$C$776,СВЦЭМ!$A$33:$A$776,$A64,СВЦЭМ!$B$33:$B$776,B$47)+'СЕТ СН'!$G$12+СВЦЭМ!$D$10+'СЕТ СН'!$G$6-'СЕТ СН'!$G$22</f>
        <v>1870.35634987</v>
      </c>
      <c r="C64" s="36">
        <f>SUMIFS(СВЦЭМ!$C$33:$C$776,СВЦЭМ!$A$33:$A$776,$A64,СВЦЭМ!$B$33:$B$776,C$47)+'СЕТ СН'!$G$12+СВЦЭМ!$D$10+'СЕТ СН'!$G$6-'СЕТ СН'!$G$22</f>
        <v>1895.4763853599998</v>
      </c>
      <c r="D64" s="36">
        <f>SUMIFS(СВЦЭМ!$C$33:$C$776,СВЦЭМ!$A$33:$A$776,$A64,СВЦЭМ!$B$33:$B$776,D$47)+'СЕТ СН'!$G$12+СВЦЭМ!$D$10+'СЕТ СН'!$G$6-'СЕТ СН'!$G$22</f>
        <v>1912.2196227899999</v>
      </c>
      <c r="E64" s="36">
        <f>SUMIFS(СВЦЭМ!$C$33:$C$776,СВЦЭМ!$A$33:$A$776,$A64,СВЦЭМ!$B$33:$B$776,E$47)+'СЕТ СН'!$G$12+СВЦЭМ!$D$10+'СЕТ СН'!$G$6-'СЕТ СН'!$G$22</f>
        <v>1906.8891541399998</v>
      </c>
      <c r="F64" s="36">
        <f>SUMIFS(СВЦЭМ!$C$33:$C$776,СВЦЭМ!$A$33:$A$776,$A64,СВЦЭМ!$B$33:$B$776,F$47)+'СЕТ СН'!$G$12+СВЦЭМ!$D$10+'СЕТ СН'!$G$6-'СЕТ СН'!$G$22</f>
        <v>1909.04515244</v>
      </c>
      <c r="G64" s="36">
        <f>SUMIFS(СВЦЭМ!$C$33:$C$776,СВЦЭМ!$A$33:$A$776,$A64,СВЦЭМ!$B$33:$B$776,G$47)+'СЕТ СН'!$G$12+СВЦЭМ!$D$10+'СЕТ СН'!$G$6-'СЕТ СН'!$G$22</f>
        <v>1897.9520221099997</v>
      </c>
      <c r="H64" s="36">
        <f>SUMIFS(СВЦЭМ!$C$33:$C$776,СВЦЭМ!$A$33:$A$776,$A64,СВЦЭМ!$B$33:$B$776,H$47)+'СЕТ СН'!$G$12+СВЦЭМ!$D$10+'СЕТ СН'!$G$6-'СЕТ СН'!$G$22</f>
        <v>1837.7319331499998</v>
      </c>
      <c r="I64" s="36">
        <f>SUMIFS(СВЦЭМ!$C$33:$C$776,СВЦЭМ!$A$33:$A$776,$A64,СВЦЭМ!$B$33:$B$776,I$47)+'СЕТ СН'!$G$12+СВЦЭМ!$D$10+'СЕТ СН'!$G$6-'СЕТ СН'!$G$22</f>
        <v>1741.0931138999999</v>
      </c>
      <c r="J64" s="36">
        <f>SUMIFS(СВЦЭМ!$C$33:$C$776,СВЦЭМ!$A$33:$A$776,$A64,СВЦЭМ!$B$33:$B$776,J$47)+'СЕТ СН'!$G$12+СВЦЭМ!$D$10+'СЕТ СН'!$G$6-'СЕТ СН'!$G$22</f>
        <v>1686.6713237499998</v>
      </c>
      <c r="K64" s="36">
        <f>SUMIFS(СВЦЭМ!$C$33:$C$776,СВЦЭМ!$A$33:$A$776,$A64,СВЦЭМ!$B$33:$B$776,K$47)+'СЕТ СН'!$G$12+СВЦЭМ!$D$10+'СЕТ СН'!$G$6-'СЕТ СН'!$G$22</f>
        <v>1673.5293124300001</v>
      </c>
      <c r="L64" s="36">
        <f>SUMIFS(СВЦЭМ!$C$33:$C$776,СВЦЭМ!$A$33:$A$776,$A64,СВЦЭМ!$B$33:$B$776,L$47)+'СЕТ СН'!$G$12+СВЦЭМ!$D$10+'СЕТ СН'!$G$6-'СЕТ СН'!$G$22</f>
        <v>1711.28427169</v>
      </c>
      <c r="M64" s="36">
        <f>SUMIFS(СВЦЭМ!$C$33:$C$776,СВЦЭМ!$A$33:$A$776,$A64,СВЦЭМ!$B$33:$B$776,M$47)+'СЕТ СН'!$G$12+СВЦЭМ!$D$10+'СЕТ СН'!$G$6-'СЕТ СН'!$G$22</f>
        <v>1741.7416042899999</v>
      </c>
      <c r="N64" s="36">
        <f>SUMIFS(СВЦЭМ!$C$33:$C$776,СВЦЭМ!$A$33:$A$776,$A64,СВЦЭМ!$B$33:$B$776,N$47)+'СЕТ СН'!$G$12+СВЦЭМ!$D$10+'СЕТ СН'!$G$6-'СЕТ СН'!$G$22</f>
        <v>1736.6455396299998</v>
      </c>
      <c r="O64" s="36">
        <f>SUMIFS(СВЦЭМ!$C$33:$C$776,СВЦЭМ!$A$33:$A$776,$A64,СВЦЭМ!$B$33:$B$776,O$47)+'СЕТ СН'!$G$12+СВЦЭМ!$D$10+'СЕТ СН'!$G$6-'СЕТ СН'!$G$22</f>
        <v>1665.6220224999997</v>
      </c>
      <c r="P64" s="36">
        <f>SUMIFS(СВЦЭМ!$C$33:$C$776,СВЦЭМ!$A$33:$A$776,$A64,СВЦЭМ!$B$33:$B$776,P$47)+'СЕТ СН'!$G$12+СВЦЭМ!$D$10+'СЕТ СН'!$G$6-'СЕТ СН'!$G$22</f>
        <v>1752.8585616599999</v>
      </c>
      <c r="Q64" s="36">
        <f>SUMIFS(СВЦЭМ!$C$33:$C$776,СВЦЭМ!$A$33:$A$776,$A64,СВЦЭМ!$B$33:$B$776,Q$47)+'СЕТ СН'!$G$12+СВЦЭМ!$D$10+'СЕТ СН'!$G$6-'СЕТ СН'!$G$22</f>
        <v>1772.8374464099998</v>
      </c>
      <c r="R64" s="36">
        <f>SUMIFS(СВЦЭМ!$C$33:$C$776,СВЦЭМ!$A$33:$A$776,$A64,СВЦЭМ!$B$33:$B$776,R$47)+'СЕТ СН'!$G$12+СВЦЭМ!$D$10+'СЕТ СН'!$G$6-'СЕТ СН'!$G$22</f>
        <v>1812.1964233399999</v>
      </c>
      <c r="S64" s="36">
        <f>SUMIFS(СВЦЭМ!$C$33:$C$776,СВЦЭМ!$A$33:$A$776,$A64,СВЦЭМ!$B$33:$B$776,S$47)+'СЕТ СН'!$G$12+СВЦЭМ!$D$10+'СЕТ СН'!$G$6-'СЕТ СН'!$G$22</f>
        <v>1799.52925899</v>
      </c>
      <c r="T64" s="36">
        <f>SUMIFS(СВЦЭМ!$C$33:$C$776,СВЦЭМ!$A$33:$A$776,$A64,СВЦЭМ!$B$33:$B$776,T$47)+'СЕТ СН'!$G$12+СВЦЭМ!$D$10+'СЕТ СН'!$G$6-'СЕТ СН'!$G$22</f>
        <v>1755.3093851899998</v>
      </c>
      <c r="U64" s="36">
        <f>SUMIFS(СВЦЭМ!$C$33:$C$776,СВЦЭМ!$A$33:$A$776,$A64,СВЦЭМ!$B$33:$B$776,U$47)+'СЕТ СН'!$G$12+СВЦЭМ!$D$10+'СЕТ СН'!$G$6-'СЕТ СН'!$G$22</f>
        <v>1791.63499701</v>
      </c>
      <c r="V64" s="36">
        <f>SUMIFS(СВЦЭМ!$C$33:$C$776,СВЦЭМ!$A$33:$A$776,$A64,СВЦЭМ!$B$33:$B$776,V$47)+'СЕТ СН'!$G$12+СВЦЭМ!$D$10+'СЕТ СН'!$G$6-'СЕТ СН'!$G$22</f>
        <v>1810.3832867299998</v>
      </c>
      <c r="W64" s="36">
        <f>SUMIFS(СВЦЭМ!$C$33:$C$776,СВЦЭМ!$A$33:$A$776,$A64,СВЦЭМ!$B$33:$B$776,W$47)+'СЕТ СН'!$G$12+СВЦЭМ!$D$10+'СЕТ СН'!$G$6-'СЕТ СН'!$G$22</f>
        <v>1801.7493241500001</v>
      </c>
      <c r="X64" s="36">
        <f>SUMIFS(СВЦЭМ!$C$33:$C$776,СВЦЭМ!$A$33:$A$776,$A64,СВЦЭМ!$B$33:$B$776,X$47)+'СЕТ СН'!$G$12+СВЦЭМ!$D$10+'СЕТ СН'!$G$6-'СЕТ СН'!$G$22</f>
        <v>1783.0224281599999</v>
      </c>
      <c r="Y64" s="36">
        <f>SUMIFS(СВЦЭМ!$C$33:$C$776,СВЦЭМ!$A$33:$A$776,$A64,СВЦЭМ!$B$33:$B$776,Y$47)+'СЕТ СН'!$G$12+СВЦЭМ!$D$10+'СЕТ СН'!$G$6-'СЕТ СН'!$G$22</f>
        <v>1857.5746542900001</v>
      </c>
    </row>
    <row r="65" spans="1:27" ht="15.75" x14ac:dyDescent="0.2">
      <c r="A65" s="35">
        <f t="shared" si="1"/>
        <v>43483</v>
      </c>
      <c r="B65" s="36">
        <f>SUMIFS(СВЦЭМ!$C$33:$C$776,СВЦЭМ!$A$33:$A$776,$A65,СВЦЭМ!$B$33:$B$776,B$47)+'СЕТ СН'!$G$12+СВЦЭМ!$D$10+'СЕТ СН'!$G$6-'СЕТ СН'!$G$22</f>
        <v>1868.6023125699999</v>
      </c>
      <c r="C65" s="36">
        <f>SUMIFS(СВЦЭМ!$C$33:$C$776,СВЦЭМ!$A$33:$A$776,$A65,СВЦЭМ!$B$33:$B$776,C$47)+'СЕТ СН'!$G$12+СВЦЭМ!$D$10+'СЕТ СН'!$G$6-'СЕТ СН'!$G$22</f>
        <v>1847.8992987699999</v>
      </c>
      <c r="D65" s="36">
        <f>SUMIFS(СВЦЭМ!$C$33:$C$776,СВЦЭМ!$A$33:$A$776,$A65,СВЦЭМ!$B$33:$B$776,D$47)+'СЕТ СН'!$G$12+СВЦЭМ!$D$10+'СЕТ СН'!$G$6-'СЕТ СН'!$G$22</f>
        <v>1916.2866519300001</v>
      </c>
      <c r="E65" s="36">
        <f>SUMIFS(СВЦЭМ!$C$33:$C$776,СВЦЭМ!$A$33:$A$776,$A65,СВЦЭМ!$B$33:$B$776,E$47)+'СЕТ СН'!$G$12+СВЦЭМ!$D$10+'СЕТ СН'!$G$6-'СЕТ СН'!$G$22</f>
        <v>1972.7091071499999</v>
      </c>
      <c r="F65" s="36">
        <f>SUMIFS(СВЦЭМ!$C$33:$C$776,СВЦЭМ!$A$33:$A$776,$A65,СВЦЭМ!$B$33:$B$776,F$47)+'СЕТ СН'!$G$12+СВЦЭМ!$D$10+'СЕТ СН'!$G$6-'СЕТ СН'!$G$22</f>
        <v>1896.8249366099999</v>
      </c>
      <c r="G65" s="36">
        <f>SUMIFS(СВЦЭМ!$C$33:$C$776,СВЦЭМ!$A$33:$A$776,$A65,СВЦЭМ!$B$33:$B$776,G$47)+'СЕТ СН'!$G$12+СВЦЭМ!$D$10+'СЕТ СН'!$G$6-'СЕТ СН'!$G$22</f>
        <v>1910.9054049599999</v>
      </c>
      <c r="H65" s="36">
        <f>SUMIFS(СВЦЭМ!$C$33:$C$776,СВЦЭМ!$A$33:$A$776,$A65,СВЦЭМ!$B$33:$B$776,H$47)+'СЕТ СН'!$G$12+СВЦЭМ!$D$10+'СЕТ СН'!$G$6-'СЕТ СН'!$G$22</f>
        <v>1879.4601189499999</v>
      </c>
      <c r="I65" s="36">
        <f>SUMIFS(СВЦЭМ!$C$33:$C$776,СВЦЭМ!$A$33:$A$776,$A65,СВЦЭМ!$B$33:$B$776,I$47)+'СЕТ СН'!$G$12+СВЦЭМ!$D$10+'СЕТ СН'!$G$6-'СЕТ СН'!$G$22</f>
        <v>1807.2148122099998</v>
      </c>
      <c r="J65" s="36">
        <f>SUMIFS(СВЦЭМ!$C$33:$C$776,СВЦЭМ!$A$33:$A$776,$A65,СВЦЭМ!$B$33:$B$776,J$47)+'СЕТ СН'!$G$12+СВЦЭМ!$D$10+'СЕТ СН'!$G$6-'СЕТ СН'!$G$22</f>
        <v>1754.5124762800001</v>
      </c>
      <c r="K65" s="36">
        <f>SUMIFS(СВЦЭМ!$C$33:$C$776,СВЦЭМ!$A$33:$A$776,$A65,СВЦЭМ!$B$33:$B$776,K$47)+'СЕТ СН'!$G$12+СВЦЭМ!$D$10+'СЕТ СН'!$G$6-'СЕТ СН'!$G$22</f>
        <v>1795.3607880599998</v>
      </c>
      <c r="L65" s="36">
        <f>SUMIFS(СВЦЭМ!$C$33:$C$776,СВЦЭМ!$A$33:$A$776,$A65,СВЦЭМ!$B$33:$B$776,L$47)+'СЕТ СН'!$G$12+СВЦЭМ!$D$10+'СЕТ СН'!$G$6-'СЕТ СН'!$G$22</f>
        <v>1773.9876405</v>
      </c>
      <c r="M65" s="36">
        <f>SUMIFS(СВЦЭМ!$C$33:$C$776,СВЦЭМ!$A$33:$A$776,$A65,СВЦЭМ!$B$33:$B$776,M$47)+'СЕТ СН'!$G$12+СВЦЭМ!$D$10+'СЕТ СН'!$G$6-'СЕТ СН'!$G$22</f>
        <v>1786.2445517199999</v>
      </c>
      <c r="N65" s="36">
        <f>SUMIFS(СВЦЭМ!$C$33:$C$776,СВЦЭМ!$A$33:$A$776,$A65,СВЦЭМ!$B$33:$B$776,N$47)+'СЕТ СН'!$G$12+СВЦЭМ!$D$10+'СЕТ СН'!$G$6-'СЕТ СН'!$G$22</f>
        <v>1833.1402598499999</v>
      </c>
      <c r="O65" s="36">
        <f>SUMIFS(СВЦЭМ!$C$33:$C$776,СВЦЭМ!$A$33:$A$776,$A65,СВЦЭМ!$B$33:$B$776,O$47)+'СЕТ СН'!$G$12+СВЦЭМ!$D$10+'СЕТ СН'!$G$6-'СЕТ СН'!$G$22</f>
        <v>1857.5333494199999</v>
      </c>
      <c r="P65" s="36">
        <f>SUMIFS(СВЦЭМ!$C$33:$C$776,СВЦЭМ!$A$33:$A$776,$A65,СВЦЭМ!$B$33:$B$776,P$47)+'СЕТ СН'!$G$12+СВЦЭМ!$D$10+'СЕТ СН'!$G$6-'СЕТ СН'!$G$22</f>
        <v>1877.4909768899997</v>
      </c>
      <c r="Q65" s="36">
        <f>SUMIFS(СВЦЭМ!$C$33:$C$776,СВЦЭМ!$A$33:$A$776,$A65,СВЦЭМ!$B$33:$B$776,Q$47)+'СЕТ СН'!$G$12+СВЦЭМ!$D$10+'СЕТ СН'!$G$6-'СЕТ СН'!$G$22</f>
        <v>1856.1323487199998</v>
      </c>
      <c r="R65" s="36">
        <f>SUMIFS(СВЦЭМ!$C$33:$C$776,СВЦЭМ!$A$33:$A$776,$A65,СВЦЭМ!$B$33:$B$776,R$47)+'СЕТ СН'!$G$12+СВЦЭМ!$D$10+'СЕТ СН'!$G$6-'СЕТ СН'!$G$22</f>
        <v>1839.8694211100001</v>
      </c>
      <c r="S65" s="36">
        <f>SUMIFS(СВЦЭМ!$C$33:$C$776,СВЦЭМ!$A$33:$A$776,$A65,СВЦЭМ!$B$33:$B$776,S$47)+'СЕТ СН'!$G$12+СВЦЭМ!$D$10+'СЕТ СН'!$G$6-'СЕТ СН'!$G$22</f>
        <v>1831.3272725500001</v>
      </c>
      <c r="T65" s="36">
        <f>SUMIFS(СВЦЭМ!$C$33:$C$776,СВЦЭМ!$A$33:$A$776,$A65,СВЦЭМ!$B$33:$B$776,T$47)+'СЕТ СН'!$G$12+СВЦЭМ!$D$10+'СЕТ СН'!$G$6-'СЕТ СН'!$G$22</f>
        <v>1830.41471598</v>
      </c>
      <c r="U65" s="36">
        <f>SUMIFS(СВЦЭМ!$C$33:$C$776,СВЦЭМ!$A$33:$A$776,$A65,СВЦЭМ!$B$33:$B$776,U$47)+'СЕТ СН'!$G$12+СВЦЭМ!$D$10+'СЕТ СН'!$G$6-'СЕТ СН'!$G$22</f>
        <v>1771.0239584000001</v>
      </c>
      <c r="V65" s="36">
        <f>SUMIFS(СВЦЭМ!$C$33:$C$776,СВЦЭМ!$A$33:$A$776,$A65,СВЦЭМ!$B$33:$B$776,V$47)+'СЕТ СН'!$G$12+СВЦЭМ!$D$10+'СЕТ СН'!$G$6-'СЕТ СН'!$G$22</f>
        <v>1746.9624515</v>
      </c>
      <c r="W65" s="36">
        <f>SUMIFS(СВЦЭМ!$C$33:$C$776,СВЦЭМ!$A$33:$A$776,$A65,СВЦЭМ!$B$33:$B$776,W$47)+'СЕТ СН'!$G$12+СВЦЭМ!$D$10+'СЕТ СН'!$G$6-'СЕТ СН'!$G$22</f>
        <v>1753.32404228</v>
      </c>
      <c r="X65" s="36">
        <f>SUMIFS(СВЦЭМ!$C$33:$C$776,СВЦЭМ!$A$33:$A$776,$A65,СВЦЭМ!$B$33:$B$776,X$47)+'СЕТ СН'!$G$12+СВЦЭМ!$D$10+'СЕТ СН'!$G$6-'СЕТ СН'!$G$22</f>
        <v>1753.1307706100001</v>
      </c>
      <c r="Y65" s="36">
        <f>SUMIFS(СВЦЭМ!$C$33:$C$776,СВЦЭМ!$A$33:$A$776,$A65,СВЦЭМ!$B$33:$B$776,Y$47)+'СЕТ СН'!$G$12+СВЦЭМ!$D$10+'СЕТ СН'!$G$6-'СЕТ СН'!$G$22</f>
        <v>1792.9382054799999</v>
      </c>
    </row>
    <row r="66" spans="1:27" ht="15.75" x14ac:dyDescent="0.2">
      <c r="A66" s="35">
        <f t="shared" si="1"/>
        <v>43484</v>
      </c>
      <c r="B66" s="36">
        <f>SUMIFS(СВЦЭМ!$C$33:$C$776,СВЦЭМ!$A$33:$A$776,$A66,СВЦЭМ!$B$33:$B$776,B$47)+'СЕТ СН'!$G$12+СВЦЭМ!$D$10+'СЕТ СН'!$G$6-'СЕТ СН'!$G$22</f>
        <v>1848.4848641799999</v>
      </c>
      <c r="C66" s="36">
        <f>SUMIFS(СВЦЭМ!$C$33:$C$776,СВЦЭМ!$A$33:$A$776,$A66,СВЦЭМ!$B$33:$B$776,C$47)+'СЕТ СН'!$G$12+СВЦЭМ!$D$10+'СЕТ СН'!$G$6-'СЕТ СН'!$G$22</f>
        <v>1844.7651013</v>
      </c>
      <c r="D66" s="36">
        <f>SUMIFS(СВЦЭМ!$C$33:$C$776,СВЦЭМ!$A$33:$A$776,$A66,СВЦЭМ!$B$33:$B$776,D$47)+'СЕТ СН'!$G$12+СВЦЭМ!$D$10+'СЕТ СН'!$G$6-'СЕТ СН'!$G$22</f>
        <v>1844.7873843299999</v>
      </c>
      <c r="E66" s="36">
        <f>SUMIFS(СВЦЭМ!$C$33:$C$776,СВЦЭМ!$A$33:$A$776,$A66,СВЦЭМ!$B$33:$B$776,E$47)+'СЕТ СН'!$G$12+СВЦЭМ!$D$10+'СЕТ СН'!$G$6-'СЕТ СН'!$G$22</f>
        <v>1840.55580861</v>
      </c>
      <c r="F66" s="36">
        <f>SUMIFS(СВЦЭМ!$C$33:$C$776,СВЦЭМ!$A$33:$A$776,$A66,СВЦЭМ!$B$33:$B$776,F$47)+'СЕТ СН'!$G$12+СВЦЭМ!$D$10+'СЕТ СН'!$G$6-'СЕТ СН'!$G$22</f>
        <v>1896.99927269</v>
      </c>
      <c r="G66" s="36">
        <f>SUMIFS(СВЦЭМ!$C$33:$C$776,СВЦЭМ!$A$33:$A$776,$A66,СВЦЭМ!$B$33:$B$776,G$47)+'СЕТ СН'!$G$12+СВЦЭМ!$D$10+'СЕТ СН'!$G$6-'СЕТ СН'!$G$22</f>
        <v>1897.4593208799997</v>
      </c>
      <c r="H66" s="36">
        <f>SUMIFS(СВЦЭМ!$C$33:$C$776,СВЦЭМ!$A$33:$A$776,$A66,СВЦЭМ!$B$33:$B$776,H$47)+'СЕТ СН'!$G$12+СВЦЭМ!$D$10+'СЕТ СН'!$G$6-'СЕТ СН'!$G$22</f>
        <v>1860.6991288899999</v>
      </c>
      <c r="I66" s="36">
        <f>SUMIFS(СВЦЭМ!$C$33:$C$776,СВЦЭМ!$A$33:$A$776,$A66,СВЦЭМ!$B$33:$B$776,I$47)+'СЕТ СН'!$G$12+СВЦЭМ!$D$10+'СЕТ СН'!$G$6-'СЕТ СН'!$G$22</f>
        <v>1809.5980927000001</v>
      </c>
      <c r="J66" s="36">
        <f>SUMIFS(СВЦЭМ!$C$33:$C$776,СВЦЭМ!$A$33:$A$776,$A66,СВЦЭМ!$B$33:$B$776,J$47)+'СЕТ СН'!$G$12+СВЦЭМ!$D$10+'СЕТ СН'!$G$6-'СЕТ СН'!$G$22</f>
        <v>1759.7927403499998</v>
      </c>
      <c r="K66" s="36">
        <f>SUMIFS(СВЦЭМ!$C$33:$C$776,СВЦЭМ!$A$33:$A$776,$A66,СВЦЭМ!$B$33:$B$776,K$47)+'СЕТ СН'!$G$12+СВЦЭМ!$D$10+'СЕТ СН'!$G$6-'СЕТ СН'!$G$22</f>
        <v>1710.8000374499998</v>
      </c>
      <c r="L66" s="36">
        <f>SUMIFS(СВЦЭМ!$C$33:$C$776,СВЦЭМ!$A$33:$A$776,$A66,СВЦЭМ!$B$33:$B$776,L$47)+'СЕТ СН'!$G$12+СВЦЭМ!$D$10+'СЕТ СН'!$G$6-'СЕТ СН'!$G$22</f>
        <v>1655.6899848200001</v>
      </c>
      <c r="M66" s="36">
        <f>SUMIFS(СВЦЭМ!$C$33:$C$776,СВЦЭМ!$A$33:$A$776,$A66,СВЦЭМ!$B$33:$B$776,M$47)+'СЕТ СН'!$G$12+СВЦЭМ!$D$10+'СЕТ СН'!$G$6-'СЕТ СН'!$G$22</f>
        <v>1713.3617782199999</v>
      </c>
      <c r="N66" s="36">
        <f>SUMIFS(СВЦЭМ!$C$33:$C$776,СВЦЭМ!$A$33:$A$776,$A66,СВЦЭМ!$B$33:$B$776,N$47)+'СЕТ СН'!$G$12+СВЦЭМ!$D$10+'СЕТ СН'!$G$6-'СЕТ СН'!$G$22</f>
        <v>1747.0730650800001</v>
      </c>
      <c r="O66" s="36">
        <f>SUMIFS(СВЦЭМ!$C$33:$C$776,СВЦЭМ!$A$33:$A$776,$A66,СВЦЭМ!$B$33:$B$776,O$47)+'СЕТ СН'!$G$12+СВЦЭМ!$D$10+'СЕТ СН'!$G$6-'СЕТ СН'!$G$22</f>
        <v>1841.2333558</v>
      </c>
      <c r="P66" s="36">
        <f>SUMIFS(СВЦЭМ!$C$33:$C$776,СВЦЭМ!$A$33:$A$776,$A66,СВЦЭМ!$B$33:$B$776,P$47)+'СЕТ СН'!$G$12+СВЦЭМ!$D$10+'СЕТ СН'!$G$6-'СЕТ СН'!$G$22</f>
        <v>1814.1542527399997</v>
      </c>
      <c r="Q66" s="36">
        <f>SUMIFS(СВЦЭМ!$C$33:$C$776,СВЦЭМ!$A$33:$A$776,$A66,СВЦЭМ!$B$33:$B$776,Q$47)+'СЕТ СН'!$G$12+СВЦЭМ!$D$10+'СЕТ СН'!$G$6-'СЕТ СН'!$G$22</f>
        <v>1796.5940602999999</v>
      </c>
      <c r="R66" s="36">
        <f>SUMIFS(СВЦЭМ!$C$33:$C$776,СВЦЭМ!$A$33:$A$776,$A66,СВЦЭМ!$B$33:$B$776,R$47)+'СЕТ СН'!$G$12+СВЦЭМ!$D$10+'СЕТ СН'!$G$6-'СЕТ СН'!$G$22</f>
        <v>1813.4099434499999</v>
      </c>
      <c r="S66" s="36">
        <f>SUMIFS(СВЦЭМ!$C$33:$C$776,СВЦЭМ!$A$33:$A$776,$A66,СВЦЭМ!$B$33:$B$776,S$47)+'СЕТ СН'!$G$12+СВЦЭМ!$D$10+'СЕТ СН'!$G$6-'СЕТ СН'!$G$22</f>
        <v>1770.7934135199998</v>
      </c>
      <c r="T66" s="36">
        <f>SUMIFS(СВЦЭМ!$C$33:$C$776,СВЦЭМ!$A$33:$A$776,$A66,СВЦЭМ!$B$33:$B$776,T$47)+'СЕТ СН'!$G$12+СВЦЭМ!$D$10+'СЕТ СН'!$G$6-'СЕТ СН'!$G$22</f>
        <v>1712.8624453699999</v>
      </c>
      <c r="U66" s="36">
        <f>SUMIFS(СВЦЭМ!$C$33:$C$776,СВЦЭМ!$A$33:$A$776,$A66,СВЦЭМ!$B$33:$B$776,U$47)+'СЕТ СН'!$G$12+СВЦЭМ!$D$10+'СЕТ СН'!$G$6-'СЕТ СН'!$G$22</f>
        <v>1742.1759696899999</v>
      </c>
      <c r="V66" s="36">
        <f>SUMIFS(СВЦЭМ!$C$33:$C$776,СВЦЭМ!$A$33:$A$776,$A66,СВЦЭМ!$B$33:$B$776,V$47)+'СЕТ СН'!$G$12+СВЦЭМ!$D$10+'СЕТ СН'!$G$6-'СЕТ СН'!$G$22</f>
        <v>1705.55188632</v>
      </c>
      <c r="W66" s="36">
        <f>SUMIFS(СВЦЭМ!$C$33:$C$776,СВЦЭМ!$A$33:$A$776,$A66,СВЦЭМ!$B$33:$B$776,W$47)+'СЕТ СН'!$G$12+СВЦЭМ!$D$10+'СЕТ СН'!$G$6-'СЕТ СН'!$G$22</f>
        <v>1719.4332590399999</v>
      </c>
      <c r="X66" s="36">
        <f>SUMIFS(СВЦЭМ!$C$33:$C$776,СВЦЭМ!$A$33:$A$776,$A66,СВЦЭМ!$B$33:$B$776,X$47)+'СЕТ СН'!$G$12+СВЦЭМ!$D$10+'СЕТ СН'!$G$6-'СЕТ СН'!$G$22</f>
        <v>1716.6302273299998</v>
      </c>
      <c r="Y66" s="36">
        <f>SUMIFS(СВЦЭМ!$C$33:$C$776,СВЦЭМ!$A$33:$A$776,$A66,СВЦЭМ!$B$33:$B$776,Y$47)+'СЕТ СН'!$G$12+СВЦЭМ!$D$10+'СЕТ СН'!$G$6-'СЕТ СН'!$G$22</f>
        <v>1774.03382199</v>
      </c>
    </row>
    <row r="67" spans="1:27" ht="15.75" x14ac:dyDescent="0.2">
      <c r="A67" s="35">
        <f t="shared" si="1"/>
        <v>43485</v>
      </c>
      <c r="B67" s="36">
        <f>SUMIFS(СВЦЭМ!$C$33:$C$776,СВЦЭМ!$A$33:$A$776,$A67,СВЦЭМ!$B$33:$B$776,B$47)+'СЕТ СН'!$G$12+СВЦЭМ!$D$10+'СЕТ СН'!$G$6-'СЕТ СН'!$G$22</f>
        <v>1835.4450307899997</v>
      </c>
      <c r="C67" s="36">
        <f>SUMIFS(СВЦЭМ!$C$33:$C$776,СВЦЭМ!$A$33:$A$776,$A67,СВЦЭМ!$B$33:$B$776,C$47)+'СЕТ СН'!$G$12+СВЦЭМ!$D$10+'СЕТ СН'!$G$6-'СЕТ СН'!$G$22</f>
        <v>1837.6451192499999</v>
      </c>
      <c r="D67" s="36">
        <f>SUMIFS(СВЦЭМ!$C$33:$C$776,СВЦЭМ!$A$33:$A$776,$A67,СВЦЭМ!$B$33:$B$776,D$47)+'СЕТ СН'!$G$12+СВЦЭМ!$D$10+'СЕТ СН'!$G$6-'СЕТ СН'!$G$22</f>
        <v>1851.7360014400001</v>
      </c>
      <c r="E67" s="36">
        <f>SUMIFS(СВЦЭМ!$C$33:$C$776,СВЦЭМ!$A$33:$A$776,$A67,СВЦЭМ!$B$33:$B$776,E$47)+'СЕТ СН'!$G$12+СВЦЭМ!$D$10+'СЕТ СН'!$G$6-'СЕТ СН'!$G$22</f>
        <v>1890.47046903</v>
      </c>
      <c r="F67" s="36">
        <f>SUMIFS(СВЦЭМ!$C$33:$C$776,СВЦЭМ!$A$33:$A$776,$A67,СВЦЭМ!$B$33:$B$776,F$47)+'СЕТ СН'!$G$12+СВЦЭМ!$D$10+'СЕТ СН'!$G$6-'СЕТ СН'!$G$22</f>
        <v>1942.1315452199997</v>
      </c>
      <c r="G67" s="36">
        <f>SUMIFS(СВЦЭМ!$C$33:$C$776,СВЦЭМ!$A$33:$A$776,$A67,СВЦЭМ!$B$33:$B$776,G$47)+'СЕТ СН'!$G$12+СВЦЭМ!$D$10+'СЕТ СН'!$G$6-'СЕТ СН'!$G$22</f>
        <v>1930.3271709299997</v>
      </c>
      <c r="H67" s="36">
        <f>SUMIFS(СВЦЭМ!$C$33:$C$776,СВЦЭМ!$A$33:$A$776,$A67,СВЦЭМ!$B$33:$B$776,H$47)+'СЕТ СН'!$G$12+СВЦЭМ!$D$10+'СЕТ СН'!$G$6-'СЕТ СН'!$G$22</f>
        <v>1921.3291313699997</v>
      </c>
      <c r="I67" s="36">
        <f>SUMIFS(СВЦЭМ!$C$33:$C$776,СВЦЭМ!$A$33:$A$776,$A67,СВЦЭМ!$B$33:$B$776,I$47)+'СЕТ СН'!$G$12+СВЦЭМ!$D$10+'СЕТ СН'!$G$6-'СЕТ СН'!$G$22</f>
        <v>1845.4929873900001</v>
      </c>
      <c r="J67" s="36">
        <f>SUMIFS(СВЦЭМ!$C$33:$C$776,СВЦЭМ!$A$33:$A$776,$A67,СВЦЭМ!$B$33:$B$776,J$47)+'СЕТ СН'!$G$12+СВЦЭМ!$D$10+'СЕТ СН'!$G$6-'СЕТ СН'!$G$22</f>
        <v>1771.9613332700001</v>
      </c>
      <c r="K67" s="36">
        <f>SUMIFS(СВЦЭМ!$C$33:$C$776,СВЦЭМ!$A$33:$A$776,$A67,СВЦЭМ!$B$33:$B$776,K$47)+'СЕТ СН'!$G$12+СВЦЭМ!$D$10+'СЕТ СН'!$G$6-'СЕТ СН'!$G$22</f>
        <v>1711.1159097</v>
      </c>
      <c r="L67" s="36">
        <f>SUMIFS(СВЦЭМ!$C$33:$C$776,СВЦЭМ!$A$33:$A$776,$A67,СВЦЭМ!$B$33:$B$776,L$47)+'СЕТ СН'!$G$12+СВЦЭМ!$D$10+'СЕТ СН'!$G$6-'СЕТ СН'!$G$22</f>
        <v>1698.3076980299998</v>
      </c>
      <c r="M67" s="36">
        <f>SUMIFS(СВЦЭМ!$C$33:$C$776,СВЦЭМ!$A$33:$A$776,$A67,СВЦЭМ!$B$33:$B$776,M$47)+'СЕТ СН'!$G$12+СВЦЭМ!$D$10+'СЕТ СН'!$G$6-'СЕТ СН'!$G$22</f>
        <v>1740.86545441</v>
      </c>
      <c r="N67" s="36">
        <f>SUMIFS(СВЦЭМ!$C$33:$C$776,СВЦЭМ!$A$33:$A$776,$A67,СВЦЭМ!$B$33:$B$776,N$47)+'СЕТ СН'!$G$12+СВЦЭМ!$D$10+'СЕТ СН'!$G$6-'СЕТ СН'!$G$22</f>
        <v>1768.3443851399998</v>
      </c>
      <c r="O67" s="36">
        <f>SUMIFS(СВЦЭМ!$C$33:$C$776,СВЦЭМ!$A$33:$A$776,$A67,СВЦЭМ!$B$33:$B$776,O$47)+'СЕТ СН'!$G$12+СВЦЭМ!$D$10+'СЕТ СН'!$G$6-'СЕТ СН'!$G$22</f>
        <v>1803.7954361699999</v>
      </c>
      <c r="P67" s="36">
        <f>SUMIFS(СВЦЭМ!$C$33:$C$776,СВЦЭМ!$A$33:$A$776,$A67,СВЦЭМ!$B$33:$B$776,P$47)+'СЕТ СН'!$G$12+СВЦЭМ!$D$10+'СЕТ СН'!$G$6-'СЕТ СН'!$G$22</f>
        <v>1770.3460327799999</v>
      </c>
      <c r="Q67" s="36">
        <f>SUMIFS(СВЦЭМ!$C$33:$C$776,СВЦЭМ!$A$33:$A$776,$A67,СВЦЭМ!$B$33:$B$776,Q$47)+'СЕТ СН'!$G$12+СВЦЭМ!$D$10+'СЕТ СН'!$G$6-'СЕТ СН'!$G$22</f>
        <v>1713.24914059</v>
      </c>
      <c r="R67" s="36">
        <f>SUMIFS(СВЦЭМ!$C$33:$C$776,СВЦЭМ!$A$33:$A$776,$A67,СВЦЭМ!$B$33:$B$776,R$47)+'СЕТ СН'!$G$12+СВЦЭМ!$D$10+'СЕТ СН'!$G$6-'СЕТ СН'!$G$22</f>
        <v>1764.8627708599997</v>
      </c>
      <c r="S67" s="36">
        <f>SUMIFS(СВЦЭМ!$C$33:$C$776,СВЦЭМ!$A$33:$A$776,$A67,СВЦЭМ!$B$33:$B$776,S$47)+'СЕТ СН'!$G$12+СВЦЭМ!$D$10+'СЕТ СН'!$G$6-'СЕТ СН'!$G$22</f>
        <v>1745.6047665999999</v>
      </c>
      <c r="T67" s="36">
        <f>SUMIFS(СВЦЭМ!$C$33:$C$776,СВЦЭМ!$A$33:$A$776,$A67,СВЦЭМ!$B$33:$B$776,T$47)+'СЕТ СН'!$G$12+СВЦЭМ!$D$10+'СЕТ СН'!$G$6-'СЕТ СН'!$G$22</f>
        <v>1687.6608817000001</v>
      </c>
      <c r="U67" s="36">
        <f>SUMIFS(СВЦЭМ!$C$33:$C$776,СВЦЭМ!$A$33:$A$776,$A67,СВЦЭМ!$B$33:$B$776,U$47)+'СЕТ СН'!$G$12+СВЦЭМ!$D$10+'СЕТ СН'!$G$6-'СЕТ СН'!$G$22</f>
        <v>1680.4362732099999</v>
      </c>
      <c r="V67" s="36">
        <f>SUMIFS(СВЦЭМ!$C$33:$C$776,СВЦЭМ!$A$33:$A$776,$A67,СВЦЭМ!$B$33:$B$776,V$47)+'СЕТ СН'!$G$12+СВЦЭМ!$D$10+'СЕТ СН'!$G$6-'СЕТ СН'!$G$22</f>
        <v>1690.6649960599998</v>
      </c>
      <c r="W67" s="36">
        <f>SUMIFS(СВЦЭМ!$C$33:$C$776,СВЦЭМ!$A$33:$A$776,$A67,СВЦЭМ!$B$33:$B$776,W$47)+'СЕТ СН'!$G$12+СВЦЭМ!$D$10+'СЕТ СН'!$G$6-'СЕТ СН'!$G$22</f>
        <v>1695.5169130199997</v>
      </c>
      <c r="X67" s="36">
        <f>SUMIFS(СВЦЭМ!$C$33:$C$776,СВЦЭМ!$A$33:$A$776,$A67,СВЦЭМ!$B$33:$B$776,X$47)+'СЕТ СН'!$G$12+СВЦЭМ!$D$10+'СЕТ СН'!$G$6-'СЕТ СН'!$G$22</f>
        <v>1673.5522662099997</v>
      </c>
      <c r="Y67" s="36">
        <f>SUMIFS(СВЦЭМ!$C$33:$C$776,СВЦЭМ!$A$33:$A$776,$A67,СВЦЭМ!$B$33:$B$776,Y$47)+'СЕТ СН'!$G$12+СВЦЭМ!$D$10+'СЕТ СН'!$G$6-'СЕТ СН'!$G$22</f>
        <v>1776.4677655199998</v>
      </c>
    </row>
    <row r="68" spans="1:27" ht="15.75" x14ac:dyDescent="0.2">
      <c r="A68" s="35">
        <f t="shared" si="1"/>
        <v>43486</v>
      </c>
      <c r="B68" s="36">
        <f>SUMIFS(СВЦЭМ!$C$33:$C$776,СВЦЭМ!$A$33:$A$776,$A68,СВЦЭМ!$B$33:$B$776,B$47)+'СЕТ СН'!$G$12+СВЦЭМ!$D$10+'СЕТ СН'!$G$6-'СЕТ СН'!$G$22</f>
        <v>1869.4457834099999</v>
      </c>
      <c r="C68" s="36">
        <f>SUMIFS(СВЦЭМ!$C$33:$C$776,СВЦЭМ!$A$33:$A$776,$A68,СВЦЭМ!$B$33:$B$776,C$47)+'СЕТ СН'!$G$12+СВЦЭМ!$D$10+'СЕТ СН'!$G$6-'СЕТ СН'!$G$22</f>
        <v>1913.2550045899998</v>
      </c>
      <c r="D68" s="36">
        <f>SUMIFS(СВЦЭМ!$C$33:$C$776,СВЦЭМ!$A$33:$A$776,$A68,СВЦЭМ!$B$33:$B$776,D$47)+'СЕТ СН'!$G$12+СВЦЭМ!$D$10+'СЕТ СН'!$G$6-'СЕТ СН'!$G$22</f>
        <v>1961.5278381200001</v>
      </c>
      <c r="E68" s="36">
        <f>SUMIFS(СВЦЭМ!$C$33:$C$776,СВЦЭМ!$A$33:$A$776,$A68,СВЦЭМ!$B$33:$B$776,E$47)+'СЕТ СН'!$G$12+СВЦЭМ!$D$10+'СЕТ СН'!$G$6-'СЕТ СН'!$G$22</f>
        <v>1963.05583957</v>
      </c>
      <c r="F68" s="36">
        <f>SUMIFS(СВЦЭМ!$C$33:$C$776,СВЦЭМ!$A$33:$A$776,$A68,СВЦЭМ!$B$33:$B$776,F$47)+'СЕТ СН'!$G$12+СВЦЭМ!$D$10+'СЕТ СН'!$G$6-'СЕТ СН'!$G$22</f>
        <v>1944.61158402</v>
      </c>
      <c r="G68" s="36">
        <f>SUMIFS(СВЦЭМ!$C$33:$C$776,СВЦЭМ!$A$33:$A$776,$A68,СВЦЭМ!$B$33:$B$776,G$47)+'СЕТ СН'!$G$12+СВЦЭМ!$D$10+'СЕТ СН'!$G$6-'СЕТ СН'!$G$22</f>
        <v>1924.9556996900001</v>
      </c>
      <c r="H68" s="36">
        <f>SUMIFS(СВЦЭМ!$C$33:$C$776,СВЦЭМ!$A$33:$A$776,$A68,СВЦЭМ!$B$33:$B$776,H$47)+'СЕТ СН'!$G$12+СВЦЭМ!$D$10+'СЕТ СН'!$G$6-'СЕТ СН'!$G$22</f>
        <v>1819.3101609699997</v>
      </c>
      <c r="I68" s="36">
        <f>SUMIFS(СВЦЭМ!$C$33:$C$776,СВЦЭМ!$A$33:$A$776,$A68,СВЦЭМ!$B$33:$B$776,I$47)+'СЕТ СН'!$G$12+СВЦЭМ!$D$10+'СЕТ СН'!$G$6-'СЕТ СН'!$G$22</f>
        <v>1725.0963264699999</v>
      </c>
      <c r="J68" s="36">
        <f>SUMIFS(СВЦЭМ!$C$33:$C$776,СВЦЭМ!$A$33:$A$776,$A68,СВЦЭМ!$B$33:$B$776,J$47)+'СЕТ СН'!$G$12+СВЦЭМ!$D$10+'СЕТ СН'!$G$6-'СЕТ СН'!$G$22</f>
        <v>1708.3997316800001</v>
      </c>
      <c r="K68" s="36">
        <f>SUMIFS(СВЦЭМ!$C$33:$C$776,СВЦЭМ!$A$33:$A$776,$A68,СВЦЭМ!$B$33:$B$776,K$47)+'СЕТ СН'!$G$12+СВЦЭМ!$D$10+'СЕТ СН'!$G$6-'СЕТ СН'!$G$22</f>
        <v>1708.1874207199999</v>
      </c>
      <c r="L68" s="36">
        <f>SUMIFS(СВЦЭМ!$C$33:$C$776,СВЦЭМ!$A$33:$A$776,$A68,СВЦЭМ!$B$33:$B$776,L$47)+'СЕТ СН'!$G$12+СВЦЭМ!$D$10+'СЕТ СН'!$G$6-'СЕТ СН'!$G$22</f>
        <v>1682.5572527199997</v>
      </c>
      <c r="M68" s="36">
        <f>SUMIFS(СВЦЭМ!$C$33:$C$776,СВЦЭМ!$A$33:$A$776,$A68,СВЦЭМ!$B$33:$B$776,M$47)+'СЕТ СН'!$G$12+СВЦЭМ!$D$10+'СЕТ СН'!$G$6-'СЕТ СН'!$G$22</f>
        <v>1697.2212779900001</v>
      </c>
      <c r="N68" s="36">
        <f>SUMIFS(СВЦЭМ!$C$33:$C$776,СВЦЭМ!$A$33:$A$776,$A68,СВЦЭМ!$B$33:$B$776,N$47)+'СЕТ СН'!$G$12+СВЦЭМ!$D$10+'СЕТ СН'!$G$6-'СЕТ СН'!$G$22</f>
        <v>1725.36895207</v>
      </c>
      <c r="O68" s="36">
        <f>SUMIFS(СВЦЭМ!$C$33:$C$776,СВЦЭМ!$A$33:$A$776,$A68,СВЦЭМ!$B$33:$B$776,O$47)+'СЕТ СН'!$G$12+СВЦЭМ!$D$10+'СЕТ СН'!$G$6-'СЕТ СН'!$G$22</f>
        <v>1784.6625741099997</v>
      </c>
      <c r="P68" s="36">
        <f>SUMIFS(СВЦЭМ!$C$33:$C$776,СВЦЭМ!$A$33:$A$776,$A68,СВЦЭМ!$B$33:$B$776,P$47)+'СЕТ СН'!$G$12+СВЦЭМ!$D$10+'СЕТ СН'!$G$6-'СЕТ СН'!$G$22</f>
        <v>1766.80795248</v>
      </c>
      <c r="Q68" s="36">
        <f>SUMIFS(СВЦЭМ!$C$33:$C$776,СВЦЭМ!$A$33:$A$776,$A68,СВЦЭМ!$B$33:$B$776,Q$47)+'СЕТ СН'!$G$12+СВЦЭМ!$D$10+'СЕТ СН'!$G$6-'СЕТ СН'!$G$22</f>
        <v>1758.94506318</v>
      </c>
      <c r="R68" s="36">
        <f>SUMIFS(СВЦЭМ!$C$33:$C$776,СВЦЭМ!$A$33:$A$776,$A68,СВЦЭМ!$B$33:$B$776,R$47)+'СЕТ СН'!$G$12+СВЦЭМ!$D$10+'СЕТ СН'!$G$6-'СЕТ СН'!$G$22</f>
        <v>1763.9453434500001</v>
      </c>
      <c r="S68" s="36">
        <f>SUMIFS(СВЦЭМ!$C$33:$C$776,СВЦЭМ!$A$33:$A$776,$A68,СВЦЭМ!$B$33:$B$776,S$47)+'СЕТ СН'!$G$12+СВЦЭМ!$D$10+'СЕТ СН'!$G$6-'СЕТ СН'!$G$22</f>
        <v>1713.80401093</v>
      </c>
      <c r="T68" s="36">
        <f>SUMIFS(СВЦЭМ!$C$33:$C$776,СВЦЭМ!$A$33:$A$776,$A68,СВЦЭМ!$B$33:$B$776,T$47)+'СЕТ СН'!$G$12+СВЦЭМ!$D$10+'СЕТ СН'!$G$6-'СЕТ СН'!$G$22</f>
        <v>1667.22536537</v>
      </c>
      <c r="U68" s="36">
        <f>SUMIFS(СВЦЭМ!$C$33:$C$776,СВЦЭМ!$A$33:$A$776,$A68,СВЦЭМ!$B$33:$B$776,U$47)+'СЕТ СН'!$G$12+СВЦЭМ!$D$10+'СЕТ СН'!$G$6-'СЕТ СН'!$G$22</f>
        <v>1715.2226015799997</v>
      </c>
      <c r="V68" s="36">
        <f>SUMIFS(СВЦЭМ!$C$33:$C$776,СВЦЭМ!$A$33:$A$776,$A68,СВЦЭМ!$B$33:$B$776,V$47)+'СЕТ СН'!$G$12+СВЦЭМ!$D$10+'СЕТ СН'!$G$6-'СЕТ СН'!$G$22</f>
        <v>1740.4696098300001</v>
      </c>
      <c r="W68" s="36">
        <f>SUMIFS(СВЦЭМ!$C$33:$C$776,СВЦЭМ!$A$33:$A$776,$A68,СВЦЭМ!$B$33:$B$776,W$47)+'СЕТ СН'!$G$12+СВЦЭМ!$D$10+'СЕТ СН'!$G$6-'СЕТ СН'!$G$22</f>
        <v>1728.4194582199998</v>
      </c>
      <c r="X68" s="36">
        <f>SUMIFS(СВЦЭМ!$C$33:$C$776,СВЦЭМ!$A$33:$A$776,$A68,СВЦЭМ!$B$33:$B$776,X$47)+'СЕТ СН'!$G$12+СВЦЭМ!$D$10+'СЕТ СН'!$G$6-'СЕТ СН'!$G$22</f>
        <v>1746.7761366199998</v>
      </c>
      <c r="Y68" s="36">
        <f>SUMIFS(СВЦЭМ!$C$33:$C$776,СВЦЭМ!$A$33:$A$776,$A68,СВЦЭМ!$B$33:$B$776,Y$47)+'СЕТ СН'!$G$12+СВЦЭМ!$D$10+'СЕТ СН'!$G$6-'СЕТ СН'!$G$22</f>
        <v>1819.3907012699997</v>
      </c>
    </row>
    <row r="69" spans="1:27" ht="15.75" x14ac:dyDescent="0.2">
      <c r="A69" s="35">
        <f t="shared" si="1"/>
        <v>43487</v>
      </c>
      <c r="B69" s="36">
        <f>SUMIFS(СВЦЭМ!$C$33:$C$776,СВЦЭМ!$A$33:$A$776,$A69,СВЦЭМ!$B$33:$B$776,B$47)+'СЕТ СН'!$G$12+СВЦЭМ!$D$10+'СЕТ СН'!$G$6-'СЕТ СН'!$G$22</f>
        <v>1901.7490533199998</v>
      </c>
      <c r="C69" s="36">
        <f>SUMIFS(СВЦЭМ!$C$33:$C$776,СВЦЭМ!$A$33:$A$776,$A69,СВЦЭМ!$B$33:$B$776,C$47)+'СЕТ СН'!$G$12+СВЦЭМ!$D$10+'СЕТ СН'!$G$6-'СЕТ СН'!$G$22</f>
        <v>1947.76310216</v>
      </c>
      <c r="D69" s="36">
        <f>SUMIFS(СВЦЭМ!$C$33:$C$776,СВЦЭМ!$A$33:$A$776,$A69,СВЦЭМ!$B$33:$B$776,D$47)+'СЕТ СН'!$G$12+СВЦЭМ!$D$10+'СЕТ СН'!$G$6-'СЕТ СН'!$G$22</f>
        <v>1960.47309232</v>
      </c>
      <c r="E69" s="36">
        <f>SUMIFS(СВЦЭМ!$C$33:$C$776,СВЦЭМ!$A$33:$A$776,$A69,СВЦЭМ!$B$33:$B$776,E$47)+'СЕТ СН'!$G$12+СВЦЭМ!$D$10+'СЕТ СН'!$G$6-'СЕТ СН'!$G$22</f>
        <v>1899.1924808599997</v>
      </c>
      <c r="F69" s="36">
        <f>SUMIFS(СВЦЭМ!$C$33:$C$776,СВЦЭМ!$A$33:$A$776,$A69,СВЦЭМ!$B$33:$B$776,F$47)+'СЕТ СН'!$G$12+СВЦЭМ!$D$10+'СЕТ СН'!$G$6-'СЕТ СН'!$G$22</f>
        <v>1876.76336915</v>
      </c>
      <c r="G69" s="36">
        <f>SUMIFS(СВЦЭМ!$C$33:$C$776,СВЦЭМ!$A$33:$A$776,$A69,СВЦЭМ!$B$33:$B$776,G$47)+'СЕТ СН'!$G$12+СВЦЭМ!$D$10+'СЕТ СН'!$G$6-'СЕТ СН'!$G$22</f>
        <v>1923.6081404399997</v>
      </c>
      <c r="H69" s="36">
        <f>SUMIFS(СВЦЭМ!$C$33:$C$776,СВЦЭМ!$A$33:$A$776,$A69,СВЦЭМ!$B$33:$B$776,H$47)+'СЕТ СН'!$G$12+СВЦЭМ!$D$10+'СЕТ СН'!$G$6-'СЕТ СН'!$G$22</f>
        <v>1846.4066320299999</v>
      </c>
      <c r="I69" s="36">
        <f>SUMIFS(СВЦЭМ!$C$33:$C$776,СВЦЭМ!$A$33:$A$776,$A69,СВЦЭМ!$B$33:$B$776,I$47)+'СЕТ СН'!$G$12+СВЦЭМ!$D$10+'СЕТ СН'!$G$6-'СЕТ СН'!$G$22</f>
        <v>1754.4693575799997</v>
      </c>
      <c r="J69" s="36">
        <f>SUMIFS(СВЦЭМ!$C$33:$C$776,СВЦЭМ!$A$33:$A$776,$A69,СВЦЭМ!$B$33:$B$776,J$47)+'СЕТ СН'!$G$12+СВЦЭМ!$D$10+'СЕТ СН'!$G$6-'СЕТ СН'!$G$22</f>
        <v>1722.8616244899999</v>
      </c>
      <c r="K69" s="36">
        <f>SUMIFS(СВЦЭМ!$C$33:$C$776,СВЦЭМ!$A$33:$A$776,$A69,СВЦЭМ!$B$33:$B$776,K$47)+'СЕТ СН'!$G$12+СВЦЭМ!$D$10+'СЕТ СН'!$G$6-'СЕТ СН'!$G$22</f>
        <v>1728.3379306100001</v>
      </c>
      <c r="L69" s="36">
        <f>SUMIFS(СВЦЭМ!$C$33:$C$776,СВЦЭМ!$A$33:$A$776,$A69,СВЦЭМ!$B$33:$B$776,L$47)+'СЕТ СН'!$G$12+СВЦЭМ!$D$10+'СЕТ СН'!$G$6-'СЕТ СН'!$G$22</f>
        <v>1722.5177512499999</v>
      </c>
      <c r="M69" s="36">
        <f>SUMIFS(СВЦЭМ!$C$33:$C$776,СВЦЭМ!$A$33:$A$776,$A69,СВЦЭМ!$B$33:$B$776,M$47)+'СЕТ СН'!$G$12+СВЦЭМ!$D$10+'СЕТ СН'!$G$6-'СЕТ СН'!$G$22</f>
        <v>1776.8675012799999</v>
      </c>
      <c r="N69" s="36">
        <f>SUMIFS(СВЦЭМ!$C$33:$C$776,СВЦЭМ!$A$33:$A$776,$A69,СВЦЭМ!$B$33:$B$776,N$47)+'СЕТ СН'!$G$12+СВЦЭМ!$D$10+'СЕТ СН'!$G$6-'СЕТ СН'!$G$22</f>
        <v>1802.4542097899998</v>
      </c>
      <c r="O69" s="36">
        <f>SUMIFS(СВЦЭМ!$C$33:$C$776,СВЦЭМ!$A$33:$A$776,$A69,СВЦЭМ!$B$33:$B$776,O$47)+'СЕТ СН'!$G$12+СВЦЭМ!$D$10+'СЕТ СН'!$G$6-'СЕТ СН'!$G$22</f>
        <v>1815.7666960199999</v>
      </c>
      <c r="P69" s="36">
        <f>SUMIFS(СВЦЭМ!$C$33:$C$776,СВЦЭМ!$A$33:$A$776,$A69,СВЦЭМ!$B$33:$B$776,P$47)+'СЕТ СН'!$G$12+СВЦЭМ!$D$10+'СЕТ СН'!$G$6-'СЕТ СН'!$G$22</f>
        <v>1815.7695384099998</v>
      </c>
      <c r="Q69" s="36">
        <f>SUMIFS(СВЦЭМ!$C$33:$C$776,СВЦЭМ!$A$33:$A$776,$A69,СВЦЭМ!$B$33:$B$776,Q$47)+'СЕТ СН'!$G$12+СВЦЭМ!$D$10+'СЕТ СН'!$G$6-'СЕТ СН'!$G$22</f>
        <v>1784.15240184</v>
      </c>
      <c r="R69" s="36">
        <f>SUMIFS(СВЦЭМ!$C$33:$C$776,СВЦЭМ!$A$33:$A$776,$A69,СВЦЭМ!$B$33:$B$776,R$47)+'СЕТ СН'!$G$12+СВЦЭМ!$D$10+'СЕТ СН'!$G$6-'СЕТ СН'!$G$22</f>
        <v>1780.2656700499997</v>
      </c>
      <c r="S69" s="36">
        <f>SUMIFS(СВЦЭМ!$C$33:$C$776,СВЦЭМ!$A$33:$A$776,$A69,СВЦЭМ!$B$33:$B$776,S$47)+'СЕТ СН'!$G$12+СВЦЭМ!$D$10+'СЕТ СН'!$G$6-'СЕТ СН'!$G$22</f>
        <v>1762.8572388600001</v>
      </c>
      <c r="T69" s="36">
        <f>SUMIFS(СВЦЭМ!$C$33:$C$776,СВЦЭМ!$A$33:$A$776,$A69,СВЦЭМ!$B$33:$B$776,T$47)+'СЕТ СН'!$G$12+СВЦЭМ!$D$10+'СЕТ СН'!$G$6-'СЕТ СН'!$G$22</f>
        <v>1735.4351417899998</v>
      </c>
      <c r="U69" s="36">
        <f>SUMIFS(СВЦЭМ!$C$33:$C$776,СВЦЭМ!$A$33:$A$776,$A69,СВЦЭМ!$B$33:$B$776,U$47)+'СЕТ СН'!$G$12+СВЦЭМ!$D$10+'СЕТ СН'!$G$6-'СЕТ СН'!$G$22</f>
        <v>1740.2850267999997</v>
      </c>
      <c r="V69" s="36">
        <f>SUMIFS(СВЦЭМ!$C$33:$C$776,СВЦЭМ!$A$33:$A$776,$A69,СВЦЭМ!$B$33:$B$776,V$47)+'СЕТ СН'!$G$12+СВЦЭМ!$D$10+'СЕТ СН'!$G$6-'СЕТ СН'!$G$22</f>
        <v>1762.3517434199998</v>
      </c>
      <c r="W69" s="36">
        <f>SUMIFS(СВЦЭМ!$C$33:$C$776,СВЦЭМ!$A$33:$A$776,$A69,СВЦЭМ!$B$33:$B$776,W$47)+'СЕТ СН'!$G$12+СВЦЭМ!$D$10+'СЕТ СН'!$G$6-'СЕТ СН'!$G$22</f>
        <v>1752.9734764599998</v>
      </c>
      <c r="X69" s="36">
        <f>SUMIFS(СВЦЭМ!$C$33:$C$776,СВЦЭМ!$A$33:$A$776,$A69,СВЦЭМ!$B$33:$B$776,X$47)+'СЕТ СН'!$G$12+СВЦЭМ!$D$10+'СЕТ СН'!$G$6-'СЕТ СН'!$G$22</f>
        <v>1759.5662503999997</v>
      </c>
      <c r="Y69" s="36">
        <f>SUMIFS(СВЦЭМ!$C$33:$C$776,СВЦЭМ!$A$33:$A$776,$A69,СВЦЭМ!$B$33:$B$776,Y$47)+'СЕТ СН'!$G$12+СВЦЭМ!$D$10+'СЕТ СН'!$G$6-'СЕТ СН'!$G$22</f>
        <v>1820.3167470899998</v>
      </c>
    </row>
    <row r="70" spans="1:27" ht="15.75" x14ac:dyDescent="0.2">
      <c r="A70" s="35">
        <f t="shared" si="1"/>
        <v>43488</v>
      </c>
      <c r="B70" s="36">
        <f>SUMIFS(СВЦЭМ!$C$33:$C$776,СВЦЭМ!$A$33:$A$776,$A70,СВЦЭМ!$B$33:$B$776,B$47)+'СЕТ СН'!$G$12+СВЦЭМ!$D$10+'СЕТ СН'!$G$6-'СЕТ СН'!$G$22</f>
        <v>1890.6142718000001</v>
      </c>
      <c r="C70" s="36">
        <f>SUMIFS(СВЦЭМ!$C$33:$C$776,СВЦЭМ!$A$33:$A$776,$A70,СВЦЭМ!$B$33:$B$776,C$47)+'СЕТ СН'!$G$12+СВЦЭМ!$D$10+'СЕТ СН'!$G$6-'СЕТ СН'!$G$22</f>
        <v>1954.8702862</v>
      </c>
      <c r="D70" s="36">
        <f>SUMIFS(СВЦЭМ!$C$33:$C$776,СВЦЭМ!$A$33:$A$776,$A70,СВЦЭМ!$B$33:$B$776,D$47)+'СЕТ СН'!$G$12+СВЦЭМ!$D$10+'СЕТ СН'!$G$6-'СЕТ СН'!$G$22</f>
        <v>1988.5669334499999</v>
      </c>
      <c r="E70" s="36">
        <f>SUMIFS(СВЦЭМ!$C$33:$C$776,СВЦЭМ!$A$33:$A$776,$A70,СВЦЭМ!$B$33:$B$776,E$47)+'СЕТ СН'!$G$12+СВЦЭМ!$D$10+'СЕТ СН'!$G$6-'СЕТ СН'!$G$22</f>
        <v>1988.7697566100001</v>
      </c>
      <c r="F70" s="36">
        <f>SUMIFS(СВЦЭМ!$C$33:$C$776,СВЦЭМ!$A$33:$A$776,$A70,СВЦЭМ!$B$33:$B$776,F$47)+'СЕТ СН'!$G$12+СВЦЭМ!$D$10+'СЕТ СН'!$G$6-'СЕТ СН'!$G$22</f>
        <v>1982.0601798299999</v>
      </c>
      <c r="G70" s="36">
        <f>SUMIFS(СВЦЭМ!$C$33:$C$776,СВЦЭМ!$A$33:$A$776,$A70,СВЦЭМ!$B$33:$B$776,G$47)+'СЕТ СН'!$G$12+СВЦЭМ!$D$10+'СЕТ СН'!$G$6-'СЕТ СН'!$G$22</f>
        <v>1926.3327297999999</v>
      </c>
      <c r="H70" s="36">
        <f>SUMIFS(СВЦЭМ!$C$33:$C$776,СВЦЭМ!$A$33:$A$776,$A70,СВЦЭМ!$B$33:$B$776,H$47)+'СЕТ СН'!$G$12+СВЦЭМ!$D$10+'СЕТ СН'!$G$6-'СЕТ СН'!$G$22</f>
        <v>1842.4472686599997</v>
      </c>
      <c r="I70" s="36">
        <f>SUMIFS(СВЦЭМ!$C$33:$C$776,СВЦЭМ!$A$33:$A$776,$A70,СВЦЭМ!$B$33:$B$776,I$47)+'СЕТ СН'!$G$12+СВЦЭМ!$D$10+'СЕТ СН'!$G$6-'СЕТ СН'!$G$22</f>
        <v>1762.51529721</v>
      </c>
      <c r="J70" s="36">
        <f>SUMIFS(СВЦЭМ!$C$33:$C$776,СВЦЭМ!$A$33:$A$776,$A70,СВЦЭМ!$B$33:$B$776,J$47)+'СЕТ СН'!$G$12+СВЦЭМ!$D$10+'СЕТ СН'!$G$6-'СЕТ СН'!$G$22</f>
        <v>1711.0475458400001</v>
      </c>
      <c r="K70" s="36">
        <f>SUMIFS(СВЦЭМ!$C$33:$C$776,СВЦЭМ!$A$33:$A$776,$A70,СВЦЭМ!$B$33:$B$776,K$47)+'СЕТ СН'!$G$12+СВЦЭМ!$D$10+'СЕТ СН'!$G$6-'СЕТ СН'!$G$22</f>
        <v>1700.7357727399999</v>
      </c>
      <c r="L70" s="36">
        <f>SUMIFS(СВЦЭМ!$C$33:$C$776,СВЦЭМ!$A$33:$A$776,$A70,СВЦЭМ!$B$33:$B$776,L$47)+'СЕТ СН'!$G$12+СВЦЭМ!$D$10+'СЕТ СН'!$G$6-'СЕТ СН'!$G$22</f>
        <v>1701.3121014899998</v>
      </c>
      <c r="M70" s="36">
        <f>SUMIFS(СВЦЭМ!$C$33:$C$776,СВЦЭМ!$A$33:$A$776,$A70,СВЦЭМ!$B$33:$B$776,M$47)+'СЕТ СН'!$G$12+СВЦЭМ!$D$10+'СЕТ СН'!$G$6-'СЕТ СН'!$G$22</f>
        <v>1763.6153159699998</v>
      </c>
      <c r="N70" s="36">
        <f>SUMIFS(СВЦЭМ!$C$33:$C$776,СВЦЭМ!$A$33:$A$776,$A70,СВЦЭМ!$B$33:$B$776,N$47)+'СЕТ СН'!$G$12+СВЦЭМ!$D$10+'СЕТ СН'!$G$6-'СЕТ СН'!$G$22</f>
        <v>1597.8919485399997</v>
      </c>
      <c r="O70" s="36">
        <f>SUMIFS(СВЦЭМ!$C$33:$C$776,СВЦЭМ!$A$33:$A$776,$A70,СВЦЭМ!$B$33:$B$776,O$47)+'СЕТ СН'!$G$12+СВЦЭМ!$D$10+'СЕТ СН'!$G$6-'СЕТ СН'!$G$22</f>
        <v>1607.6658776700001</v>
      </c>
      <c r="P70" s="36">
        <f>SUMIFS(СВЦЭМ!$C$33:$C$776,СВЦЭМ!$A$33:$A$776,$A70,СВЦЭМ!$B$33:$B$776,P$47)+'СЕТ СН'!$G$12+СВЦЭМ!$D$10+'СЕТ СН'!$G$6-'СЕТ СН'!$G$22</f>
        <v>1604.2458968400001</v>
      </c>
      <c r="Q70" s="36">
        <f>SUMIFS(СВЦЭМ!$C$33:$C$776,СВЦЭМ!$A$33:$A$776,$A70,СВЦЭМ!$B$33:$B$776,Q$47)+'СЕТ СН'!$G$12+СВЦЭМ!$D$10+'СЕТ СН'!$G$6-'СЕТ СН'!$G$22</f>
        <v>1591.88158389</v>
      </c>
      <c r="R70" s="36">
        <f>SUMIFS(СВЦЭМ!$C$33:$C$776,СВЦЭМ!$A$33:$A$776,$A70,СВЦЭМ!$B$33:$B$776,R$47)+'СЕТ СН'!$G$12+СВЦЭМ!$D$10+'СЕТ СН'!$G$6-'СЕТ СН'!$G$22</f>
        <v>1751.1796234899998</v>
      </c>
      <c r="S70" s="36">
        <f>SUMIFS(СВЦЭМ!$C$33:$C$776,СВЦЭМ!$A$33:$A$776,$A70,СВЦЭМ!$B$33:$B$776,S$47)+'СЕТ СН'!$G$12+СВЦЭМ!$D$10+'СЕТ СН'!$G$6-'СЕТ СН'!$G$22</f>
        <v>1718.5265437799999</v>
      </c>
      <c r="T70" s="36">
        <f>SUMIFS(СВЦЭМ!$C$33:$C$776,СВЦЭМ!$A$33:$A$776,$A70,СВЦЭМ!$B$33:$B$776,T$47)+'СЕТ СН'!$G$12+СВЦЭМ!$D$10+'СЕТ СН'!$G$6-'СЕТ СН'!$G$22</f>
        <v>1695.0596631200001</v>
      </c>
      <c r="U70" s="36">
        <f>SUMIFS(СВЦЭМ!$C$33:$C$776,СВЦЭМ!$A$33:$A$776,$A70,СВЦЭМ!$B$33:$B$776,U$47)+'СЕТ СН'!$G$12+СВЦЭМ!$D$10+'СЕТ СН'!$G$6-'СЕТ СН'!$G$22</f>
        <v>1697.1703598199997</v>
      </c>
      <c r="V70" s="36">
        <f>SUMIFS(СВЦЭМ!$C$33:$C$776,СВЦЭМ!$A$33:$A$776,$A70,СВЦЭМ!$B$33:$B$776,V$47)+'СЕТ СН'!$G$12+СВЦЭМ!$D$10+'СЕТ СН'!$G$6-'СЕТ СН'!$G$22</f>
        <v>1727.5461600799999</v>
      </c>
      <c r="W70" s="36">
        <f>SUMIFS(СВЦЭМ!$C$33:$C$776,СВЦЭМ!$A$33:$A$776,$A70,СВЦЭМ!$B$33:$B$776,W$47)+'СЕТ СН'!$G$12+СВЦЭМ!$D$10+'СЕТ СН'!$G$6-'СЕТ СН'!$G$22</f>
        <v>1783.1084781899999</v>
      </c>
      <c r="X70" s="36">
        <f>SUMIFS(СВЦЭМ!$C$33:$C$776,СВЦЭМ!$A$33:$A$776,$A70,СВЦЭМ!$B$33:$B$776,X$47)+'СЕТ СН'!$G$12+СВЦЭМ!$D$10+'СЕТ СН'!$G$6-'СЕТ СН'!$G$22</f>
        <v>1737.7349907399998</v>
      </c>
      <c r="Y70" s="36">
        <f>SUMIFS(СВЦЭМ!$C$33:$C$776,СВЦЭМ!$A$33:$A$776,$A70,СВЦЭМ!$B$33:$B$776,Y$47)+'СЕТ СН'!$G$12+СВЦЭМ!$D$10+'СЕТ СН'!$G$6-'СЕТ СН'!$G$22</f>
        <v>1772.2064986999999</v>
      </c>
    </row>
    <row r="71" spans="1:27" ht="15.75" x14ac:dyDescent="0.2">
      <c r="A71" s="35">
        <f t="shared" si="1"/>
        <v>43489</v>
      </c>
      <c r="B71" s="36">
        <f>SUMIFS(СВЦЭМ!$C$33:$C$776,СВЦЭМ!$A$33:$A$776,$A71,СВЦЭМ!$B$33:$B$776,B$47)+'СЕТ СН'!$G$12+СВЦЭМ!$D$10+'СЕТ СН'!$G$6-'СЕТ СН'!$G$22</f>
        <v>1866.7113162800001</v>
      </c>
      <c r="C71" s="36">
        <f>SUMIFS(СВЦЭМ!$C$33:$C$776,СВЦЭМ!$A$33:$A$776,$A71,СВЦЭМ!$B$33:$B$776,C$47)+'СЕТ СН'!$G$12+СВЦЭМ!$D$10+'СЕТ СН'!$G$6-'СЕТ СН'!$G$22</f>
        <v>1873.81891864</v>
      </c>
      <c r="D71" s="36">
        <f>SUMIFS(СВЦЭМ!$C$33:$C$776,СВЦЭМ!$A$33:$A$776,$A71,СВЦЭМ!$B$33:$B$776,D$47)+'СЕТ СН'!$G$12+СВЦЭМ!$D$10+'СЕТ СН'!$G$6-'СЕТ СН'!$G$22</f>
        <v>1904.0104176099999</v>
      </c>
      <c r="E71" s="36">
        <f>SUMIFS(СВЦЭМ!$C$33:$C$776,СВЦЭМ!$A$33:$A$776,$A71,СВЦЭМ!$B$33:$B$776,E$47)+'СЕТ СН'!$G$12+СВЦЭМ!$D$10+'СЕТ СН'!$G$6-'СЕТ СН'!$G$22</f>
        <v>1919.0913712500001</v>
      </c>
      <c r="F71" s="36">
        <f>SUMIFS(СВЦЭМ!$C$33:$C$776,СВЦЭМ!$A$33:$A$776,$A71,СВЦЭМ!$B$33:$B$776,F$47)+'СЕТ СН'!$G$12+СВЦЭМ!$D$10+'СЕТ СН'!$G$6-'СЕТ СН'!$G$22</f>
        <v>1898.8514846499997</v>
      </c>
      <c r="G71" s="36">
        <f>SUMIFS(СВЦЭМ!$C$33:$C$776,СВЦЭМ!$A$33:$A$776,$A71,СВЦЭМ!$B$33:$B$776,G$47)+'СЕТ СН'!$G$12+СВЦЭМ!$D$10+'СЕТ СН'!$G$6-'СЕТ СН'!$G$22</f>
        <v>1869.06477786</v>
      </c>
      <c r="H71" s="36">
        <f>SUMIFS(СВЦЭМ!$C$33:$C$776,СВЦЭМ!$A$33:$A$776,$A71,СВЦЭМ!$B$33:$B$776,H$47)+'СЕТ СН'!$G$12+СВЦЭМ!$D$10+'СЕТ СН'!$G$6-'СЕТ СН'!$G$22</f>
        <v>1888.4000112599997</v>
      </c>
      <c r="I71" s="36">
        <f>SUMIFS(СВЦЭМ!$C$33:$C$776,СВЦЭМ!$A$33:$A$776,$A71,СВЦЭМ!$B$33:$B$776,I$47)+'СЕТ СН'!$G$12+СВЦЭМ!$D$10+'СЕТ СН'!$G$6-'СЕТ СН'!$G$22</f>
        <v>1791.1214236400001</v>
      </c>
      <c r="J71" s="36">
        <f>SUMIFS(СВЦЭМ!$C$33:$C$776,СВЦЭМ!$A$33:$A$776,$A71,СВЦЭМ!$B$33:$B$776,J$47)+'СЕТ СН'!$G$12+СВЦЭМ!$D$10+'СЕТ СН'!$G$6-'СЕТ СН'!$G$22</f>
        <v>1728.6487894299999</v>
      </c>
      <c r="K71" s="36">
        <f>SUMIFS(СВЦЭМ!$C$33:$C$776,СВЦЭМ!$A$33:$A$776,$A71,СВЦЭМ!$B$33:$B$776,K$47)+'СЕТ СН'!$G$12+СВЦЭМ!$D$10+'СЕТ СН'!$G$6-'СЕТ СН'!$G$22</f>
        <v>1724.0278277299999</v>
      </c>
      <c r="L71" s="36">
        <f>SUMIFS(СВЦЭМ!$C$33:$C$776,СВЦЭМ!$A$33:$A$776,$A71,СВЦЭМ!$B$33:$B$776,L$47)+'СЕТ СН'!$G$12+СВЦЭМ!$D$10+'СЕТ СН'!$G$6-'СЕТ СН'!$G$22</f>
        <v>1819.99498494</v>
      </c>
      <c r="M71" s="36">
        <f>SUMIFS(СВЦЭМ!$C$33:$C$776,СВЦЭМ!$A$33:$A$776,$A71,СВЦЭМ!$B$33:$B$776,M$47)+'СЕТ СН'!$G$12+СВЦЭМ!$D$10+'СЕТ СН'!$G$6-'СЕТ СН'!$G$22</f>
        <v>1844.02063542</v>
      </c>
      <c r="N71" s="36">
        <f>SUMIFS(СВЦЭМ!$C$33:$C$776,СВЦЭМ!$A$33:$A$776,$A71,СВЦЭМ!$B$33:$B$776,N$47)+'СЕТ СН'!$G$12+СВЦЭМ!$D$10+'СЕТ СН'!$G$6-'СЕТ СН'!$G$22</f>
        <v>1857.84734961</v>
      </c>
      <c r="O71" s="36">
        <f>SUMIFS(СВЦЭМ!$C$33:$C$776,СВЦЭМ!$A$33:$A$776,$A71,СВЦЭМ!$B$33:$B$776,O$47)+'СЕТ СН'!$G$12+СВЦЭМ!$D$10+'СЕТ СН'!$G$6-'СЕТ СН'!$G$22</f>
        <v>1797.6956320599998</v>
      </c>
      <c r="P71" s="36">
        <f>SUMIFS(СВЦЭМ!$C$33:$C$776,СВЦЭМ!$A$33:$A$776,$A71,СВЦЭМ!$B$33:$B$776,P$47)+'СЕТ СН'!$G$12+СВЦЭМ!$D$10+'СЕТ СН'!$G$6-'СЕТ СН'!$G$22</f>
        <v>1728.8767345199999</v>
      </c>
      <c r="Q71" s="36">
        <f>SUMIFS(СВЦЭМ!$C$33:$C$776,СВЦЭМ!$A$33:$A$776,$A71,СВЦЭМ!$B$33:$B$776,Q$47)+'СЕТ СН'!$G$12+СВЦЭМ!$D$10+'СЕТ СН'!$G$6-'СЕТ СН'!$G$22</f>
        <v>1714.9898644800001</v>
      </c>
      <c r="R71" s="36">
        <f>SUMIFS(СВЦЭМ!$C$33:$C$776,СВЦЭМ!$A$33:$A$776,$A71,СВЦЭМ!$B$33:$B$776,R$47)+'СЕТ СН'!$G$12+СВЦЭМ!$D$10+'СЕТ СН'!$G$6-'СЕТ СН'!$G$22</f>
        <v>1747.6801141999999</v>
      </c>
      <c r="S71" s="36">
        <f>SUMIFS(СВЦЭМ!$C$33:$C$776,СВЦЭМ!$A$33:$A$776,$A71,СВЦЭМ!$B$33:$B$776,S$47)+'СЕТ СН'!$G$12+СВЦЭМ!$D$10+'СЕТ СН'!$G$6-'СЕТ СН'!$G$22</f>
        <v>1628.6828023099997</v>
      </c>
      <c r="T71" s="36">
        <f>SUMIFS(СВЦЭМ!$C$33:$C$776,СВЦЭМ!$A$33:$A$776,$A71,СВЦЭМ!$B$33:$B$776,T$47)+'СЕТ СН'!$G$12+СВЦЭМ!$D$10+'СЕТ СН'!$G$6-'СЕТ СН'!$G$22</f>
        <v>1615.29498423</v>
      </c>
      <c r="U71" s="36">
        <f>SUMIFS(СВЦЭМ!$C$33:$C$776,СВЦЭМ!$A$33:$A$776,$A71,СВЦЭМ!$B$33:$B$776,U$47)+'СЕТ СН'!$G$12+СВЦЭМ!$D$10+'СЕТ СН'!$G$6-'СЕТ СН'!$G$22</f>
        <v>1639.9108912699999</v>
      </c>
      <c r="V71" s="36">
        <f>SUMIFS(СВЦЭМ!$C$33:$C$776,СВЦЭМ!$A$33:$A$776,$A71,СВЦЭМ!$B$33:$B$776,V$47)+'СЕТ СН'!$G$12+СВЦЭМ!$D$10+'СЕТ СН'!$G$6-'СЕТ СН'!$G$22</f>
        <v>1812.9183570699997</v>
      </c>
      <c r="W71" s="36">
        <f>SUMIFS(СВЦЭМ!$C$33:$C$776,СВЦЭМ!$A$33:$A$776,$A71,СВЦЭМ!$B$33:$B$776,W$47)+'СЕТ СН'!$G$12+СВЦЭМ!$D$10+'СЕТ СН'!$G$6-'СЕТ СН'!$G$22</f>
        <v>1846.8923979399997</v>
      </c>
      <c r="X71" s="36">
        <f>SUMIFS(СВЦЭМ!$C$33:$C$776,СВЦЭМ!$A$33:$A$776,$A71,СВЦЭМ!$B$33:$B$776,X$47)+'СЕТ СН'!$G$12+СВЦЭМ!$D$10+'СЕТ СН'!$G$6-'СЕТ СН'!$G$22</f>
        <v>1799.7359916299997</v>
      </c>
      <c r="Y71" s="36">
        <f>SUMIFS(СВЦЭМ!$C$33:$C$776,СВЦЭМ!$A$33:$A$776,$A71,СВЦЭМ!$B$33:$B$776,Y$47)+'СЕТ СН'!$G$12+СВЦЭМ!$D$10+'СЕТ СН'!$G$6-'СЕТ СН'!$G$22</f>
        <v>1831.9587118499999</v>
      </c>
    </row>
    <row r="72" spans="1:27" ht="15.75" x14ac:dyDescent="0.2">
      <c r="A72" s="35">
        <f t="shared" si="1"/>
        <v>43490</v>
      </c>
      <c r="B72" s="36">
        <f>SUMIFS(СВЦЭМ!$C$33:$C$776,СВЦЭМ!$A$33:$A$776,$A72,СВЦЭМ!$B$33:$B$776,B$47)+'СЕТ СН'!$G$12+СВЦЭМ!$D$10+'СЕТ СН'!$G$6-'СЕТ СН'!$G$22</f>
        <v>1945.0208121199998</v>
      </c>
      <c r="C72" s="36">
        <f>SUMIFS(СВЦЭМ!$C$33:$C$776,СВЦЭМ!$A$33:$A$776,$A72,СВЦЭМ!$B$33:$B$776,C$47)+'СЕТ СН'!$G$12+СВЦЭМ!$D$10+'СЕТ СН'!$G$6-'СЕТ СН'!$G$22</f>
        <v>1910.9720303300001</v>
      </c>
      <c r="D72" s="36">
        <f>SUMIFS(СВЦЭМ!$C$33:$C$776,СВЦЭМ!$A$33:$A$776,$A72,СВЦЭМ!$B$33:$B$776,D$47)+'СЕТ СН'!$G$12+СВЦЭМ!$D$10+'СЕТ СН'!$G$6-'СЕТ СН'!$G$22</f>
        <v>1939.75753992</v>
      </c>
      <c r="E72" s="36">
        <f>SUMIFS(СВЦЭМ!$C$33:$C$776,СВЦЭМ!$A$33:$A$776,$A72,СВЦЭМ!$B$33:$B$776,E$47)+'СЕТ СН'!$G$12+СВЦЭМ!$D$10+'СЕТ СН'!$G$6-'СЕТ СН'!$G$22</f>
        <v>1940.04311044</v>
      </c>
      <c r="F72" s="36">
        <f>SUMIFS(СВЦЭМ!$C$33:$C$776,СВЦЭМ!$A$33:$A$776,$A72,СВЦЭМ!$B$33:$B$776,F$47)+'СЕТ СН'!$G$12+СВЦЭМ!$D$10+'СЕТ СН'!$G$6-'СЕТ СН'!$G$22</f>
        <v>1933.70856138</v>
      </c>
      <c r="G72" s="36">
        <f>SUMIFS(СВЦЭМ!$C$33:$C$776,СВЦЭМ!$A$33:$A$776,$A72,СВЦЭМ!$B$33:$B$776,G$47)+'СЕТ СН'!$G$12+СВЦЭМ!$D$10+'СЕТ СН'!$G$6-'СЕТ СН'!$G$22</f>
        <v>1919.78027806</v>
      </c>
      <c r="H72" s="36">
        <f>SUMIFS(СВЦЭМ!$C$33:$C$776,СВЦЭМ!$A$33:$A$776,$A72,СВЦЭМ!$B$33:$B$776,H$47)+'СЕТ СН'!$G$12+СВЦЭМ!$D$10+'СЕТ СН'!$G$6-'СЕТ СН'!$G$22</f>
        <v>1830.6099447199999</v>
      </c>
      <c r="I72" s="36">
        <f>SUMIFS(СВЦЭМ!$C$33:$C$776,СВЦЭМ!$A$33:$A$776,$A72,СВЦЭМ!$B$33:$B$776,I$47)+'СЕТ СН'!$G$12+СВЦЭМ!$D$10+'СЕТ СН'!$G$6-'СЕТ СН'!$G$22</f>
        <v>1748.7880563899998</v>
      </c>
      <c r="J72" s="36">
        <f>SUMIFS(СВЦЭМ!$C$33:$C$776,СВЦЭМ!$A$33:$A$776,$A72,СВЦЭМ!$B$33:$B$776,J$47)+'СЕТ СН'!$G$12+СВЦЭМ!$D$10+'СЕТ СН'!$G$6-'СЕТ СН'!$G$22</f>
        <v>1674.4834691000001</v>
      </c>
      <c r="K72" s="36">
        <f>SUMIFS(СВЦЭМ!$C$33:$C$776,СВЦЭМ!$A$33:$A$776,$A72,СВЦЭМ!$B$33:$B$776,K$47)+'СЕТ СН'!$G$12+СВЦЭМ!$D$10+'СЕТ СН'!$G$6-'СЕТ СН'!$G$22</f>
        <v>1687.2560946499998</v>
      </c>
      <c r="L72" s="36">
        <f>SUMIFS(СВЦЭМ!$C$33:$C$776,СВЦЭМ!$A$33:$A$776,$A72,СВЦЭМ!$B$33:$B$776,L$47)+'СЕТ СН'!$G$12+СВЦЭМ!$D$10+'СЕТ СН'!$G$6-'СЕТ СН'!$G$22</f>
        <v>1678.8333387299999</v>
      </c>
      <c r="M72" s="36">
        <f>SUMIFS(СВЦЭМ!$C$33:$C$776,СВЦЭМ!$A$33:$A$776,$A72,СВЦЭМ!$B$33:$B$776,M$47)+'СЕТ СН'!$G$12+СВЦЭМ!$D$10+'СЕТ СН'!$G$6-'СЕТ СН'!$G$22</f>
        <v>1689.2069377099997</v>
      </c>
      <c r="N72" s="36">
        <f>SUMIFS(СВЦЭМ!$C$33:$C$776,СВЦЭМ!$A$33:$A$776,$A72,СВЦЭМ!$B$33:$B$776,N$47)+'СЕТ СН'!$G$12+СВЦЭМ!$D$10+'СЕТ СН'!$G$6-'СЕТ СН'!$G$22</f>
        <v>1710.3402759699998</v>
      </c>
      <c r="O72" s="36">
        <f>SUMIFS(СВЦЭМ!$C$33:$C$776,СВЦЭМ!$A$33:$A$776,$A72,СВЦЭМ!$B$33:$B$776,O$47)+'СЕТ СН'!$G$12+СВЦЭМ!$D$10+'СЕТ СН'!$G$6-'СЕТ СН'!$G$22</f>
        <v>1734.2572758699998</v>
      </c>
      <c r="P72" s="36">
        <f>SUMIFS(СВЦЭМ!$C$33:$C$776,СВЦЭМ!$A$33:$A$776,$A72,СВЦЭМ!$B$33:$B$776,P$47)+'СЕТ СН'!$G$12+СВЦЭМ!$D$10+'СЕТ СН'!$G$6-'СЕТ СН'!$G$22</f>
        <v>1699.9127115599999</v>
      </c>
      <c r="Q72" s="36">
        <f>SUMIFS(СВЦЭМ!$C$33:$C$776,СВЦЭМ!$A$33:$A$776,$A72,СВЦЭМ!$B$33:$B$776,Q$47)+'СЕТ СН'!$G$12+СВЦЭМ!$D$10+'СЕТ СН'!$G$6-'СЕТ СН'!$G$22</f>
        <v>1704.8307169899999</v>
      </c>
      <c r="R72" s="36">
        <f>SUMIFS(СВЦЭМ!$C$33:$C$776,СВЦЭМ!$A$33:$A$776,$A72,СВЦЭМ!$B$33:$B$776,R$47)+'СЕТ СН'!$G$12+СВЦЭМ!$D$10+'СЕТ СН'!$G$6-'СЕТ СН'!$G$22</f>
        <v>1704.9539553499999</v>
      </c>
      <c r="S72" s="36">
        <f>SUMIFS(СВЦЭМ!$C$33:$C$776,СВЦЭМ!$A$33:$A$776,$A72,СВЦЭМ!$B$33:$B$776,S$47)+'СЕТ СН'!$G$12+СВЦЭМ!$D$10+'СЕТ СН'!$G$6-'СЕТ СН'!$G$22</f>
        <v>1714.83064074</v>
      </c>
      <c r="T72" s="36">
        <f>SUMIFS(СВЦЭМ!$C$33:$C$776,СВЦЭМ!$A$33:$A$776,$A72,СВЦЭМ!$B$33:$B$776,T$47)+'СЕТ СН'!$G$12+СВЦЭМ!$D$10+'СЕТ СН'!$G$6-'СЕТ СН'!$G$22</f>
        <v>1689.0228997899999</v>
      </c>
      <c r="U72" s="36">
        <f>SUMIFS(СВЦЭМ!$C$33:$C$776,СВЦЭМ!$A$33:$A$776,$A72,СВЦЭМ!$B$33:$B$776,U$47)+'СЕТ СН'!$G$12+СВЦЭМ!$D$10+'СЕТ СН'!$G$6-'СЕТ СН'!$G$22</f>
        <v>1718.3299554299997</v>
      </c>
      <c r="V72" s="36">
        <f>SUMIFS(СВЦЭМ!$C$33:$C$776,СВЦЭМ!$A$33:$A$776,$A72,СВЦЭМ!$B$33:$B$776,V$47)+'СЕТ СН'!$G$12+СВЦЭМ!$D$10+'СЕТ СН'!$G$6-'СЕТ СН'!$G$22</f>
        <v>1703.7545946299997</v>
      </c>
      <c r="W72" s="36">
        <f>SUMIFS(СВЦЭМ!$C$33:$C$776,СВЦЭМ!$A$33:$A$776,$A72,СВЦЭМ!$B$33:$B$776,W$47)+'СЕТ СН'!$G$12+СВЦЭМ!$D$10+'СЕТ СН'!$G$6-'СЕТ СН'!$G$22</f>
        <v>1690.5052352099997</v>
      </c>
      <c r="X72" s="36">
        <f>SUMIFS(СВЦЭМ!$C$33:$C$776,СВЦЭМ!$A$33:$A$776,$A72,СВЦЭМ!$B$33:$B$776,X$47)+'СЕТ СН'!$G$12+СВЦЭМ!$D$10+'СЕТ СН'!$G$6-'СЕТ СН'!$G$22</f>
        <v>1714.6377457200001</v>
      </c>
      <c r="Y72" s="36">
        <f>SUMIFS(СВЦЭМ!$C$33:$C$776,СВЦЭМ!$A$33:$A$776,$A72,СВЦЭМ!$B$33:$B$776,Y$47)+'СЕТ СН'!$G$12+СВЦЭМ!$D$10+'СЕТ СН'!$G$6-'СЕТ СН'!$G$22</f>
        <v>1774.8210083499998</v>
      </c>
    </row>
    <row r="73" spans="1:27" ht="15.75" x14ac:dyDescent="0.2">
      <c r="A73" s="35">
        <f t="shared" si="1"/>
        <v>43491</v>
      </c>
      <c r="B73" s="36">
        <f>SUMIFS(СВЦЭМ!$C$33:$C$776,СВЦЭМ!$A$33:$A$776,$A73,СВЦЭМ!$B$33:$B$776,B$47)+'СЕТ СН'!$G$12+СВЦЭМ!$D$10+'СЕТ СН'!$G$6-'СЕТ СН'!$G$22</f>
        <v>1890.0825996599997</v>
      </c>
      <c r="C73" s="36">
        <f>SUMIFS(СВЦЭМ!$C$33:$C$776,СВЦЭМ!$A$33:$A$776,$A73,СВЦЭМ!$B$33:$B$776,C$47)+'СЕТ СН'!$G$12+СВЦЭМ!$D$10+'СЕТ СН'!$G$6-'СЕТ СН'!$G$22</f>
        <v>1892.56621408</v>
      </c>
      <c r="D73" s="36">
        <f>SUMIFS(СВЦЭМ!$C$33:$C$776,СВЦЭМ!$A$33:$A$776,$A73,СВЦЭМ!$B$33:$B$776,D$47)+'СЕТ СН'!$G$12+СВЦЭМ!$D$10+'СЕТ СН'!$G$6-'СЕТ СН'!$G$22</f>
        <v>1873.14696112</v>
      </c>
      <c r="E73" s="36">
        <f>SUMIFS(СВЦЭМ!$C$33:$C$776,СВЦЭМ!$A$33:$A$776,$A73,СВЦЭМ!$B$33:$B$776,E$47)+'СЕТ СН'!$G$12+СВЦЭМ!$D$10+'СЕТ СН'!$G$6-'СЕТ СН'!$G$22</f>
        <v>1867.3023745299997</v>
      </c>
      <c r="F73" s="36">
        <f>SUMIFS(СВЦЭМ!$C$33:$C$776,СВЦЭМ!$A$33:$A$776,$A73,СВЦЭМ!$B$33:$B$776,F$47)+'СЕТ СН'!$G$12+СВЦЭМ!$D$10+'СЕТ СН'!$G$6-'СЕТ СН'!$G$22</f>
        <v>1869.7836491399999</v>
      </c>
      <c r="G73" s="36">
        <f>SUMIFS(СВЦЭМ!$C$33:$C$776,СВЦЭМ!$A$33:$A$776,$A73,СВЦЭМ!$B$33:$B$776,G$47)+'СЕТ СН'!$G$12+СВЦЭМ!$D$10+'СЕТ СН'!$G$6-'СЕТ СН'!$G$22</f>
        <v>1847.59016385</v>
      </c>
      <c r="H73" s="36">
        <f>SUMIFS(СВЦЭМ!$C$33:$C$776,СВЦЭМ!$A$33:$A$776,$A73,СВЦЭМ!$B$33:$B$776,H$47)+'СЕТ СН'!$G$12+СВЦЭМ!$D$10+'СЕТ СН'!$G$6-'СЕТ СН'!$G$22</f>
        <v>1825.91295021</v>
      </c>
      <c r="I73" s="36">
        <f>SUMIFS(СВЦЭМ!$C$33:$C$776,СВЦЭМ!$A$33:$A$776,$A73,СВЦЭМ!$B$33:$B$776,I$47)+'СЕТ СН'!$G$12+СВЦЭМ!$D$10+'СЕТ СН'!$G$6-'СЕТ СН'!$G$22</f>
        <v>1761.03166108</v>
      </c>
      <c r="J73" s="36">
        <f>SUMIFS(СВЦЭМ!$C$33:$C$776,СВЦЭМ!$A$33:$A$776,$A73,СВЦЭМ!$B$33:$B$776,J$47)+'СЕТ СН'!$G$12+СВЦЭМ!$D$10+'СЕТ СН'!$G$6-'СЕТ СН'!$G$22</f>
        <v>1750.0530065399998</v>
      </c>
      <c r="K73" s="36">
        <f>SUMIFS(СВЦЭМ!$C$33:$C$776,СВЦЭМ!$A$33:$A$776,$A73,СВЦЭМ!$B$33:$B$776,K$47)+'СЕТ СН'!$G$12+СВЦЭМ!$D$10+'СЕТ СН'!$G$6-'СЕТ СН'!$G$22</f>
        <v>1691.33683784</v>
      </c>
      <c r="L73" s="36">
        <f>SUMIFS(СВЦЭМ!$C$33:$C$776,СВЦЭМ!$A$33:$A$776,$A73,СВЦЭМ!$B$33:$B$776,L$47)+'СЕТ СН'!$G$12+СВЦЭМ!$D$10+'СЕТ СН'!$G$6-'СЕТ СН'!$G$22</f>
        <v>1714.7705076399998</v>
      </c>
      <c r="M73" s="36">
        <f>SUMIFS(СВЦЭМ!$C$33:$C$776,СВЦЭМ!$A$33:$A$776,$A73,СВЦЭМ!$B$33:$B$776,M$47)+'СЕТ СН'!$G$12+СВЦЭМ!$D$10+'СЕТ СН'!$G$6-'СЕТ СН'!$G$22</f>
        <v>1666.97075219</v>
      </c>
      <c r="N73" s="36">
        <f>SUMIFS(СВЦЭМ!$C$33:$C$776,СВЦЭМ!$A$33:$A$776,$A73,СВЦЭМ!$B$33:$B$776,N$47)+'СЕТ СН'!$G$12+СВЦЭМ!$D$10+'СЕТ СН'!$G$6-'СЕТ СН'!$G$22</f>
        <v>1677.2431746500001</v>
      </c>
      <c r="O73" s="36">
        <f>SUMIFS(СВЦЭМ!$C$33:$C$776,СВЦЭМ!$A$33:$A$776,$A73,СВЦЭМ!$B$33:$B$776,O$47)+'СЕТ СН'!$G$12+СВЦЭМ!$D$10+'СЕТ СН'!$G$6-'СЕТ СН'!$G$22</f>
        <v>1773.19555786</v>
      </c>
      <c r="P73" s="36">
        <f>SUMIFS(СВЦЭМ!$C$33:$C$776,СВЦЭМ!$A$33:$A$776,$A73,СВЦЭМ!$B$33:$B$776,P$47)+'СЕТ СН'!$G$12+СВЦЭМ!$D$10+'СЕТ СН'!$G$6-'СЕТ СН'!$G$22</f>
        <v>1759.8462930199998</v>
      </c>
      <c r="Q73" s="36">
        <f>SUMIFS(СВЦЭМ!$C$33:$C$776,СВЦЭМ!$A$33:$A$776,$A73,СВЦЭМ!$B$33:$B$776,Q$47)+'СЕТ СН'!$G$12+СВЦЭМ!$D$10+'СЕТ СН'!$G$6-'СЕТ СН'!$G$22</f>
        <v>1727.2148841799999</v>
      </c>
      <c r="R73" s="36">
        <f>SUMIFS(СВЦЭМ!$C$33:$C$776,СВЦЭМ!$A$33:$A$776,$A73,СВЦЭМ!$B$33:$B$776,R$47)+'СЕТ СН'!$G$12+СВЦЭМ!$D$10+'СЕТ СН'!$G$6-'СЕТ СН'!$G$22</f>
        <v>1728.5779966800001</v>
      </c>
      <c r="S73" s="36">
        <f>SUMIFS(СВЦЭМ!$C$33:$C$776,СВЦЭМ!$A$33:$A$776,$A73,СВЦЭМ!$B$33:$B$776,S$47)+'СЕТ СН'!$G$12+СВЦЭМ!$D$10+'СЕТ СН'!$G$6-'СЕТ СН'!$G$22</f>
        <v>1709.7061139299999</v>
      </c>
      <c r="T73" s="36">
        <f>SUMIFS(СВЦЭМ!$C$33:$C$776,СВЦЭМ!$A$33:$A$776,$A73,СВЦЭМ!$B$33:$B$776,T$47)+'СЕТ СН'!$G$12+СВЦЭМ!$D$10+'СЕТ СН'!$G$6-'СЕТ СН'!$G$22</f>
        <v>1654.6804446699998</v>
      </c>
      <c r="U73" s="36">
        <f>SUMIFS(СВЦЭМ!$C$33:$C$776,СВЦЭМ!$A$33:$A$776,$A73,СВЦЭМ!$B$33:$B$776,U$47)+'СЕТ СН'!$G$12+СВЦЭМ!$D$10+'СЕТ СН'!$G$6-'СЕТ СН'!$G$22</f>
        <v>1641.2873653199999</v>
      </c>
      <c r="V73" s="36">
        <f>SUMIFS(СВЦЭМ!$C$33:$C$776,СВЦЭМ!$A$33:$A$776,$A73,СВЦЭМ!$B$33:$B$776,V$47)+'СЕТ СН'!$G$12+СВЦЭМ!$D$10+'СЕТ СН'!$G$6-'СЕТ СН'!$G$22</f>
        <v>1651.4442478599999</v>
      </c>
      <c r="W73" s="36">
        <f>SUMIFS(СВЦЭМ!$C$33:$C$776,СВЦЭМ!$A$33:$A$776,$A73,СВЦЭМ!$B$33:$B$776,W$47)+'СЕТ СН'!$G$12+СВЦЭМ!$D$10+'СЕТ СН'!$G$6-'СЕТ СН'!$G$22</f>
        <v>1652.9727035000001</v>
      </c>
      <c r="X73" s="36">
        <f>SUMIFS(СВЦЭМ!$C$33:$C$776,СВЦЭМ!$A$33:$A$776,$A73,СВЦЭМ!$B$33:$B$776,X$47)+'СЕТ СН'!$G$12+СВЦЭМ!$D$10+'СЕТ СН'!$G$6-'СЕТ СН'!$G$22</f>
        <v>1665.43099368</v>
      </c>
      <c r="Y73" s="36">
        <f>SUMIFS(СВЦЭМ!$C$33:$C$776,СВЦЭМ!$A$33:$A$776,$A73,СВЦЭМ!$B$33:$B$776,Y$47)+'СЕТ СН'!$G$12+СВЦЭМ!$D$10+'СЕТ СН'!$G$6-'СЕТ СН'!$G$22</f>
        <v>1742.1929521399998</v>
      </c>
    </row>
    <row r="74" spans="1:27" ht="15.75" x14ac:dyDescent="0.2">
      <c r="A74" s="35">
        <f t="shared" si="1"/>
        <v>43492</v>
      </c>
      <c r="B74" s="36">
        <f>SUMIFS(СВЦЭМ!$C$33:$C$776,СВЦЭМ!$A$33:$A$776,$A74,СВЦЭМ!$B$33:$B$776,B$47)+'СЕТ СН'!$G$12+СВЦЭМ!$D$10+'СЕТ СН'!$G$6-'СЕТ СН'!$G$22</f>
        <v>1815.6573380899999</v>
      </c>
      <c r="C74" s="36">
        <f>SUMIFS(СВЦЭМ!$C$33:$C$776,СВЦЭМ!$A$33:$A$776,$A74,СВЦЭМ!$B$33:$B$776,C$47)+'СЕТ СН'!$G$12+СВЦЭМ!$D$10+'СЕТ СН'!$G$6-'СЕТ СН'!$G$22</f>
        <v>1842.97333604</v>
      </c>
      <c r="D74" s="36">
        <f>SUMIFS(СВЦЭМ!$C$33:$C$776,СВЦЭМ!$A$33:$A$776,$A74,СВЦЭМ!$B$33:$B$776,D$47)+'СЕТ СН'!$G$12+СВЦЭМ!$D$10+'СЕТ СН'!$G$6-'СЕТ СН'!$G$22</f>
        <v>1874.1413874099999</v>
      </c>
      <c r="E74" s="36">
        <f>SUMIFS(СВЦЭМ!$C$33:$C$776,СВЦЭМ!$A$33:$A$776,$A74,СВЦЭМ!$B$33:$B$776,E$47)+'СЕТ СН'!$G$12+СВЦЭМ!$D$10+'СЕТ СН'!$G$6-'СЕТ СН'!$G$22</f>
        <v>1869.5762298999998</v>
      </c>
      <c r="F74" s="36">
        <f>SUMIFS(СВЦЭМ!$C$33:$C$776,СВЦЭМ!$A$33:$A$776,$A74,СВЦЭМ!$B$33:$B$776,F$47)+'СЕТ СН'!$G$12+СВЦЭМ!$D$10+'СЕТ СН'!$G$6-'СЕТ СН'!$G$22</f>
        <v>1888.9811929399998</v>
      </c>
      <c r="G74" s="36">
        <f>SUMIFS(СВЦЭМ!$C$33:$C$776,СВЦЭМ!$A$33:$A$776,$A74,СВЦЭМ!$B$33:$B$776,G$47)+'СЕТ СН'!$G$12+СВЦЭМ!$D$10+'СЕТ СН'!$G$6-'СЕТ СН'!$G$22</f>
        <v>1888.3819434399998</v>
      </c>
      <c r="H74" s="36">
        <f>SUMIFS(СВЦЭМ!$C$33:$C$776,СВЦЭМ!$A$33:$A$776,$A74,СВЦЭМ!$B$33:$B$776,H$47)+'СЕТ СН'!$G$12+СВЦЭМ!$D$10+'СЕТ СН'!$G$6-'СЕТ СН'!$G$22</f>
        <v>1853.4451478400001</v>
      </c>
      <c r="I74" s="36">
        <f>SUMIFS(СВЦЭМ!$C$33:$C$776,СВЦЭМ!$A$33:$A$776,$A74,СВЦЭМ!$B$33:$B$776,I$47)+'СЕТ СН'!$G$12+СВЦЭМ!$D$10+'СЕТ СН'!$G$6-'СЕТ СН'!$G$22</f>
        <v>1770.1436291999999</v>
      </c>
      <c r="J74" s="36">
        <f>SUMIFS(СВЦЭМ!$C$33:$C$776,СВЦЭМ!$A$33:$A$776,$A74,СВЦЭМ!$B$33:$B$776,J$47)+'СЕТ СН'!$G$12+СВЦЭМ!$D$10+'СЕТ СН'!$G$6-'СЕТ СН'!$G$22</f>
        <v>1721.94139464</v>
      </c>
      <c r="K74" s="36">
        <f>SUMIFS(СВЦЭМ!$C$33:$C$776,СВЦЭМ!$A$33:$A$776,$A74,СВЦЭМ!$B$33:$B$776,K$47)+'СЕТ СН'!$G$12+СВЦЭМ!$D$10+'СЕТ СН'!$G$6-'СЕТ СН'!$G$22</f>
        <v>1658.5495858599998</v>
      </c>
      <c r="L74" s="36">
        <f>SUMIFS(СВЦЭМ!$C$33:$C$776,СВЦЭМ!$A$33:$A$776,$A74,СВЦЭМ!$B$33:$B$776,L$47)+'СЕТ СН'!$G$12+СВЦЭМ!$D$10+'СЕТ СН'!$G$6-'СЕТ СН'!$G$22</f>
        <v>1649.52444251</v>
      </c>
      <c r="M74" s="36">
        <f>SUMIFS(СВЦЭМ!$C$33:$C$776,СВЦЭМ!$A$33:$A$776,$A74,СВЦЭМ!$B$33:$B$776,M$47)+'СЕТ СН'!$G$12+СВЦЭМ!$D$10+'СЕТ СН'!$G$6-'СЕТ СН'!$G$22</f>
        <v>1688.4835202599998</v>
      </c>
      <c r="N74" s="36">
        <f>SUMIFS(СВЦЭМ!$C$33:$C$776,СВЦЭМ!$A$33:$A$776,$A74,СВЦЭМ!$B$33:$B$776,N$47)+'СЕТ СН'!$G$12+СВЦЭМ!$D$10+'СЕТ СН'!$G$6-'СЕТ СН'!$G$22</f>
        <v>1730.9414308599999</v>
      </c>
      <c r="O74" s="36">
        <f>SUMIFS(СВЦЭМ!$C$33:$C$776,СВЦЭМ!$A$33:$A$776,$A74,СВЦЭМ!$B$33:$B$776,O$47)+'СЕТ СН'!$G$12+СВЦЭМ!$D$10+'СЕТ СН'!$G$6-'СЕТ СН'!$G$22</f>
        <v>1787.6223772099997</v>
      </c>
      <c r="P74" s="36">
        <f>SUMIFS(СВЦЭМ!$C$33:$C$776,СВЦЭМ!$A$33:$A$776,$A74,СВЦЭМ!$B$33:$B$776,P$47)+'СЕТ СН'!$G$12+СВЦЭМ!$D$10+'СЕТ СН'!$G$6-'СЕТ СН'!$G$22</f>
        <v>1758.7755032599998</v>
      </c>
      <c r="Q74" s="36">
        <f>SUMIFS(СВЦЭМ!$C$33:$C$776,СВЦЭМ!$A$33:$A$776,$A74,СВЦЭМ!$B$33:$B$776,Q$47)+'СЕТ СН'!$G$12+СВЦЭМ!$D$10+'СЕТ СН'!$G$6-'СЕТ СН'!$G$22</f>
        <v>1760.8155586600001</v>
      </c>
      <c r="R74" s="36">
        <f>SUMIFS(СВЦЭМ!$C$33:$C$776,СВЦЭМ!$A$33:$A$776,$A74,СВЦЭМ!$B$33:$B$776,R$47)+'СЕТ СН'!$G$12+СВЦЭМ!$D$10+'СЕТ СН'!$G$6-'СЕТ СН'!$G$22</f>
        <v>1749.56593832</v>
      </c>
      <c r="S74" s="36">
        <f>SUMIFS(СВЦЭМ!$C$33:$C$776,СВЦЭМ!$A$33:$A$776,$A74,СВЦЭМ!$B$33:$B$776,S$47)+'СЕТ СН'!$G$12+СВЦЭМ!$D$10+'СЕТ СН'!$G$6-'СЕТ СН'!$G$22</f>
        <v>1735.9399987399997</v>
      </c>
      <c r="T74" s="36">
        <f>SUMIFS(СВЦЭМ!$C$33:$C$776,СВЦЭМ!$A$33:$A$776,$A74,СВЦЭМ!$B$33:$B$776,T$47)+'СЕТ СН'!$G$12+СВЦЭМ!$D$10+'СЕТ СН'!$G$6-'СЕТ СН'!$G$22</f>
        <v>1658.20072514</v>
      </c>
      <c r="U74" s="36">
        <f>SUMIFS(СВЦЭМ!$C$33:$C$776,СВЦЭМ!$A$33:$A$776,$A74,СВЦЭМ!$B$33:$B$776,U$47)+'СЕТ СН'!$G$12+СВЦЭМ!$D$10+'СЕТ СН'!$G$6-'СЕТ СН'!$G$22</f>
        <v>1686.5898120900001</v>
      </c>
      <c r="V74" s="36">
        <f>SUMIFS(СВЦЭМ!$C$33:$C$776,СВЦЭМ!$A$33:$A$776,$A74,СВЦЭМ!$B$33:$B$776,V$47)+'СЕТ СН'!$G$12+СВЦЭМ!$D$10+'СЕТ СН'!$G$6-'СЕТ СН'!$G$22</f>
        <v>1796.63088819</v>
      </c>
      <c r="W74" s="36">
        <f>SUMIFS(СВЦЭМ!$C$33:$C$776,СВЦЭМ!$A$33:$A$776,$A74,СВЦЭМ!$B$33:$B$776,W$47)+'СЕТ СН'!$G$12+СВЦЭМ!$D$10+'СЕТ СН'!$G$6-'СЕТ СН'!$G$22</f>
        <v>1704.07932867</v>
      </c>
      <c r="X74" s="36">
        <f>SUMIFS(СВЦЭМ!$C$33:$C$776,СВЦЭМ!$A$33:$A$776,$A74,СВЦЭМ!$B$33:$B$776,X$47)+'СЕТ СН'!$G$12+СВЦЭМ!$D$10+'СЕТ СН'!$G$6-'СЕТ СН'!$G$22</f>
        <v>1688.5237327199998</v>
      </c>
      <c r="Y74" s="36">
        <f>SUMIFS(СВЦЭМ!$C$33:$C$776,СВЦЭМ!$A$33:$A$776,$A74,СВЦЭМ!$B$33:$B$776,Y$47)+'СЕТ СН'!$G$12+СВЦЭМ!$D$10+'СЕТ СН'!$G$6-'СЕТ СН'!$G$22</f>
        <v>1737.2638594099999</v>
      </c>
    </row>
    <row r="75" spans="1:27" ht="15.75" x14ac:dyDescent="0.2">
      <c r="A75" s="35">
        <f t="shared" si="1"/>
        <v>43493</v>
      </c>
      <c r="B75" s="36">
        <f>SUMIFS(СВЦЭМ!$C$33:$C$776,СВЦЭМ!$A$33:$A$776,$A75,СВЦЭМ!$B$33:$B$776,B$47)+'СЕТ СН'!$G$12+СВЦЭМ!$D$10+'СЕТ СН'!$G$6-'СЕТ СН'!$G$22</f>
        <v>1837.0597702099999</v>
      </c>
      <c r="C75" s="36">
        <f>SUMIFS(СВЦЭМ!$C$33:$C$776,СВЦЭМ!$A$33:$A$776,$A75,СВЦЭМ!$B$33:$B$776,C$47)+'СЕТ СН'!$G$12+СВЦЭМ!$D$10+'СЕТ СН'!$G$6-'СЕТ СН'!$G$22</f>
        <v>1876.8513782499999</v>
      </c>
      <c r="D75" s="36">
        <f>SUMIFS(СВЦЭМ!$C$33:$C$776,СВЦЭМ!$A$33:$A$776,$A75,СВЦЭМ!$B$33:$B$776,D$47)+'СЕТ СН'!$G$12+СВЦЭМ!$D$10+'СЕТ СН'!$G$6-'СЕТ СН'!$G$22</f>
        <v>1896.4173047199997</v>
      </c>
      <c r="E75" s="36">
        <f>SUMIFS(СВЦЭМ!$C$33:$C$776,СВЦЭМ!$A$33:$A$776,$A75,СВЦЭМ!$B$33:$B$776,E$47)+'СЕТ СН'!$G$12+СВЦЭМ!$D$10+'СЕТ СН'!$G$6-'СЕТ СН'!$G$22</f>
        <v>1878.13675633</v>
      </c>
      <c r="F75" s="36">
        <f>SUMIFS(СВЦЭМ!$C$33:$C$776,СВЦЭМ!$A$33:$A$776,$A75,СВЦЭМ!$B$33:$B$776,F$47)+'СЕТ СН'!$G$12+СВЦЭМ!$D$10+'СЕТ СН'!$G$6-'СЕТ СН'!$G$22</f>
        <v>1878.12562011</v>
      </c>
      <c r="G75" s="36">
        <f>SUMIFS(СВЦЭМ!$C$33:$C$776,СВЦЭМ!$A$33:$A$776,$A75,СВЦЭМ!$B$33:$B$776,G$47)+'СЕТ СН'!$G$12+СВЦЭМ!$D$10+'СЕТ СН'!$G$6-'СЕТ СН'!$G$22</f>
        <v>1885.9459608399998</v>
      </c>
      <c r="H75" s="36">
        <f>SUMIFS(СВЦЭМ!$C$33:$C$776,СВЦЭМ!$A$33:$A$776,$A75,СВЦЭМ!$B$33:$B$776,H$47)+'СЕТ СН'!$G$12+СВЦЭМ!$D$10+'СЕТ СН'!$G$6-'СЕТ СН'!$G$22</f>
        <v>1833.86239312</v>
      </c>
      <c r="I75" s="36">
        <f>SUMIFS(СВЦЭМ!$C$33:$C$776,СВЦЭМ!$A$33:$A$776,$A75,СВЦЭМ!$B$33:$B$776,I$47)+'СЕТ СН'!$G$12+СВЦЭМ!$D$10+'СЕТ СН'!$G$6-'СЕТ СН'!$G$22</f>
        <v>1727.5015478800001</v>
      </c>
      <c r="J75" s="36">
        <f>SUMIFS(СВЦЭМ!$C$33:$C$776,СВЦЭМ!$A$33:$A$776,$A75,СВЦЭМ!$B$33:$B$776,J$47)+'СЕТ СН'!$G$12+СВЦЭМ!$D$10+'СЕТ СН'!$G$6-'СЕТ СН'!$G$22</f>
        <v>1664.6185159900001</v>
      </c>
      <c r="K75" s="36">
        <f>SUMIFS(СВЦЭМ!$C$33:$C$776,СВЦЭМ!$A$33:$A$776,$A75,СВЦЭМ!$B$33:$B$776,K$47)+'СЕТ СН'!$G$12+СВЦЭМ!$D$10+'СЕТ СН'!$G$6-'СЕТ СН'!$G$22</f>
        <v>1662.6725564499998</v>
      </c>
      <c r="L75" s="36">
        <f>SUMIFS(СВЦЭМ!$C$33:$C$776,СВЦЭМ!$A$33:$A$776,$A75,СВЦЭМ!$B$33:$B$776,L$47)+'СЕТ СН'!$G$12+СВЦЭМ!$D$10+'СЕТ СН'!$G$6-'СЕТ СН'!$G$22</f>
        <v>1702.58823979</v>
      </c>
      <c r="M75" s="36">
        <f>SUMIFS(СВЦЭМ!$C$33:$C$776,СВЦЭМ!$A$33:$A$776,$A75,СВЦЭМ!$B$33:$B$776,M$47)+'СЕТ СН'!$G$12+СВЦЭМ!$D$10+'СЕТ СН'!$G$6-'СЕТ СН'!$G$22</f>
        <v>1740.3618689899999</v>
      </c>
      <c r="N75" s="36">
        <f>SUMIFS(СВЦЭМ!$C$33:$C$776,СВЦЭМ!$A$33:$A$776,$A75,СВЦЭМ!$B$33:$B$776,N$47)+'СЕТ СН'!$G$12+СВЦЭМ!$D$10+'СЕТ СН'!$G$6-'СЕТ СН'!$G$22</f>
        <v>1739.2984231099999</v>
      </c>
      <c r="O75" s="36">
        <f>SUMIFS(СВЦЭМ!$C$33:$C$776,СВЦЭМ!$A$33:$A$776,$A75,СВЦЭМ!$B$33:$B$776,O$47)+'СЕТ СН'!$G$12+СВЦЭМ!$D$10+'СЕТ СН'!$G$6-'СЕТ СН'!$G$22</f>
        <v>1729.8327890099999</v>
      </c>
      <c r="P75" s="36">
        <f>SUMIFS(СВЦЭМ!$C$33:$C$776,СВЦЭМ!$A$33:$A$776,$A75,СВЦЭМ!$B$33:$B$776,P$47)+'СЕТ СН'!$G$12+СВЦЭМ!$D$10+'СЕТ СН'!$G$6-'СЕТ СН'!$G$22</f>
        <v>1710.1657658199997</v>
      </c>
      <c r="Q75" s="36">
        <f>SUMIFS(СВЦЭМ!$C$33:$C$776,СВЦЭМ!$A$33:$A$776,$A75,СВЦЭМ!$B$33:$B$776,Q$47)+'СЕТ СН'!$G$12+СВЦЭМ!$D$10+'СЕТ СН'!$G$6-'СЕТ СН'!$G$22</f>
        <v>1638.3795808599998</v>
      </c>
      <c r="R75" s="36">
        <f>SUMIFS(СВЦЭМ!$C$33:$C$776,СВЦЭМ!$A$33:$A$776,$A75,СВЦЭМ!$B$33:$B$776,R$47)+'СЕТ СН'!$G$12+СВЦЭМ!$D$10+'СЕТ СН'!$G$6-'СЕТ СН'!$G$22</f>
        <v>1670.8705648499999</v>
      </c>
      <c r="S75" s="36">
        <f>SUMIFS(СВЦЭМ!$C$33:$C$776,СВЦЭМ!$A$33:$A$776,$A75,СВЦЭМ!$B$33:$B$776,S$47)+'СЕТ СН'!$G$12+СВЦЭМ!$D$10+'СЕТ СН'!$G$6-'СЕТ СН'!$G$22</f>
        <v>1648.9677914899999</v>
      </c>
      <c r="T75" s="36">
        <f>SUMIFS(СВЦЭМ!$C$33:$C$776,СВЦЭМ!$A$33:$A$776,$A75,СВЦЭМ!$B$33:$B$776,T$47)+'СЕТ СН'!$G$12+СВЦЭМ!$D$10+'СЕТ СН'!$G$6-'СЕТ СН'!$G$22</f>
        <v>1621.65779789</v>
      </c>
      <c r="U75" s="36">
        <f>SUMIFS(СВЦЭМ!$C$33:$C$776,СВЦЭМ!$A$33:$A$776,$A75,СВЦЭМ!$B$33:$B$776,U$47)+'СЕТ СН'!$G$12+СВЦЭМ!$D$10+'СЕТ СН'!$G$6-'СЕТ СН'!$G$22</f>
        <v>1660.25921367</v>
      </c>
      <c r="V75" s="36">
        <f>SUMIFS(СВЦЭМ!$C$33:$C$776,СВЦЭМ!$A$33:$A$776,$A75,СВЦЭМ!$B$33:$B$776,V$47)+'СЕТ СН'!$G$12+СВЦЭМ!$D$10+'СЕТ СН'!$G$6-'СЕТ СН'!$G$22</f>
        <v>1732.0368377099999</v>
      </c>
      <c r="W75" s="36">
        <f>SUMIFS(СВЦЭМ!$C$33:$C$776,СВЦЭМ!$A$33:$A$776,$A75,СВЦЭМ!$B$33:$B$776,W$47)+'СЕТ СН'!$G$12+СВЦЭМ!$D$10+'СЕТ СН'!$G$6-'СЕТ СН'!$G$22</f>
        <v>1681.4543624899998</v>
      </c>
      <c r="X75" s="36">
        <f>SUMIFS(СВЦЭМ!$C$33:$C$776,СВЦЭМ!$A$33:$A$776,$A75,СВЦЭМ!$B$33:$B$776,X$47)+'СЕТ СН'!$G$12+СВЦЭМ!$D$10+'СЕТ СН'!$G$6-'СЕТ СН'!$G$22</f>
        <v>1703.9893191000001</v>
      </c>
      <c r="Y75" s="36">
        <f>SUMIFS(СВЦЭМ!$C$33:$C$776,СВЦЭМ!$A$33:$A$776,$A75,СВЦЭМ!$B$33:$B$776,Y$47)+'СЕТ СН'!$G$12+СВЦЭМ!$D$10+'СЕТ СН'!$G$6-'СЕТ СН'!$G$22</f>
        <v>1767.8035375199997</v>
      </c>
    </row>
    <row r="76" spans="1:27" ht="15.75" x14ac:dyDescent="0.2">
      <c r="A76" s="35">
        <f t="shared" si="1"/>
        <v>43494</v>
      </c>
      <c r="B76" s="36">
        <f>SUMIFS(СВЦЭМ!$C$33:$C$776,СВЦЭМ!$A$33:$A$776,$A76,СВЦЭМ!$B$33:$B$776,B$47)+'СЕТ СН'!$G$12+СВЦЭМ!$D$10+'СЕТ СН'!$G$6-'СЕТ СН'!$G$22</f>
        <v>1875.0146326300001</v>
      </c>
      <c r="C76" s="36">
        <f>SUMIFS(СВЦЭМ!$C$33:$C$776,СВЦЭМ!$A$33:$A$776,$A76,СВЦЭМ!$B$33:$B$776,C$47)+'СЕТ СН'!$G$12+СВЦЭМ!$D$10+'СЕТ СН'!$G$6-'СЕТ СН'!$G$22</f>
        <v>1887.5925126299999</v>
      </c>
      <c r="D76" s="36">
        <f>SUMIFS(СВЦЭМ!$C$33:$C$776,СВЦЭМ!$A$33:$A$776,$A76,СВЦЭМ!$B$33:$B$776,D$47)+'СЕТ СН'!$G$12+СВЦЭМ!$D$10+'СЕТ СН'!$G$6-'СЕТ СН'!$G$22</f>
        <v>1871.9372668699998</v>
      </c>
      <c r="E76" s="36">
        <f>SUMIFS(СВЦЭМ!$C$33:$C$776,СВЦЭМ!$A$33:$A$776,$A76,СВЦЭМ!$B$33:$B$776,E$47)+'СЕТ СН'!$G$12+СВЦЭМ!$D$10+'СЕТ СН'!$G$6-'СЕТ СН'!$G$22</f>
        <v>1865.39812441</v>
      </c>
      <c r="F76" s="36">
        <f>SUMIFS(СВЦЭМ!$C$33:$C$776,СВЦЭМ!$A$33:$A$776,$A76,СВЦЭМ!$B$33:$B$776,F$47)+'СЕТ СН'!$G$12+СВЦЭМ!$D$10+'СЕТ СН'!$G$6-'СЕТ СН'!$G$22</f>
        <v>1900.0048568799998</v>
      </c>
      <c r="G76" s="36">
        <f>SUMIFS(СВЦЭМ!$C$33:$C$776,СВЦЭМ!$A$33:$A$776,$A76,СВЦЭМ!$B$33:$B$776,G$47)+'СЕТ СН'!$G$12+СВЦЭМ!$D$10+'СЕТ СН'!$G$6-'СЕТ СН'!$G$22</f>
        <v>1870.4092477300001</v>
      </c>
      <c r="H76" s="36">
        <f>SUMIFS(СВЦЭМ!$C$33:$C$776,СВЦЭМ!$A$33:$A$776,$A76,СВЦЭМ!$B$33:$B$776,H$47)+'СЕТ СН'!$G$12+СВЦЭМ!$D$10+'СЕТ СН'!$G$6-'СЕТ СН'!$G$22</f>
        <v>1782.6945378299997</v>
      </c>
      <c r="I76" s="36">
        <f>SUMIFS(СВЦЭМ!$C$33:$C$776,СВЦЭМ!$A$33:$A$776,$A76,СВЦЭМ!$B$33:$B$776,I$47)+'СЕТ СН'!$G$12+СВЦЭМ!$D$10+'СЕТ СН'!$G$6-'СЕТ СН'!$G$22</f>
        <v>1680.7855522999998</v>
      </c>
      <c r="J76" s="36">
        <f>SUMIFS(СВЦЭМ!$C$33:$C$776,СВЦЭМ!$A$33:$A$776,$A76,СВЦЭМ!$B$33:$B$776,J$47)+'СЕТ СН'!$G$12+СВЦЭМ!$D$10+'СЕТ СН'!$G$6-'СЕТ СН'!$G$22</f>
        <v>1631.6708092499998</v>
      </c>
      <c r="K76" s="36">
        <f>SUMIFS(СВЦЭМ!$C$33:$C$776,СВЦЭМ!$A$33:$A$776,$A76,СВЦЭМ!$B$33:$B$776,K$47)+'СЕТ СН'!$G$12+СВЦЭМ!$D$10+'СЕТ СН'!$G$6-'СЕТ СН'!$G$22</f>
        <v>1648.3235655999997</v>
      </c>
      <c r="L76" s="36">
        <f>SUMIFS(СВЦЭМ!$C$33:$C$776,СВЦЭМ!$A$33:$A$776,$A76,СВЦЭМ!$B$33:$B$776,L$47)+'СЕТ СН'!$G$12+СВЦЭМ!$D$10+'СЕТ СН'!$G$6-'СЕТ СН'!$G$22</f>
        <v>1639.5633490299997</v>
      </c>
      <c r="M76" s="36">
        <f>SUMIFS(СВЦЭМ!$C$33:$C$776,СВЦЭМ!$A$33:$A$776,$A76,СВЦЭМ!$B$33:$B$776,M$47)+'СЕТ СН'!$G$12+СВЦЭМ!$D$10+'СЕТ СН'!$G$6-'СЕТ СН'!$G$22</f>
        <v>1683.35535652</v>
      </c>
      <c r="N76" s="36">
        <f>SUMIFS(СВЦЭМ!$C$33:$C$776,СВЦЭМ!$A$33:$A$776,$A76,СВЦЭМ!$B$33:$B$776,N$47)+'СЕТ СН'!$G$12+СВЦЭМ!$D$10+'СЕТ СН'!$G$6-'СЕТ СН'!$G$22</f>
        <v>1703.6693292</v>
      </c>
      <c r="O76" s="36">
        <f>SUMIFS(СВЦЭМ!$C$33:$C$776,СВЦЭМ!$A$33:$A$776,$A76,СВЦЭМ!$B$33:$B$776,O$47)+'СЕТ СН'!$G$12+СВЦЭМ!$D$10+'СЕТ СН'!$G$6-'СЕТ СН'!$G$22</f>
        <v>1705.2802488299999</v>
      </c>
      <c r="P76" s="36">
        <f>SUMIFS(СВЦЭМ!$C$33:$C$776,СВЦЭМ!$A$33:$A$776,$A76,СВЦЭМ!$B$33:$B$776,P$47)+'СЕТ СН'!$G$12+СВЦЭМ!$D$10+'СЕТ СН'!$G$6-'СЕТ СН'!$G$22</f>
        <v>1686.86784803</v>
      </c>
      <c r="Q76" s="36">
        <f>SUMIFS(СВЦЭМ!$C$33:$C$776,СВЦЭМ!$A$33:$A$776,$A76,СВЦЭМ!$B$33:$B$776,Q$47)+'СЕТ СН'!$G$12+СВЦЭМ!$D$10+'СЕТ СН'!$G$6-'СЕТ СН'!$G$22</f>
        <v>1586.7214273999998</v>
      </c>
      <c r="R76" s="36">
        <f>SUMIFS(СВЦЭМ!$C$33:$C$776,СВЦЭМ!$A$33:$A$776,$A76,СВЦЭМ!$B$33:$B$776,R$47)+'СЕТ СН'!$G$12+СВЦЭМ!$D$10+'СЕТ СН'!$G$6-'СЕТ СН'!$G$22</f>
        <v>1594.8727558400001</v>
      </c>
      <c r="S76" s="36">
        <f>SUMIFS(СВЦЭМ!$C$33:$C$776,СВЦЭМ!$A$33:$A$776,$A76,СВЦЭМ!$B$33:$B$776,S$47)+'СЕТ СН'!$G$12+СВЦЭМ!$D$10+'СЕТ СН'!$G$6-'СЕТ СН'!$G$22</f>
        <v>1573.7161343899998</v>
      </c>
      <c r="T76" s="36">
        <f>SUMIFS(СВЦЭМ!$C$33:$C$776,СВЦЭМ!$A$33:$A$776,$A76,СВЦЭМ!$B$33:$B$776,T$47)+'СЕТ СН'!$G$12+СВЦЭМ!$D$10+'СЕТ СН'!$G$6-'СЕТ СН'!$G$22</f>
        <v>1556.4688331899997</v>
      </c>
      <c r="U76" s="36">
        <f>SUMIFS(СВЦЭМ!$C$33:$C$776,СВЦЭМ!$A$33:$A$776,$A76,СВЦЭМ!$B$33:$B$776,U$47)+'СЕТ СН'!$G$12+СВЦЭМ!$D$10+'СЕТ СН'!$G$6-'СЕТ СН'!$G$22</f>
        <v>1564.6390534799998</v>
      </c>
      <c r="V76" s="36">
        <f>SUMIFS(СВЦЭМ!$C$33:$C$776,СВЦЭМ!$A$33:$A$776,$A76,СВЦЭМ!$B$33:$B$776,V$47)+'СЕТ СН'!$G$12+СВЦЭМ!$D$10+'СЕТ СН'!$G$6-'СЕТ СН'!$G$22</f>
        <v>1576.0870480899998</v>
      </c>
      <c r="W76" s="36">
        <f>SUMIFS(СВЦЭМ!$C$33:$C$776,СВЦЭМ!$A$33:$A$776,$A76,СВЦЭМ!$B$33:$B$776,W$47)+'СЕТ СН'!$G$12+СВЦЭМ!$D$10+'СЕТ СН'!$G$6-'СЕТ СН'!$G$22</f>
        <v>1611.3967590799998</v>
      </c>
      <c r="X76" s="36">
        <f>SUMIFS(СВЦЭМ!$C$33:$C$776,СВЦЭМ!$A$33:$A$776,$A76,СВЦЭМ!$B$33:$B$776,X$47)+'СЕТ СН'!$G$12+СВЦЭМ!$D$10+'СЕТ СН'!$G$6-'СЕТ СН'!$G$22</f>
        <v>1612.4444280299999</v>
      </c>
      <c r="Y76" s="36">
        <f>SUMIFS(СВЦЭМ!$C$33:$C$776,СВЦЭМ!$A$33:$A$776,$A76,СВЦЭМ!$B$33:$B$776,Y$47)+'СЕТ СН'!$G$12+СВЦЭМ!$D$10+'СЕТ СН'!$G$6-'СЕТ СН'!$G$22</f>
        <v>1675.81972206</v>
      </c>
    </row>
    <row r="77" spans="1:27" ht="15.75" x14ac:dyDescent="0.2">
      <c r="A77" s="35">
        <f t="shared" si="1"/>
        <v>43495</v>
      </c>
      <c r="B77" s="36">
        <f>SUMIFS(СВЦЭМ!$C$33:$C$776,СВЦЭМ!$A$33:$A$776,$A77,СВЦЭМ!$B$33:$B$776,B$47)+'СЕТ СН'!$G$12+СВЦЭМ!$D$10+'СЕТ СН'!$G$6-'СЕТ СН'!$G$22</f>
        <v>1756.11885201</v>
      </c>
      <c r="C77" s="36">
        <f>SUMIFS(СВЦЭМ!$C$33:$C$776,СВЦЭМ!$A$33:$A$776,$A77,СВЦЭМ!$B$33:$B$776,C$47)+'СЕТ СН'!$G$12+СВЦЭМ!$D$10+'СЕТ СН'!$G$6-'СЕТ СН'!$G$22</f>
        <v>1890.62672131</v>
      </c>
      <c r="D77" s="36">
        <f>SUMIFS(СВЦЭМ!$C$33:$C$776,СВЦЭМ!$A$33:$A$776,$A77,СВЦЭМ!$B$33:$B$776,D$47)+'СЕТ СН'!$G$12+СВЦЭМ!$D$10+'СЕТ СН'!$G$6-'СЕТ СН'!$G$22</f>
        <v>1934.87313322</v>
      </c>
      <c r="E77" s="36">
        <f>SUMIFS(СВЦЭМ!$C$33:$C$776,СВЦЭМ!$A$33:$A$776,$A77,СВЦЭМ!$B$33:$B$776,E$47)+'СЕТ СН'!$G$12+СВЦЭМ!$D$10+'СЕТ СН'!$G$6-'СЕТ СН'!$G$22</f>
        <v>1896.29855959</v>
      </c>
      <c r="F77" s="36">
        <f>SUMIFS(СВЦЭМ!$C$33:$C$776,СВЦЭМ!$A$33:$A$776,$A77,СВЦЭМ!$B$33:$B$776,F$47)+'СЕТ СН'!$G$12+СВЦЭМ!$D$10+'СЕТ СН'!$G$6-'СЕТ СН'!$G$22</f>
        <v>1894.8525199599999</v>
      </c>
      <c r="G77" s="36">
        <f>SUMIFS(СВЦЭМ!$C$33:$C$776,СВЦЭМ!$A$33:$A$776,$A77,СВЦЭМ!$B$33:$B$776,G$47)+'СЕТ СН'!$G$12+СВЦЭМ!$D$10+'СЕТ СН'!$G$6-'СЕТ СН'!$G$22</f>
        <v>1879.1626589100001</v>
      </c>
      <c r="H77" s="36">
        <f>SUMIFS(СВЦЭМ!$C$33:$C$776,СВЦЭМ!$A$33:$A$776,$A77,СВЦЭМ!$B$33:$B$776,H$47)+'СЕТ СН'!$G$12+СВЦЭМ!$D$10+'СЕТ СН'!$G$6-'СЕТ СН'!$G$22</f>
        <v>1702.3026296799999</v>
      </c>
      <c r="I77" s="36">
        <f>SUMIFS(СВЦЭМ!$C$33:$C$776,СВЦЭМ!$A$33:$A$776,$A77,СВЦЭМ!$B$33:$B$776,I$47)+'СЕТ СН'!$G$12+СВЦЭМ!$D$10+'СЕТ СН'!$G$6-'СЕТ СН'!$G$22</f>
        <v>1623.22773603</v>
      </c>
      <c r="J77" s="36">
        <f>SUMIFS(СВЦЭМ!$C$33:$C$776,СВЦЭМ!$A$33:$A$776,$A77,СВЦЭМ!$B$33:$B$776,J$47)+'СЕТ СН'!$G$12+СВЦЭМ!$D$10+'СЕТ СН'!$G$6-'СЕТ СН'!$G$22</f>
        <v>1570.20876013</v>
      </c>
      <c r="K77" s="36">
        <f>SUMIFS(СВЦЭМ!$C$33:$C$776,СВЦЭМ!$A$33:$A$776,$A77,СВЦЭМ!$B$33:$B$776,K$47)+'СЕТ СН'!$G$12+СВЦЭМ!$D$10+'СЕТ СН'!$G$6-'СЕТ СН'!$G$22</f>
        <v>1571.4053857700001</v>
      </c>
      <c r="L77" s="36">
        <f>SUMIFS(СВЦЭМ!$C$33:$C$776,СВЦЭМ!$A$33:$A$776,$A77,СВЦЭМ!$B$33:$B$776,L$47)+'СЕТ СН'!$G$12+СВЦЭМ!$D$10+'СЕТ СН'!$G$6-'СЕТ СН'!$G$22</f>
        <v>1566.61060163</v>
      </c>
      <c r="M77" s="36">
        <f>SUMIFS(СВЦЭМ!$C$33:$C$776,СВЦЭМ!$A$33:$A$776,$A77,СВЦЭМ!$B$33:$B$776,M$47)+'СЕТ СН'!$G$12+СВЦЭМ!$D$10+'СЕТ СН'!$G$6-'СЕТ СН'!$G$22</f>
        <v>1592.67649127</v>
      </c>
      <c r="N77" s="36">
        <f>SUMIFS(СВЦЭМ!$C$33:$C$776,СВЦЭМ!$A$33:$A$776,$A77,СВЦЭМ!$B$33:$B$776,N$47)+'СЕТ СН'!$G$12+СВЦЭМ!$D$10+'СЕТ СН'!$G$6-'СЕТ СН'!$G$22</f>
        <v>1607.94510722</v>
      </c>
      <c r="O77" s="36">
        <f>SUMIFS(СВЦЭМ!$C$33:$C$776,СВЦЭМ!$A$33:$A$776,$A77,СВЦЭМ!$B$33:$B$776,O$47)+'СЕТ СН'!$G$12+СВЦЭМ!$D$10+'СЕТ СН'!$G$6-'СЕТ СН'!$G$22</f>
        <v>1579.4264010699999</v>
      </c>
      <c r="P77" s="36">
        <f>SUMIFS(СВЦЭМ!$C$33:$C$776,СВЦЭМ!$A$33:$A$776,$A77,СВЦЭМ!$B$33:$B$776,P$47)+'СЕТ СН'!$G$12+СВЦЭМ!$D$10+'СЕТ СН'!$G$6-'СЕТ СН'!$G$22</f>
        <v>1575.91764921</v>
      </c>
      <c r="Q77" s="36">
        <f>SUMIFS(СВЦЭМ!$C$33:$C$776,СВЦЭМ!$A$33:$A$776,$A77,СВЦЭМ!$B$33:$B$776,Q$47)+'СЕТ СН'!$G$12+СВЦЭМ!$D$10+'СЕТ СН'!$G$6-'СЕТ СН'!$G$22</f>
        <v>1565.5329707999999</v>
      </c>
      <c r="R77" s="36">
        <f>SUMIFS(СВЦЭМ!$C$33:$C$776,СВЦЭМ!$A$33:$A$776,$A77,СВЦЭМ!$B$33:$B$776,R$47)+'СЕТ СН'!$G$12+СВЦЭМ!$D$10+'СЕТ СН'!$G$6-'СЕТ СН'!$G$22</f>
        <v>1578.3934819699998</v>
      </c>
      <c r="S77" s="36">
        <f>SUMIFS(СВЦЭМ!$C$33:$C$776,СВЦЭМ!$A$33:$A$776,$A77,СВЦЭМ!$B$33:$B$776,S$47)+'СЕТ СН'!$G$12+СВЦЭМ!$D$10+'СЕТ СН'!$G$6-'СЕТ СН'!$G$22</f>
        <v>1549.0798960299999</v>
      </c>
      <c r="T77" s="36">
        <f>SUMIFS(СВЦЭМ!$C$33:$C$776,СВЦЭМ!$A$33:$A$776,$A77,СВЦЭМ!$B$33:$B$776,T$47)+'СЕТ СН'!$G$12+СВЦЭМ!$D$10+'СЕТ СН'!$G$6-'СЕТ СН'!$G$22</f>
        <v>1504.3399415700001</v>
      </c>
      <c r="U77" s="36">
        <f>SUMIFS(СВЦЭМ!$C$33:$C$776,СВЦЭМ!$A$33:$A$776,$A77,СВЦЭМ!$B$33:$B$776,U$47)+'СЕТ СН'!$G$12+СВЦЭМ!$D$10+'СЕТ СН'!$G$6-'СЕТ СН'!$G$22</f>
        <v>1530.77629703</v>
      </c>
      <c r="V77" s="36">
        <f>SUMIFS(СВЦЭМ!$C$33:$C$776,СВЦЭМ!$A$33:$A$776,$A77,СВЦЭМ!$B$33:$B$776,V$47)+'СЕТ СН'!$G$12+СВЦЭМ!$D$10+'СЕТ СН'!$G$6-'СЕТ СН'!$G$22</f>
        <v>1668.6490426400001</v>
      </c>
      <c r="W77" s="36">
        <f>SUMIFS(СВЦЭМ!$C$33:$C$776,СВЦЭМ!$A$33:$A$776,$A77,СВЦЭМ!$B$33:$B$776,W$47)+'СЕТ СН'!$G$12+СВЦЭМ!$D$10+'СЕТ СН'!$G$6-'СЕТ СН'!$G$22</f>
        <v>1667.79697893</v>
      </c>
      <c r="X77" s="36">
        <f>SUMIFS(СВЦЭМ!$C$33:$C$776,СВЦЭМ!$A$33:$A$776,$A77,СВЦЭМ!$B$33:$B$776,X$47)+'СЕТ СН'!$G$12+СВЦЭМ!$D$10+'СЕТ СН'!$G$6-'СЕТ СН'!$G$22</f>
        <v>1673.1059841599999</v>
      </c>
      <c r="Y77" s="36">
        <f>SUMIFS(СВЦЭМ!$C$33:$C$776,СВЦЭМ!$A$33:$A$776,$A77,СВЦЭМ!$B$33:$B$776,Y$47)+'СЕТ СН'!$G$12+СВЦЭМ!$D$10+'СЕТ СН'!$G$6-'СЕТ СН'!$G$22</f>
        <v>1692.9667346399997</v>
      </c>
      <c r="AA77" s="37"/>
    </row>
    <row r="78" spans="1:27" ht="15.75" x14ac:dyDescent="0.2">
      <c r="A78" s="35">
        <f t="shared" si="1"/>
        <v>43496</v>
      </c>
      <c r="B78" s="36">
        <f>SUMIFS(СВЦЭМ!$C$33:$C$776,СВЦЭМ!$A$33:$A$776,$A78,СВЦЭМ!$B$33:$B$776,B$47)+'СЕТ СН'!$G$12+СВЦЭМ!$D$10+'СЕТ СН'!$G$6-'СЕТ СН'!$G$22</f>
        <v>1791.1417220600001</v>
      </c>
      <c r="C78" s="36">
        <f>SUMIFS(СВЦЭМ!$C$33:$C$776,СВЦЭМ!$A$33:$A$776,$A78,СВЦЭМ!$B$33:$B$776,C$47)+'СЕТ СН'!$G$12+СВЦЭМ!$D$10+'СЕТ СН'!$G$6-'СЕТ СН'!$G$22</f>
        <v>1843.0838091199998</v>
      </c>
      <c r="D78" s="36">
        <f>SUMIFS(СВЦЭМ!$C$33:$C$776,СВЦЭМ!$A$33:$A$776,$A78,СВЦЭМ!$B$33:$B$776,D$47)+'СЕТ СН'!$G$12+СВЦЭМ!$D$10+'СЕТ СН'!$G$6-'СЕТ СН'!$G$22</f>
        <v>1903.5479190999999</v>
      </c>
      <c r="E78" s="36">
        <f>SUMIFS(СВЦЭМ!$C$33:$C$776,СВЦЭМ!$A$33:$A$776,$A78,СВЦЭМ!$B$33:$B$776,E$47)+'СЕТ СН'!$G$12+СВЦЭМ!$D$10+'СЕТ СН'!$G$6-'СЕТ СН'!$G$22</f>
        <v>1923.4024657099999</v>
      </c>
      <c r="F78" s="36">
        <f>SUMIFS(СВЦЭМ!$C$33:$C$776,СВЦЭМ!$A$33:$A$776,$A78,СВЦЭМ!$B$33:$B$776,F$47)+'СЕТ СН'!$G$12+СВЦЭМ!$D$10+'СЕТ СН'!$G$6-'СЕТ СН'!$G$22</f>
        <v>1920.2751991199998</v>
      </c>
      <c r="G78" s="36">
        <f>SUMIFS(СВЦЭМ!$C$33:$C$776,СВЦЭМ!$A$33:$A$776,$A78,СВЦЭМ!$B$33:$B$776,G$47)+'СЕТ СН'!$G$12+СВЦЭМ!$D$10+'СЕТ СН'!$G$6-'СЕТ СН'!$G$22</f>
        <v>1863.3991128399998</v>
      </c>
      <c r="H78" s="36">
        <f>SUMIFS(СВЦЭМ!$C$33:$C$776,СВЦЭМ!$A$33:$A$776,$A78,СВЦЭМ!$B$33:$B$776,H$47)+'СЕТ СН'!$G$12+СВЦЭМ!$D$10+'СЕТ СН'!$G$6-'СЕТ СН'!$G$22</f>
        <v>1802.7414822000001</v>
      </c>
      <c r="I78" s="36">
        <f>SUMIFS(СВЦЭМ!$C$33:$C$776,СВЦЭМ!$A$33:$A$776,$A78,СВЦЭМ!$B$33:$B$776,I$47)+'СЕТ СН'!$G$12+СВЦЭМ!$D$10+'СЕТ СН'!$G$6-'СЕТ СН'!$G$22</f>
        <v>1718.4807366599998</v>
      </c>
      <c r="J78" s="36">
        <f>SUMIFS(СВЦЭМ!$C$33:$C$776,СВЦЭМ!$A$33:$A$776,$A78,СВЦЭМ!$B$33:$B$776,J$47)+'СЕТ СН'!$G$12+СВЦЭМ!$D$10+'СЕТ СН'!$G$6-'СЕТ СН'!$G$22</f>
        <v>1658.37295894</v>
      </c>
      <c r="K78" s="36">
        <f>SUMIFS(СВЦЭМ!$C$33:$C$776,СВЦЭМ!$A$33:$A$776,$A78,СВЦЭМ!$B$33:$B$776,K$47)+'СЕТ СН'!$G$12+СВЦЭМ!$D$10+'СЕТ СН'!$G$6-'СЕТ СН'!$G$22</f>
        <v>1638.5198128299999</v>
      </c>
      <c r="L78" s="36">
        <f>SUMIFS(СВЦЭМ!$C$33:$C$776,СВЦЭМ!$A$33:$A$776,$A78,СВЦЭМ!$B$33:$B$776,L$47)+'СЕТ СН'!$G$12+СВЦЭМ!$D$10+'СЕТ СН'!$G$6-'СЕТ СН'!$G$22</f>
        <v>1673.0727221399998</v>
      </c>
      <c r="M78" s="36">
        <f>SUMIFS(СВЦЭМ!$C$33:$C$776,СВЦЭМ!$A$33:$A$776,$A78,СВЦЭМ!$B$33:$B$776,M$47)+'СЕТ СН'!$G$12+СВЦЭМ!$D$10+'СЕТ СН'!$G$6-'СЕТ СН'!$G$22</f>
        <v>1693.2207483399998</v>
      </c>
      <c r="N78" s="36">
        <f>SUMIFS(СВЦЭМ!$C$33:$C$776,СВЦЭМ!$A$33:$A$776,$A78,СВЦЭМ!$B$33:$B$776,N$47)+'СЕТ СН'!$G$12+СВЦЭМ!$D$10+'СЕТ СН'!$G$6-'СЕТ СН'!$G$22</f>
        <v>1704.2377902600001</v>
      </c>
      <c r="O78" s="36">
        <f>SUMIFS(СВЦЭМ!$C$33:$C$776,СВЦЭМ!$A$33:$A$776,$A78,СВЦЭМ!$B$33:$B$776,O$47)+'СЕТ СН'!$G$12+СВЦЭМ!$D$10+'СЕТ СН'!$G$6-'СЕТ СН'!$G$22</f>
        <v>1729.8635616900001</v>
      </c>
      <c r="P78" s="36">
        <f>SUMIFS(СВЦЭМ!$C$33:$C$776,СВЦЭМ!$A$33:$A$776,$A78,СВЦЭМ!$B$33:$B$776,P$47)+'СЕТ СН'!$G$12+СВЦЭМ!$D$10+'СЕТ СН'!$G$6-'СЕТ СН'!$G$22</f>
        <v>1690.6760533500001</v>
      </c>
      <c r="Q78" s="36">
        <f>SUMIFS(СВЦЭМ!$C$33:$C$776,СВЦЭМ!$A$33:$A$776,$A78,СВЦЭМ!$B$33:$B$776,Q$47)+'СЕТ СН'!$G$12+СВЦЭМ!$D$10+'СЕТ СН'!$G$6-'СЕТ СН'!$G$22</f>
        <v>1702.67268642</v>
      </c>
      <c r="R78" s="36">
        <f>SUMIFS(СВЦЭМ!$C$33:$C$776,СВЦЭМ!$A$33:$A$776,$A78,СВЦЭМ!$B$33:$B$776,R$47)+'СЕТ СН'!$G$12+СВЦЭМ!$D$10+'СЕТ СН'!$G$6-'СЕТ СН'!$G$22</f>
        <v>1700.4946075799999</v>
      </c>
      <c r="S78" s="36">
        <f>SUMIFS(СВЦЭМ!$C$33:$C$776,СВЦЭМ!$A$33:$A$776,$A78,СВЦЭМ!$B$33:$B$776,S$47)+'СЕТ СН'!$G$12+СВЦЭМ!$D$10+'СЕТ СН'!$G$6-'СЕТ СН'!$G$22</f>
        <v>1661.2947445599998</v>
      </c>
      <c r="T78" s="36">
        <f>SUMIFS(СВЦЭМ!$C$33:$C$776,СВЦЭМ!$A$33:$A$776,$A78,СВЦЭМ!$B$33:$B$776,T$47)+'СЕТ СН'!$G$12+СВЦЭМ!$D$10+'СЕТ СН'!$G$6-'СЕТ СН'!$G$22</f>
        <v>1648.99117402</v>
      </c>
      <c r="U78" s="36">
        <f>SUMIFS(СВЦЭМ!$C$33:$C$776,СВЦЭМ!$A$33:$A$776,$A78,СВЦЭМ!$B$33:$B$776,U$47)+'СЕТ СН'!$G$12+СВЦЭМ!$D$10+'СЕТ СН'!$G$6-'СЕТ СН'!$G$22</f>
        <v>1639.2933750799998</v>
      </c>
      <c r="V78" s="36">
        <f>SUMIFS(СВЦЭМ!$C$33:$C$776,СВЦЭМ!$A$33:$A$776,$A78,СВЦЭМ!$B$33:$B$776,V$47)+'СЕТ СН'!$G$12+СВЦЭМ!$D$10+'СЕТ СН'!$G$6-'СЕТ СН'!$G$22</f>
        <v>1664.1472250100001</v>
      </c>
      <c r="W78" s="36">
        <f>SUMIFS(СВЦЭМ!$C$33:$C$776,СВЦЭМ!$A$33:$A$776,$A78,СВЦЭМ!$B$33:$B$776,W$47)+'СЕТ СН'!$G$12+СВЦЭМ!$D$10+'СЕТ СН'!$G$6-'СЕТ СН'!$G$22</f>
        <v>1680.9788980899998</v>
      </c>
      <c r="X78" s="36">
        <f>SUMIFS(СВЦЭМ!$C$33:$C$776,СВЦЭМ!$A$33:$A$776,$A78,СВЦЭМ!$B$33:$B$776,X$47)+'СЕТ СН'!$G$12+СВЦЭМ!$D$10+'СЕТ СН'!$G$6-'СЕТ СН'!$G$22</f>
        <v>1683.1826511499999</v>
      </c>
      <c r="Y78" s="36">
        <f>SUMIFS(СВЦЭМ!$C$33:$C$776,СВЦЭМ!$A$33:$A$776,$A78,СВЦЭМ!$B$33:$B$776,Y$47)+'СЕТ СН'!$G$12+СВЦЭМ!$D$10+'СЕТ СН'!$G$6-'СЕТ СН'!$G$22</f>
        <v>1741.7420682100001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01.01.2019</v>
      </c>
      <c r="B84" s="36">
        <f>SUMIFS(СВЦЭМ!$C$33:$C$776,СВЦЭМ!$A$33:$A$776,$A84,СВЦЭМ!$B$33:$B$776,B$83)+'СЕТ СН'!$H$12+СВЦЭМ!$D$10+'СЕТ СН'!$H$6-'СЕТ СН'!$H$22</f>
        <v>1519.87364796</v>
      </c>
      <c r="C84" s="36">
        <f>SUMIFS(СВЦЭМ!$C$33:$C$776,СВЦЭМ!$A$33:$A$776,$A84,СВЦЭМ!$B$33:$B$776,C$83)+'СЕТ СН'!$H$12+СВЦЭМ!$D$10+'СЕТ СН'!$H$6-'СЕТ СН'!$H$22</f>
        <v>1538.3347380799999</v>
      </c>
      <c r="D84" s="36">
        <f>SUMIFS(СВЦЭМ!$C$33:$C$776,СВЦЭМ!$A$33:$A$776,$A84,СВЦЭМ!$B$33:$B$776,D$83)+'СЕТ СН'!$H$12+СВЦЭМ!$D$10+'СЕТ СН'!$H$6-'СЕТ СН'!$H$22</f>
        <v>1595.6643465599998</v>
      </c>
      <c r="E84" s="36">
        <f>SUMIFS(СВЦЭМ!$C$33:$C$776,СВЦЭМ!$A$33:$A$776,$A84,СВЦЭМ!$B$33:$B$776,E$83)+'СЕТ СН'!$H$12+СВЦЭМ!$D$10+'СЕТ СН'!$H$6-'СЕТ СН'!$H$22</f>
        <v>1610.9182271</v>
      </c>
      <c r="F84" s="36">
        <f>SUMIFS(СВЦЭМ!$C$33:$C$776,СВЦЭМ!$A$33:$A$776,$A84,СВЦЭМ!$B$33:$B$776,F$83)+'СЕТ СН'!$H$12+СВЦЭМ!$D$10+'СЕТ СН'!$H$6-'СЕТ СН'!$H$22</f>
        <v>1638.1265168</v>
      </c>
      <c r="G84" s="36">
        <f>SUMIFS(СВЦЭМ!$C$33:$C$776,СВЦЭМ!$A$33:$A$776,$A84,СВЦЭМ!$B$33:$B$776,G$83)+'СЕТ СН'!$H$12+СВЦЭМ!$D$10+'СЕТ СН'!$H$6-'СЕТ СН'!$H$22</f>
        <v>1636.21740811</v>
      </c>
      <c r="H84" s="36">
        <f>SUMIFS(СВЦЭМ!$C$33:$C$776,СВЦЭМ!$A$33:$A$776,$A84,СВЦЭМ!$B$33:$B$776,H$83)+'СЕТ СН'!$H$12+СВЦЭМ!$D$10+'СЕТ СН'!$H$6-'СЕТ СН'!$H$22</f>
        <v>1633.56039203</v>
      </c>
      <c r="I84" s="36">
        <f>SUMIFS(СВЦЭМ!$C$33:$C$776,СВЦЭМ!$A$33:$A$776,$A84,СВЦЭМ!$B$33:$B$776,I$83)+'СЕТ СН'!$H$12+СВЦЭМ!$D$10+'СЕТ СН'!$H$6-'СЕТ СН'!$H$22</f>
        <v>1646.7843173499998</v>
      </c>
      <c r="J84" s="36">
        <f>SUMIFS(СВЦЭМ!$C$33:$C$776,СВЦЭМ!$A$33:$A$776,$A84,СВЦЭМ!$B$33:$B$776,J$83)+'СЕТ СН'!$H$12+СВЦЭМ!$D$10+'СЕТ СН'!$H$6-'СЕТ СН'!$H$22</f>
        <v>1655.7727265399999</v>
      </c>
      <c r="K84" s="36">
        <f>SUMIFS(СВЦЭМ!$C$33:$C$776,СВЦЭМ!$A$33:$A$776,$A84,СВЦЭМ!$B$33:$B$776,K$83)+'СЕТ СН'!$H$12+СВЦЭМ!$D$10+'СЕТ СН'!$H$6-'СЕТ СН'!$H$22</f>
        <v>1627.07340731</v>
      </c>
      <c r="L84" s="36">
        <f>SUMIFS(СВЦЭМ!$C$33:$C$776,СВЦЭМ!$A$33:$A$776,$A84,СВЦЭМ!$B$33:$B$776,L$83)+'СЕТ СН'!$H$12+СВЦЭМ!$D$10+'СЕТ СН'!$H$6-'СЕТ СН'!$H$22</f>
        <v>1600.13189109</v>
      </c>
      <c r="M84" s="36">
        <f>SUMIFS(СВЦЭМ!$C$33:$C$776,СВЦЭМ!$A$33:$A$776,$A84,СВЦЭМ!$B$33:$B$776,M$83)+'СЕТ СН'!$H$12+СВЦЭМ!$D$10+'СЕТ СН'!$H$6-'СЕТ СН'!$H$22</f>
        <v>1605.9457881199999</v>
      </c>
      <c r="N84" s="36">
        <f>SUMIFS(СВЦЭМ!$C$33:$C$776,СВЦЭМ!$A$33:$A$776,$A84,СВЦЭМ!$B$33:$B$776,N$83)+'СЕТ СН'!$H$12+СВЦЭМ!$D$10+'СЕТ СН'!$H$6-'СЕТ СН'!$H$22</f>
        <v>1575.2268349699998</v>
      </c>
      <c r="O84" s="36">
        <f>SUMIFS(СВЦЭМ!$C$33:$C$776,СВЦЭМ!$A$33:$A$776,$A84,СВЦЭМ!$B$33:$B$776,O$83)+'СЕТ СН'!$H$12+СВЦЭМ!$D$10+'СЕТ СН'!$H$6-'СЕТ СН'!$H$22</f>
        <v>1566.2463784399999</v>
      </c>
      <c r="P84" s="36">
        <f>SUMIFS(СВЦЭМ!$C$33:$C$776,СВЦЭМ!$A$33:$A$776,$A84,СВЦЭМ!$B$33:$B$776,P$83)+'СЕТ СН'!$H$12+СВЦЭМ!$D$10+'СЕТ СН'!$H$6-'СЕТ СН'!$H$22</f>
        <v>1584.8763481399999</v>
      </c>
      <c r="Q84" s="36">
        <f>SUMIFS(СВЦЭМ!$C$33:$C$776,СВЦЭМ!$A$33:$A$776,$A84,СВЦЭМ!$B$33:$B$776,Q$83)+'СЕТ СН'!$H$12+СВЦЭМ!$D$10+'СЕТ СН'!$H$6-'СЕТ СН'!$H$22</f>
        <v>1538.82728688</v>
      </c>
      <c r="R84" s="36">
        <f>SUMIFS(СВЦЭМ!$C$33:$C$776,СВЦЭМ!$A$33:$A$776,$A84,СВЦЭМ!$B$33:$B$776,R$83)+'СЕТ СН'!$H$12+СВЦЭМ!$D$10+'СЕТ СН'!$H$6-'СЕТ СН'!$H$22</f>
        <v>1473.54259142</v>
      </c>
      <c r="S84" s="36">
        <f>SUMIFS(СВЦЭМ!$C$33:$C$776,СВЦЭМ!$A$33:$A$776,$A84,СВЦЭМ!$B$33:$B$776,S$83)+'СЕТ СН'!$H$12+СВЦЭМ!$D$10+'СЕТ СН'!$H$6-'СЕТ СН'!$H$22</f>
        <v>1407.9170147899999</v>
      </c>
      <c r="T84" s="36">
        <f>SUMIFS(СВЦЭМ!$C$33:$C$776,СВЦЭМ!$A$33:$A$776,$A84,СВЦЭМ!$B$33:$B$776,T$83)+'СЕТ СН'!$H$12+СВЦЭМ!$D$10+'СЕТ СН'!$H$6-'СЕТ СН'!$H$22</f>
        <v>1376.1849329000001</v>
      </c>
      <c r="U84" s="36">
        <f>SUMIFS(СВЦЭМ!$C$33:$C$776,СВЦЭМ!$A$33:$A$776,$A84,СВЦЭМ!$B$33:$B$776,U$83)+'СЕТ СН'!$H$12+СВЦЭМ!$D$10+'СЕТ СН'!$H$6-'СЕТ СН'!$H$22</f>
        <v>1369.3583664299999</v>
      </c>
      <c r="V84" s="36">
        <f>SUMIFS(СВЦЭМ!$C$33:$C$776,СВЦЭМ!$A$33:$A$776,$A84,СВЦЭМ!$B$33:$B$776,V$83)+'СЕТ СН'!$H$12+СВЦЭМ!$D$10+'СЕТ СН'!$H$6-'СЕТ СН'!$H$22</f>
        <v>1379.7153112400001</v>
      </c>
      <c r="W84" s="36">
        <f>SUMIFS(СВЦЭМ!$C$33:$C$776,СВЦЭМ!$A$33:$A$776,$A84,СВЦЭМ!$B$33:$B$776,W$83)+'СЕТ СН'!$H$12+СВЦЭМ!$D$10+'СЕТ СН'!$H$6-'СЕТ СН'!$H$22</f>
        <v>1435.4690267499998</v>
      </c>
      <c r="X84" s="36">
        <f>SUMIFS(СВЦЭМ!$C$33:$C$776,СВЦЭМ!$A$33:$A$776,$A84,СВЦЭМ!$B$33:$B$776,X$83)+'СЕТ СН'!$H$12+СВЦЭМ!$D$10+'СЕТ СН'!$H$6-'СЕТ СН'!$H$22</f>
        <v>1515.0578868</v>
      </c>
      <c r="Y84" s="36">
        <f>SUMIFS(СВЦЭМ!$C$33:$C$776,СВЦЭМ!$A$33:$A$776,$A84,СВЦЭМ!$B$33:$B$776,Y$83)+'СЕТ СН'!$H$12+СВЦЭМ!$D$10+'СЕТ СН'!$H$6-'СЕТ СН'!$H$22</f>
        <v>1555.0902794899998</v>
      </c>
    </row>
    <row r="85" spans="1:25" ht="15.75" x14ac:dyDescent="0.2">
      <c r="A85" s="35">
        <f>A84+1</f>
        <v>43467</v>
      </c>
      <c r="B85" s="36">
        <f>SUMIFS(СВЦЭМ!$C$33:$C$776,СВЦЭМ!$A$33:$A$776,$A85,СВЦЭМ!$B$33:$B$776,B$83)+'СЕТ СН'!$H$12+СВЦЭМ!$D$10+'СЕТ СН'!$H$6-'СЕТ СН'!$H$22</f>
        <v>1606.2941847699999</v>
      </c>
      <c r="C85" s="36">
        <f>SUMIFS(СВЦЭМ!$C$33:$C$776,СВЦЭМ!$A$33:$A$776,$A85,СВЦЭМ!$B$33:$B$776,C$83)+'СЕТ СН'!$H$12+СВЦЭМ!$D$10+'СЕТ СН'!$H$6-'СЕТ СН'!$H$22</f>
        <v>1614.1587571499999</v>
      </c>
      <c r="D85" s="36">
        <f>SUMIFS(СВЦЭМ!$C$33:$C$776,СВЦЭМ!$A$33:$A$776,$A85,СВЦЭМ!$B$33:$B$776,D$83)+'СЕТ СН'!$H$12+СВЦЭМ!$D$10+'СЕТ СН'!$H$6-'СЕТ СН'!$H$22</f>
        <v>1598.2917661299998</v>
      </c>
      <c r="E85" s="36">
        <f>SUMIFS(СВЦЭМ!$C$33:$C$776,СВЦЭМ!$A$33:$A$776,$A85,СВЦЭМ!$B$33:$B$776,E$83)+'СЕТ СН'!$H$12+СВЦЭМ!$D$10+'СЕТ СН'!$H$6-'СЕТ СН'!$H$22</f>
        <v>1629.8823728599998</v>
      </c>
      <c r="F85" s="36">
        <f>SUMIFS(СВЦЭМ!$C$33:$C$776,СВЦЭМ!$A$33:$A$776,$A85,СВЦЭМ!$B$33:$B$776,F$83)+'СЕТ СН'!$H$12+СВЦЭМ!$D$10+'СЕТ СН'!$H$6-'СЕТ СН'!$H$22</f>
        <v>1624.25417109</v>
      </c>
      <c r="G85" s="36">
        <f>SUMIFS(СВЦЭМ!$C$33:$C$776,СВЦЭМ!$A$33:$A$776,$A85,СВЦЭМ!$B$33:$B$776,G$83)+'СЕТ СН'!$H$12+СВЦЭМ!$D$10+'СЕТ СН'!$H$6-'СЕТ СН'!$H$22</f>
        <v>1626.1028634199999</v>
      </c>
      <c r="H85" s="36">
        <f>SUMIFS(СВЦЭМ!$C$33:$C$776,СВЦЭМ!$A$33:$A$776,$A85,СВЦЭМ!$B$33:$B$776,H$83)+'СЕТ СН'!$H$12+СВЦЭМ!$D$10+'СЕТ СН'!$H$6-'СЕТ СН'!$H$22</f>
        <v>1586.26552655</v>
      </c>
      <c r="I85" s="36">
        <f>SUMIFS(СВЦЭМ!$C$33:$C$776,СВЦЭМ!$A$33:$A$776,$A85,СВЦЭМ!$B$33:$B$776,I$83)+'СЕТ СН'!$H$12+СВЦЭМ!$D$10+'СЕТ СН'!$H$6-'СЕТ СН'!$H$22</f>
        <v>1607.1551104199998</v>
      </c>
      <c r="J85" s="36">
        <f>SUMIFS(СВЦЭМ!$C$33:$C$776,СВЦЭМ!$A$33:$A$776,$A85,СВЦЭМ!$B$33:$B$776,J$83)+'СЕТ СН'!$H$12+СВЦЭМ!$D$10+'СЕТ СН'!$H$6-'СЕТ СН'!$H$22</f>
        <v>1592.8167673099999</v>
      </c>
      <c r="K85" s="36">
        <f>SUMIFS(СВЦЭМ!$C$33:$C$776,СВЦЭМ!$A$33:$A$776,$A85,СВЦЭМ!$B$33:$B$776,K$83)+'СЕТ СН'!$H$12+СВЦЭМ!$D$10+'СЕТ СН'!$H$6-'СЕТ СН'!$H$22</f>
        <v>1552.46071203</v>
      </c>
      <c r="L85" s="36">
        <f>SUMIFS(СВЦЭМ!$C$33:$C$776,СВЦЭМ!$A$33:$A$776,$A85,СВЦЭМ!$B$33:$B$776,L$83)+'СЕТ СН'!$H$12+СВЦЭМ!$D$10+'СЕТ СН'!$H$6-'СЕТ СН'!$H$22</f>
        <v>1535.8989214399999</v>
      </c>
      <c r="M85" s="36">
        <f>SUMIFS(СВЦЭМ!$C$33:$C$776,СВЦЭМ!$A$33:$A$776,$A85,СВЦЭМ!$B$33:$B$776,M$83)+'СЕТ СН'!$H$12+СВЦЭМ!$D$10+'СЕТ СН'!$H$6-'СЕТ СН'!$H$22</f>
        <v>1562.3335714599998</v>
      </c>
      <c r="N85" s="36">
        <f>SUMIFS(СВЦЭМ!$C$33:$C$776,СВЦЭМ!$A$33:$A$776,$A85,СВЦЭМ!$B$33:$B$776,N$83)+'СЕТ СН'!$H$12+СВЦЭМ!$D$10+'СЕТ СН'!$H$6-'СЕТ СН'!$H$22</f>
        <v>1524.5201431799999</v>
      </c>
      <c r="O85" s="36">
        <f>SUMIFS(СВЦЭМ!$C$33:$C$776,СВЦЭМ!$A$33:$A$776,$A85,СВЦЭМ!$B$33:$B$776,O$83)+'СЕТ СН'!$H$12+СВЦЭМ!$D$10+'СЕТ СН'!$H$6-'СЕТ СН'!$H$22</f>
        <v>1556.0131858099999</v>
      </c>
      <c r="P85" s="36">
        <f>SUMIFS(СВЦЭМ!$C$33:$C$776,СВЦЭМ!$A$33:$A$776,$A85,СВЦЭМ!$B$33:$B$776,P$83)+'СЕТ СН'!$H$12+СВЦЭМ!$D$10+'СЕТ СН'!$H$6-'СЕТ СН'!$H$22</f>
        <v>1605.4113927999999</v>
      </c>
      <c r="Q85" s="36">
        <f>SUMIFS(СВЦЭМ!$C$33:$C$776,СВЦЭМ!$A$33:$A$776,$A85,СВЦЭМ!$B$33:$B$776,Q$83)+'СЕТ СН'!$H$12+СВЦЭМ!$D$10+'СЕТ СН'!$H$6-'СЕТ СН'!$H$22</f>
        <v>1745.2470230299998</v>
      </c>
      <c r="R85" s="36">
        <f>SUMIFS(СВЦЭМ!$C$33:$C$776,СВЦЭМ!$A$33:$A$776,$A85,СВЦЭМ!$B$33:$B$776,R$83)+'СЕТ СН'!$H$12+СВЦЭМ!$D$10+'СЕТ СН'!$H$6-'СЕТ СН'!$H$22</f>
        <v>1716.71845678</v>
      </c>
      <c r="S85" s="36">
        <f>SUMIFS(СВЦЭМ!$C$33:$C$776,СВЦЭМ!$A$33:$A$776,$A85,СВЦЭМ!$B$33:$B$776,S$83)+'СЕТ СН'!$H$12+СВЦЭМ!$D$10+'СЕТ СН'!$H$6-'СЕТ СН'!$H$22</f>
        <v>1592.8973911199998</v>
      </c>
      <c r="T85" s="36">
        <f>SUMIFS(СВЦЭМ!$C$33:$C$776,СВЦЭМ!$A$33:$A$776,$A85,СВЦЭМ!$B$33:$B$776,T$83)+'СЕТ СН'!$H$12+СВЦЭМ!$D$10+'СЕТ СН'!$H$6-'СЕТ СН'!$H$22</f>
        <v>1521.3563070299999</v>
      </c>
      <c r="U85" s="36">
        <f>SUMIFS(СВЦЭМ!$C$33:$C$776,СВЦЭМ!$A$33:$A$776,$A85,СВЦЭМ!$B$33:$B$776,U$83)+'СЕТ СН'!$H$12+СВЦЭМ!$D$10+'СЕТ СН'!$H$6-'СЕТ СН'!$H$22</f>
        <v>1519.9344405899999</v>
      </c>
      <c r="V85" s="36">
        <f>SUMIFS(СВЦЭМ!$C$33:$C$776,СВЦЭМ!$A$33:$A$776,$A85,СВЦЭМ!$B$33:$B$776,V$83)+'СЕТ СН'!$H$12+СВЦЭМ!$D$10+'СЕТ СН'!$H$6-'СЕТ СН'!$H$22</f>
        <v>1505.9952436799999</v>
      </c>
      <c r="W85" s="36">
        <f>SUMIFS(СВЦЭМ!$C$33:$C$776,СВЦЭМ!$A$33:$A$776,$A85,СВЦЭМ!$B$33:$B$776,W$83)+'СЕТ СН'!$H$12+СВЦЭМ!$D$10+'СЕТ СН'!$H$6-'СЕТ СН'!$H$22</f>
        <v>1539.2375211399999</v>
      </c>
      <c r="X85" s="36">
        <f>SUMIFS(СВЦЭМ!$C$33:$C$776,СВЦЭМ!$A$33:$A$776,$A85,СВЦЭМ!$B$33:$B$776,X$83)+'СЕТ СН'!$H$12+СВЦЭМ!$D$10+'СЕТ СН'!$H$6-'СЕТ СН'!$H$22</f>
        <v>1638.5710038799998</v>
      </c>
      <c r="Y85" s="36">
        <f>SUMIFS(СВЦЭМ!$C$33:$C$776,СВЦЭМ!$A$33:$A$776,$A85,СВЦЭМ!$B$33:$B$776,Y$83)+'СЕТ СН'!$H$12+СВЦЭМ!$D$10+'СЕТ СН'!$H$6-'СЕТ СН'!$H$22</f>
        <v>1667.85732276</v>
      </c>
    </row>
    <row r="86" spans="1:25" ht="15.75" x14ac:dyDescent="0.2">
      <c r="A86" s="35">
        <f t="shared" ref="A86:A114" si="2">A85+1</f>
        <v>43468</v>
      </c>
      <c r="B86" s="36">
        <f>SUMIFS(СВЦЭМ!$C$33:$C$776,СВЦЭМ!$A$33:$A$776,$A86,СВЦЭМ!$B$33:$B$776,B$83)+'СЕТ СН'!$H$12+СВЦЭМ!$D$10+'СЕТ СН'!$H$6-'СЕТ СН'!$H$22</f>
        <v>1703.9551875099999</v>
      </c>
      <c r="C86" s="36">
        <f>SUMIFS(СВЦЭМ!$C$33:$C$776,СВЦЭМ!$A$33:$A$776,$A86,СВЦЭМ!$B$33:$B$776,C$83)+'СЕТ СН'!$H$12+СВЦЭМ!$D$10+'СЕТ СН'!$H$6-'СЕТ СН'!$H$22</f>
        <v>1588.7510674499999</v>
      </c>
      <c r="D86" s="36">
        <f>SUMIFS(СВЦЭМ!$C$33:$C$776,СВЦЭМ!$A$33:$A$776,$A86,СВЦЭМ!$B$33:$B$776,D$83)+'СЕТ СН'!$H$12+СВЦЭМ!$D$10+'СЕТ СН'!$H$6-'СЕТ СН'!$H$22</f>
        <v>1747.3416985099998</v>
      </c>
      <c r="E86" s="36">
        <f>SUMIFS(СВЦЭМ!$C$33:$C$776,СВЦЭМ!$A$33:$A$776,$A86,СВЦЭМ!$B$33:$B$776,E$83)+'СЕТ СН'!$H$12+СВЦЭМ!$D$10+'СЕТ СН'!$H$6-'СЕТ СН'!$H$22</f>
        <v>1744.6306200099998</v>
      </c>
      <c r="F86" s="36">
        <f>SUMIFS(СВЦЭМ!$C$33:$C$776,СВЦЭМ!$A$33:$A$776,$A86,СВЦЭМ!$B$33:$B$776,F$83)+'СЕТ СН'!$H$12+СВЦЭМ!$D$10+'СЕТ СН'!$H$6-'СЕТ СН'!$H$22</f>
        <v>1740.2963221099999</v>
      </c>
      <c r="G86" s="36">
        <f>SUMIFS(СВЦЭМ!$C$33:$C$776,СВЦЭМ!$A$33:$A$776,$A86,СВЦЭМ!$B$33:$B$776,G$83)+'СЕТ СН'!$H$12+СВЦЭМ!$D$10+'СЕТ СН'!$H$6-'СЕТ СН'!$H$22</f>
        <v>1762.37886809</v>
      </c>
      <c r="H86" s="36">
        <f>SUMIFS(СВЦЭМ!$C$33:$C$776,СВЦЭМ!$A$33:$A$776,$A86,СВЦЭМ!$B$33:$B$776,H$83)+'СЕТ СН'!$H$12+СВЦЭМ!$D$10+'СЕТ СН'!$H$6-'СЕТ СН'!$H$22</f>
        <v>1744.7349624799999</v>
      </c>
      <c r="I86" s="36">
        <f>SUMIFS(СВЦЭМ!$C$33:$C$776,СВЦЭМ!$A$33:$A$776,$A86,СВЦЭМ!$B$33:$B$776,I$83)+'СЕТ СН'!$H$12+СВЦЭМ!$D$10+'СЕТ СН'!$H$6-'СЕТ СН'!$H$22</f>
        <v>1737.2499642499999</v>
      </c>
      <c r="J86" s="36">
        <f>SUMIFS(СВЦЭМ!$C$33:$C$776,СВЦЭМ!$A$33:$A$776,$A86,СВЦЭМ!$B$33:$B$776,J$83)+'СЕТ СН'!$H$12+СВЦЭМ!$D$10+'СЕТ СН'!$H$6-'СЕТ СН'!$H$22</f>
        <v>1719.6390303399999</v>
      </c>
      <c r="K86" s="36">
        <f>SUMIFS(СВЦЭМ!$C$33:$C$776,СВЦЭМ!$A$33:$A$776,$A86,СВЦЭМ!$B$33:$B$776,K$83)+'СЕТ СН'!$H$12+СВЦЭМ!$D$10+'СЕТ СН'!$H$6-'СЕТ СН'!$H$22</f>
        <v>1695.1460046099999</v>
      </c>
      <c r="L86" s="36">
        <f>SUMIFS(СВЦЭМ!$C$33:$C$776,СВЦЭМ!$A$33:$A$776,$A86,СВЦЭМ!$B$33:$B$776,L$83)+'СЕТ СН'!$H$12+СВЦЭМ!$D$10+'СЕТ СН'!$H$6-'СЕТ СН'!$H$22</f>
        <v>1651.9824123799999</v>
      </c>
      <c r="M86" s="36">
        <f>SUMIFS(СВЦЭМ!$C$33:$C$776,СВЦЭМ!$A$33:$A$776,$A86,СВЦЭМ!$B$33:$B$776,M$83)+'СЕТ СН'!$H$12+СВЦЭМ!$D$10+'СЕТ СН'!$H$6-'СЕТ СН'!$H$22</f>
        <v>1643.0237569799999</v>
      </c>
      <c r="N86" s="36">
        <f>SUMIFS(СВЦЭМ!$C$33:$C$776,СВЦЭМ!$A$33:$A$776,$A86,СВЦЭМ!$B$33:$B$776,N$83)+'СЕТ СН'!$H$12+СВЦЭМ!$D$10+'СЕТ СН'!$H$6-'СЕТ СН'!$H$22</f>
        <v>1724.5349224399999</v>
      </c>
      <c r="O86" s="36">
        <f>SUMIFS(СВЦЭМ!$C$33:$C$776,СВЦЭМ!$A$33:$A$776,$A86,СВЦЭМ!$B$33:$B$776,O$83)+'СЕТ СН'!$H$12+СВЦЭМ!$D$10+'СЕТ СН'!$H$6-'СЕТ СН'!$H$22</f>
        <v>1725.30682211</v>
      </c>
      <c r="P86" s="36">
        <f>SUMIFS(СВЦЭМ!$C$33:$C$776,СВЦЭМ!$A$33:$A$776,$A86,СВЦЭМ!$B$33:$B$776,P$83)+'СЕТ СН'!$H$12+СВЦЭМ!$D$10+'СЕТ СН'!$H$6-'СЕТ СН'!$H$22</f>
        <v>1702.64993076</v>
      </c>
      <c r="Q86" s="36">
        <f>SUMIFS(СВЦЭМ!$C$33:$C$776,СВЦЭМ!$A$33:$A$776,$A86,СВЦЭМ!$B$33:$B$776,Q$83)+'СЕТ СН'!$H$12+СВЦЭМ!$D$10+'СЕТ СН'!$H$6-'СЕТ СН'!$H$22</f>
        <v>1669.6075400999998</v>
      </c>
      <c r="R86" s="36">
        <f>SUMIFS(СВЦЭМ!$C$33:$C$776,СВЦЭМ!$A$33:$A$776,$A86,СВЦЭМ!$B$33:$B$776,R$83)+'СЕТ СН'!$H$12+СВЦЭМ!$D$10+'СЕТ СН'!$H$6-'СЕТ СН'!$H$22</f>
        <v>1597.06990475</v>
      </c>
      <c r="S86" s="36">
        <f>SUMIFS(СВЦЭМ!$C$33:$C$776,СВЦЭМ!$A$33:$A$776,$A86,СВЦЭМ!$B$33:$B$776,S$83)+'СЕТ СН'!$H$12+СВЦЭМ!$D$10+'СЕТ СН'!$H$6-'СЕТ СН'!$H$22</f>
        <v>1512.3191499899999</v>
      </c>
      <c r="T86" s="36">
        <f>SUMIFS(СВЦЭМ!$C$33:$C$776,СВЦЭМ!$A$33:$A$776,$A86,СВЦЭМ!$B$33:$B$776,T$83)+'СЕТ СН'!$H$12+СВЦЭМ!$D$10+'СЕТ СН'!$H$6-'СЕТ СН'!$H$22</f>
        <v>1506.5375585899999</v>
      </c>
      <c r="U86" s="36">
        <f>SUMIFS(СВЦЭМ!$C$33:$C$776,СВЦЭМ!$A$33:$A$776,$A86,СВЦЭМ!$B$33:$B$776,U$83)+'СЕТ СН'!$H$12+СВЦЭМ!$D$10+'СЕТ СН'!$H$6-'СЕТ СН'!$H$22</f>
        <v>1543.7377648499998</v>
      </c>
      <c r="V86" s="36">
        <f>SUMIFS(СВЦЭМ!$C$33:$C$776,СВЦЭМ!$A$33:$A$776,$A86,СВЦЭМ!$B$33:$B$776,V$83)+'СЕТ СН'!$H$12+СВЦЭМ!$D$10+'СЕТ СН'!$H$6-'СЕТ СН'!$H$22</f>
        <v>1568.4366007599999</v>
      </c>
      <c r="W86" s="36">
        <f>SUMIFS(СВЦЭМ!$C$33:$C$776,СВЦЭМ!$A$33:$A$776,$A86,СВЦЭМ!$B$33:$B$776,W$83)+'СЕТ СН'!$H$12+СВЦЭМ!$D$10+'СЕТ СН'!$H$6-'СЕТ СН'!$H$22</f>
        <v>1671.4388950099999</v>
      </c>
      <c r="X86" s="36">
        <f>SUMIFS(СВЦЭМ!$C$33:$C$776,СВЦЭМ!$A$33:$A$776,$A86,СВЦЭМ!$B$33:$B$776,X$83)+'СЕТ СН'!$H$12+СВЦЭМ!$D$10+'СЕТ СН'!$H$6-'СЕТ СН'!$H$22</f>
        <v>1743.8754542199999</v>
      </c>
      <c r="Y86" s="36">
        <f>SUMIFS(СВЦЭМ!$C$33:$C$776,СВЦЭМ!$A$33:$A$776,$A86,СВЦЭМ!$B$33:$B$776,Y$83)+'СЕТ СН'!$H$12+СВЦЭМ!$D$10+'СЕТ СН'!$H$6-'СЕТ СН'!$H$22</f>
        <v>1812.0280627</v>
      </c>
    </row>
    <row r="87" spans="1:25" ht="15.75" x14ac:dyDescent="0.2">
      <c r="A87" s="35">
        <f t="shared" si="2"/>
        <v>43469</v>
      </c>
      <c r="B87" s="36">
        <f>SUMIFS(СВЦЭМ!$C$33:$C$776,СВЦЭМ!$A$33:$A$776,$A87,СВЦЭМ!$B$33:$B$776,B$83)+'СЕТ СН'!$H$12+СВЦЭМ!$D$10+'СЕТ СН'!$H$6-'СЕТ СН'!$H$22</f>
        <v>1771.0714931599998</v>
      </c>
      <c r="C87" s="36">
        <f>SUMIFS(СВЦЭМ!$C$33:$C$776,СВЦЭМ!$A$33:$A$776,$A87,СВЦЭМ!$B$33:$B$776,C$83)+'СЕТ СН'!$H$12+СВЦЭМ!$D$10+'СЕТ СН'!$H$6-'СЕТ СН'!$H$22</f>
        <v>1793.8608249099998</v>
      </c>
      <c r="D87" s="36">
        <f>SUMIFS(СВЦЭМ!$C$33:$C$776,СВЦЭМ!$A$33:$A$776,$A87,СВЦЭМ!$B$33:$B$776,D$83)+'СЕТ СН'!$H$12+СВЦЭМ!$D$10+'СЕТ СН'!$H$6-'СЕТ СН'!$H$22</f>
        <v>1838.0332821</v>
      </c>
      <c r="E87" s="36">
        <f>SUMIFS(СВЦЭМ!$C$33:$C$776,СВЦЭМ!$A$33:$A$776,$A87,СВЦЭМ!$B$33:$B$776,E$83)+'СЕТ СН'!$H$12+СВЦЭМ!$D$10+'СЕТ СН'!$H$6-'СЕТ СН'!$H$22</f>
        <v>1792.1825633599999</v>
      </c>
      <c r="F87" s="36">
        <f>SUMIFS(СВЦЭМ!$C$33:$C$776,СВЦЭМ!$A$33:$A$776,$A87,СВЦЭМ!$B$33:$B$776,F$83)+'СЕТ СН'!$H$12+СВЦЭМ!$D$10+'СЕТ СН'!$H$6-'СЕТ СН'!$H$22</f>
        <v>1743.9434564899998</v>
      </c>
      <c r="G87" s="36">
        <f>SUMIFS(СВЦЭМ!$C$33:$C$776,СВЦЭМ!$A$33:$A$776,$A87,СВЦЭМ!$B$33:$B$776,G$83)+'СЕТ СН'!$H$12+СВЦЭМ!$D$10+'СЕТ СН'!$H$6-'СЕТ СН'!$H$22</f>
        <v>1697.65769757</v>
      </c>
      <c r="H87" s="36">
        <f>SUMIFS(СВЦЭМ!$C$33:$C$776,СВЦЭМ!$A$33:$A$776,$A87,СВЦЭМ!$B$33:$B$776,H$83)+'СЕТ СН'!$H$12+СВЦЭМ!$D$10+'СЕТ СН'!$H$6-'СЕТ СН'!$H$22</f>
        <v>1690.9990474399999</v>
      </c>
      <c r="I87" s="36">
        <f>SUMIFS(СВЦЭМ!$C$33:$C$776,СВЦЭМ!$A$33:$A$776,$A87,СВЦЭМ!$B$33:$B$776,I$83)+'СЕТ СН'!$H$12+СВЦЭМ!$D$10+'СЕТ СН'!$H$6-'СЕТ СН'!$H$22</f>
        <v>1707.79298006</v>
      </c>
      <c r="J87" s="36">
        <f>SUMIFS(СВЦЭМ!$C$33:$C$776,СВЦЭМ!$A$33:$A$776,$A87,СВЦЭМ!$B$33:$B$776,J$83)+'СЕТ СН'!$H$12+СВЦЭМ!$D$10+'СЕТ СН'!$H$6-'СЕТ СН'!$H$22</f>
        <v>1693.6848784499998</v>
      </c>
      <c r="K87" s="36">
        <f>SUMIFS(СВЦЭМ!$C$33:$C$776,СВЦЭМ!$A$33:$A$776,$A87,СВЦЭМ!$B$33:$B$776,K$83)+'СЕТ СН'!$H$12+СВЦЭМ!$D$10+'СЕТ СН'!$H$6-'СЕТ СН'!$H$22</f>
        <v>1622.06442625</v>
      </c>
      <c r="L87" s="36">
        <f>SUMIFS(СВЦЭМ!$C$33:$C$776,СВЦЭМ!$A$33:$A$776,$A87,СВЦЭМ!$B$33:$B$776,L$83)+'СЕТ СН'!$H$12+СВЦЭМ!$D$10+'СЕТ СН'!$H$6-'СЕТ СН'!$H$22</f>
        <v>1585.6635095899999</v>
      </c>
      <c r="M87" s="36">
        <f>SUMIFS(СВЦЭМ!$C$33:$C$776,СВЦЭМ!$A$33:$A$776,$A87,СВЦЭМ!$B$33:$B$776,M$83)+'СЕТ СН'!$H$12+СВЦЭМ!$D$10+'СЕТ СН'!$H$6-'СЕТ СН'!$H$22</f>
        <v>1596.3030641199998</v>
      </c>
      <c r="N87" s="36">
        <f>SUMIFS(СВЦЭМ!$C$33:$C$776,СВЦЭМ!$A$33:$A$776,$A87,СВЦЭМ!$B$33:$B$776,N$83)+'СЕТ СН'!$H$12+СВЦЭМ!$D$10+'СЕТ СН'!$H$6-'СЕТ СН'!$H$22</f>
        <v>1612.7917115299999</v>
      </c>
      <c r="O87" s="36">
        <f>SUMIFS(СВЦЭМ!$C$33:$C$776,СВЦЭМ!$A$33:$A$776,$A87,СВЦЭМ!$B$33:$B$776,O$83)+'СЕТ СН'!$H$12+СВЦЭМ!$D$10+'СЕТ СН'!$H$6-'СЕТ СН'!$H$22</f>
        <v>1638.4481926599999</v>
      </c>
      <c r="P87" s="36">
        <f>SUMIFS(СВЦЭМ!$C$33:$C$776,СВЦЭМ!$A$33:$A$776,$A87,СВЦЭМ!$B$33:$B$776,P$83)+'СЕТ СН'!$H$12+СВЦЭМ!$D$10+'СЕТ СН'!$H$6-'СЕТ СН'!$H$22</f>
        <v>1677.0010588399998</v>
      </c>
      <c r="Q87" s="36">
        <f>SUMIFS(СВЦЭМ!$C$33:$C$776,СВЦЭМ!$A$33:$A$776,$A87,СВЦЭМ!$B$33:$B$776,Q$83)+'СЕТ СН'!$H$12+СВЦЭМ!$D$10+'СЕТ СН'!$H$6-'СЕТ СН'!$H$22</f>
        <v>1644.5964982599999</v>
      </c>
      <c r="R87" s="36">
        <f>SUMIFS(СВЦЭМ!$C$33:$C$776,СВЦЭМ!$A$33:$A$776,$A87,СВЦЭМ!$B$33:$B$776,R$83)+'СЕТ СН'!$H$12+СВЦЭМ!$D$10+'СЕТ СН'!$H$6-'СЕТ СН'!$H$22</f>
        <v>1593.2055976199999</v>
      </c>
      <c r="S87" s="36">
        <f>SUMIFS(СВЦЭМ!$C$33:$C$776,СВЦЭМ!$A$33:$A$776,$A87,СВЦЭМ!$B$33:$B$776,S$83)+'СЕТ СН'!$H$12+СВЦЭМ!$D$10+'СЕТ СН'!$H$6-'СЕТ СН'!$H$22</f>
        <v>1397.27538764</v>
      </c>
      <c r="T87" s="36">
        <f>SUMIFS(СВЦЭМ!$C$33:$C$776,СВЦЭМ!$A$33:$A$776,$A87,СВЦЭМ!$B$33:$B$776,T$83)+'СЕТ СН'!$H$12+СВЦЭМ!$D$10+'СЕТ СН'!$H$6-'СЕТ СН'!$H$22</f>
        <v>1385.93555917</v>
      </c>
      <c r="U87" s="36">
        <f>SUMIFS(СВЦЭМ!$C$33:$C$776,СВЦЭМ!$A$33:$A$776,$A87,СВЦЭМ!$B$33:$B$776,U$83)+'СЕТ СН'!$H$12+СВЦЭМ!$D$10+'СЕТ СН'!$H$6-'СЕТ СН'!$H$22</f>
        <v>1388.9650925099997</v>
      </c>
      <c r="V87" s="36">
        <f>SUMIFS(СВЦЭМ!$C$33:$C$776,СВЦЭМ!$A$33:$A$776,$A87,СВЦЭМ!$B$33:$B$776,V$83)+'СЕТ СН'!$H$12+СВЦЭМ!$D$10+'СЕТ СН'!$H$6-'СЕТ СН'!$H$22</f>
        <v>1508.9212306999998</v>
      </c>
      <c r="W87" s="36">
        <f>SUMIFS(СВЦЭМ!$C$33:$C$776,СВЦЭМ!$A$33:$A$776,$A87,СВЦЭМ!$B$33:$B$776,W$83)+'СЕТ СН'!$H$12+СВЦЭМ!$D$10+'СЕТ СН'!$H$6-'СЕТ СН'!$H$22</f>
        <v>1540.1114985699999</v>
      </c>
      <c r="X87" s="36">
        <f>SUMIFS(СВЦЭМ!$C$33:$C$776,СВЦЭМ!$A$33:$A$776,$A87,СВЦЭМ!$B$33:$B$776,X$83)+'СЕТ СН'!$H$12+СВЦЭМ!$D$10+'СЕТ СН'!$H$6-'СЕТ СН'!$H$22</f>
        <v>1606.0818118699999</v>
      </c>
      <c r="Y87" s="36">
        <f>SUMIFS(СВЦЭМ!$C$33:$C$776,СВЦЭМ!$A$33:$A$776,$A87,СВЦЭМ!$B$33:$B$776,Y$83)+'СЕТ СН'!$H$12+СВЦЭМ!$D$10+'СЕТ СН'!$H$6-'СЕТ СН'!$H$22</f>
        <v>1646.0953187</v>
      </c>
    </row>
    <row r="88" spans="1:25" ht="15.75" x14ac:dyDescent="0.2">
      <c r="A88" s="35">
        <f t="shared" si="2"/>
        <v>43470</v>
      </c>
      <c r="B88" s="36">
        <f>SUMIFS(СВЦЭМ!$C$33:$C$776,СВЦЭМ!$A$33:$A$776,$A88,СВЦЭМ!$B$33:$B$776,B$83)+'СЕТ СН'!$H$12+СВЦЭМ!$D$10+'СЕТ СН'!$H$6-'СЕТ СН'!$H$22</f>
        <v>1674.2714248099999</v>
      </c>
      <c r="C88" s="36">
        <f>SUMIFS(СВЦЭМ!$C$33:$C$776,СВЦЭМ!$A$33:$A$776,$A88,СВЦЭМ!$B$33:$B$776,C$83)+'СЕТ СН'!$H$12+СВЦЭМ!$D$10+'СЕТ СН'!$H$6-'СЕТ СН'!$H$22</f>
        <v>1698.8836159299999</v>
      </c>
      <c r="D88" s="36">
        <f>SUMIFS(СВЦЭМ!$C$33:$C$776,СВЦЭМ!$A$33:$A$776,$A88,СВЦЭМ!$B$33:$B$776,D$83)+'СЕТ СН'!$H$12+СВЦЭМ!$D$10+'СЕТ СН'!$H$6-'СЕТ СН'!$H$22</f>
        <v>1751.9633061099998</v>
      </c>
      <c r="E88" s="36">
        <f>SUMIFS(СВЦЭМ!$C$33:$C$776,СВЦЭМ!$A$33:$A$776,$A88,СВЦЭМ!$B$33:$B$776,E$83)+'СЕТ СН'!$H$12+СВЦЭМ!$D$10+'СЕТ СН'!$H$6-'СЕТ СН'!$H$22</f>
        <v>1754.3658942099999</v>
      </c>
      <c r="F88" s="36">
        <f>SUMIFS(СВЦЭМ!$C$33:$C$776,СВЦЭМ!$A$33:$A$776,$A88,СВЦЭМ!$B$33:$B$776,F$83)+'СЕТ СН'!$H$12+СВЦЭМ!$D$10+'СЕТ СН'!$H$6-'СЕТ СН'!$H$22</f>
        <v>1753.8029269199999</v>
      </c>
      <c r="G88" s="36">
        <f>SUMIFS(СВЦЭМ!$C$33:$C$776,СВЦЭМ!$A$33:$A$776,$A88,СВЦЭМ!$B$33:$B$776,G$83)+'СЕТ СН'!$H$12+СВЦЭМ!$D$10+'СЕТ СН'!$H$6-'СЕТ СН'!$H$22</f>
        <v>1725.774107</v>
      </c>
      <c r="H88" s="36">
        <f>SUMIFS(СВЦЭМ!$C$33:$C$776,СВЦЭМ!$A$33:$A$776,$A88,СВЦЭМ!$B$33:$B$776,H$83)+'СЕТ СН'!$H$12+СВЦЭМ!$D$10+'СЕТ СН'!$H$6-'СЕТ СН'!$H$22</f>
        <v>1714.6370045699998</v>
      </c>
      <c r="I88" s="36">
        <f>SUMIFS(СВЦЭМ!$C$33:$C$776,СВЦЭМ!$A$33:$A$776,$A88,СВЦЭМ!$B$33:$B$776,I$83)+'СЕТ СН'!$H$12+СВЦЭМ!$D$10+'СЕТ СН'!$H$6-'СЕТ СН'!$H$22</f>
        <v>1707.34514494</v>
      </c>
      <c r="J88" s="36">
        <f>SUMIFS(СВЦЭМ!$C$33:$C$776,СВЦЭМ!$A$33:$A$776,$A88,СВЦЭМ!$B$33:$B$776,J$83)+'СЕТ СН'!$H$12+СВЦЭМ!$D$10+'СЕТ СН'!$H$6-'СЕТ СН'!$H$22</f>
        <v>1681.2147982699998</v>
      </c>
      <c r="K88" s="36">
        <f>SUMIFS(СВЦЭМ!$C$33:$C$776,СВЦЭМ!$A$33:$A$776,$A88,СВЦЭМ!$B$33:$B$776,K$83)+'СЕТ СН'!$H$12+СВЦЭМ!$D$10+'СЕТ СН'!$H$6-'СЕТ СН'!$H$22</f>
        <v>1641.8803566099998</v>
      </c>
      <c r="L88" s="36">
        <f>SUMIFS(СВЦЭМ!$C$33:$C$776,СВЦЭМ!$A$33:$A$776,$A88,СВЦЭМ!$B$33:$B$776,L$83)+'СЕТ СН'!$H$12+СВЦЭМ!$D$10+'СЕТ СН'!$H$6-'СЕТ СН'!$H$22</f>
        <v>1588.9100786399999</v>
      </c>
      <c r="M88" s="36">
        <f>SUMIFS(СВЦЭМ!$C$33:$C$776,СВЦЭМ!$A$33:$A$776,$A88,СВЦЭМ!$B$33:$B$776,M$83)+'СЕТ СН'!$H$12+СВЦЭМ!$D$10+'СЕТ СН'!$H$6-'СЕТ СН'!$H$22</f>
        <v>1652.9061910999999</v>
      </c>
      <c r="N88" s="36">
        <f>SUMIFS(СВЦЭМ!$C$33:$C$776,СВЦЭМ!$A$33:$A$776,$A88,СВЦЭМ!$B$33:$B$776,N$83)+'СЕТ СН'!$H$12+СВЦЭМ!$D$10+'СЕТ СН'!$H$6-'СЕТ СН'!$H$22</f>
        <v>1715.15289375</v>
      </c>
      <c r="O88" s="36">
        <f>SUMIFS(СВЦЭМ!$C$33:$C$776,СВЦЭМ!$A$33:$A$776,$A88,СВЦЭМ!$B$33:$B$776,O$83)+'СЕТ СН'!$H$12+СВЦЭМ!$D$10+'СЕТ СН'!$H$6-'СЕТ СН'!$H$22</f>
        <v>1752.06348996</v>
      </c>
      <c r="P88" s="36">
        <f>SUMIFS(СВЦЭМ!$C$33:$C$776,СВЦЭМ!$A$33:$A$776,$A88,СВЦЭМ!$B$33:$B$776,P$83)+'СЕТ СН'!$H$12+СВЦЭМ!$D$10+'СЕТ СН'!$H$6-'СЕТ СН'!$H$22</f>
        <v>1703.5597871999998</v>
      </c>
      <c r="Q88" s="36">
        <f>SUMIFS(СВЦЭМ!$C$33:$C$776,СВЦЭМ!$A$33:$A$776,$A88,СВЦЭМ!$B$33:$B$776,Q$83)+'СЕТ СН'!$H$12+СВЦЭМ!$D$10+'СЕТ СН'!$H$6-'СЕТ СН'!$H$22</f>
        <v>1653.2070866899999</v>
      </c>
      <c r="R88" s="36">
        <f>SUMIFS(СВЦЭМ!$C$33:$C$776,СВЦЭМ!$A$33:$A$776,$A88,СВЦЭМ!$B$33:$B$776,R$83)+'СЕТ СН'!$H$12+СВЦЭМ!$D$10+'СЕТ СН'!$H$6-'СЕТ СН'!$H$22</f>
        <v>1616.95781941</v>
      </c>
      <c r="S88" s="36">
        <f>SUMIFS(СВЦЭМ!$C$33:$C$776,СВЦЭМ!$A$33:$A$776,$A88,СВЦЭМ!$B$33:$B$776,S$83)+'СЕТ СН'!$H$12+СВЦЭМ!$D$10+'СЕТ СН'!$H$6-'СЕТ СН'!$H$22</f>
        <v>1528.0166752399998</v>
      </c>
      <c r="T88" s="36">
        <f>SUMIFS(СВЦЭМ!$C$33:$C$776,СВЦЭМ!$A$33:$A$776,$A88,СВЦЭМ!$B$33:$B$776,T$83)+'СЕТ СН'!$H$12+СВЦЭМ!$D$10+'СЕТ СН'!$H$6-'СЕТ СН'!$H$22</f>
        <v>1359.80870899</v>
      </c>
      <c r="U88" s="36">
        <f>SUMIFS(СВЦЭМ!$C$33:$C$776,СВЦЭМ!$A$33:$A$776,$A88,СВЦЭМ!$B$33:$B$776,U$83)+'СЕТ СН'!$H$12+СВЦЭМ!$D$10+'СЕТ СН'!$H$6-'СЕТ СН'!$H$22</f>
        <v>1522.41352164</v>
      </c>
      <c r="V88" s="36">
        <f>SUMIFS(СВЦЭМ!$C$33:$C$776,СВЦЭМ!$A$33:$A$776,$A88,СВЦЭМ!$B$33:$B$776,V$83)+'СЕТ СН'!$H$12+СВЦЭМ!$D$10+'СЕТ СН'!$H$6-'СЕТ СН'!$H$22</f>
        <v>1539.2047348699998</v>
      </c>
      <c r="W88" s="36">
        <f>SUMIFS(СВЦЭМ!$C$33:$C$776,СВЦЭМ!$A$33:$A$776,$A88,СВЦЭМ!$B$33:$B$776,W$83)+'СЕТ СН'!$H$12+СВЦЭМ!$D$10+'СЕТ СН'!$H$6-'СЕТ СН'!$H$22</f>
        <v>1589.3263679299998</v>
      </c>
      <c r="X88" s="36">
        <f>SUMIFS(СВЦЭМ!$C$33:$C$776,СВЦЭМ!$A$33:$A$776,$A88,СВЦЭМ!$B$33:$B$776,X$83)+'СЕТ СН'!$H$12+СВЦЭМ!$D$10+'СЕТ СН'!$H$6-'СЕТ СН'!$H$22</f>
        <v>1607.8289078099999</v>
      </c>
      <c r="Y88" s="36">
        <f>SUMIFS(СВЦЭМ!$C$33:$C$776,СВЦЭМ!$A$33:$A$776,$A88,СВЦЭМ!$B$33:$B$776,Y$83)+'СЕТ СН'!$H$12+СВЦЭМ!$D$10+'СЕТ СН'!$H$6-'СЕТ СН'!$H$22</f>
        <v>1683.89694861</v>
      </c>
    </row>
    <row r="89" spans="1:25" ht="15.75" x14ac:dyDescent="0.2">
      <c r="A89" s="35">
        <f t="shared" si="2"/>
        <v>43471</v>
      </c>
      <c r="B89" s="36">
        <f>SUMIFS(СВЦЭМ!$C$33:$C$776,СВЦЭМ!$A$33:$A$776,$A89,СВЦЭМ!$B$33:$B$776,B$83)+'СЕТ СН'!$H$12+СВЦЭМ!$D$10+'СЕТ СН'!$H$6-'СЕТ СН'!$H$22</f>
        <v>1708.04293981</v>
      </c>
      <c r="C89" s="36">
        <f>SUMIFS(СВЦЭМ!$C$33:$C$776,СВЦЭМ!$A$33:$A$776,$A89,СВЦЭМ!$B$33:$B$776,C$83)+'СЕТ СН'!$H$12+СВЦЭМ!$D$10+'СЕТ СН'!$H$6-'СЕТ СН'!$H$22</f>
        <v>1794.4066702199998</v>
      </c>
      <c r="D89" s="36">
        <f>SUMIFS(СВЦЭМ!$C$33:$C$776,СВЦЭМ!$A$33:$A$776,$A89,СВЦЭМ!$B$33:$B$776,D$83)+'СЕТ СН'!$H$12+СВЦЭМ!$D$10+'СЕТ СН'!$H$6-'СЕТ СН'!$H$22</f>
        <v>1743.6844627099999</v>
      </c>
      <c r="E89" s="36">
        <f>SUMIFS(СВЦЭМ!$C$33:$C$776,СВЦЭМ!$A$33:$A$776,$A89,СВЦЭМ!$B$33:$B$776,E$83)+'СЕТ СН'!$H$12+СВЦЭМ!$D$10+'СЕТ СН'!$H$6-'СЕТ СН'!$H$22</f>
        <v>1756.06308623</v>
      </c>
      <c r="F89" s="36">
        <f>SUMIFS(СВЦЭМ!$C$33:$C$776,СВЦЭМ!$A$33:$A$776,$A89,СВЦЭМ!$B$33:$B$776,F$83)+'СЕТ СН'!$H$12+СВЦЭМ!$D$10+'СЕТ СН'!$H$6-'СЕТ СН'!$H$22</f>
        <v>1753.0101500399999</v>
      </c>
      <c r="G89" s="36">
        <f>SUMIFS(СВЦЭМ!$C$33:$C$776,СВЦЭМ!$A$33:$A$776,$A89,СВЦЭМ!$B$33:$B$776,G$83)+'СЕТ СН'!$H$12+СВЦЭМ!$D$10+'СЕТ СН'!$H$6-'СЕТ СН'!$H$22</f>
        <v>1772.30471771</v>
      </c>
      <c r="H89" s="36">
        <f>SUMIFS(СВЦЭМ!$C$33:$C$776,СВЦЭМ!$A$33:$A$776,$A89,СВЦЭМ!$B$33:$B$776,H$83)+'СЕТ СН'!$H$12+СВЦЭМ!$D$10+'СЕТ СН'!$H$6-'СЕТ СН'!$H$22</f>
        <v>1730.5212314999999</v>
      </c>
      <c r="I89" s="36">
        <f>SUMIFS(СВЦЭМ!$C$33:$C$776,СВЦЭМ!$A$33:$A$776,$A89,СВЦЭМ!$B$33:$B$776,I$83)+'СЕТ СН'!$H$12+СВЦЭМ!$D$10+'СЕТ СН'!$H$6-'СЕТ СН'!$H$22</f>
        <v>1741.92347649</v>
      </c>
      <c r="J89" s="36">
        <f>SUMIFS(СВЦЭМ!$C$33:$C$776,СВЦЭМ!$A$33:$A$776,$A89,СВЦЭМ!$B$33:$B$776,J$83)+'СЕТ СН'!$H$12+СВЦЭМ!$D$10+'СЕТ СН'!$H$6-'СЕТ СН'!$H$22</f>
        <v>1692.5516485599999</v>
      </c>
      <c r="K89" s="36">
        <f>SUMIFS(СВЦЭМ!$C$33:$C$776,СВЦЭМ!$A$33:$A$776,$A89,СВЦЭМ!$B$33:$B$776,K$83)+'СЕТ СН'!$H$12+СВЦЭМ!$D$10+'СЕТ СН'!$H$6-'СЕТ СН'!$H$22</f>
        <v>1628.3827245499999</v>
      </c>
      <c r="L89" s="36">
        <f>SUMIFS(СВЦЭМ!$C$33:$C$776,СВЦЭМ!$A$33:$A$776,$A89,СВЦЭМ!$B$33:$B$776,L$83)+'СЕТ СН'!$H$12+СВЦЭМ!$D$10+'СЕТ СН'!$H$6-'СЕТ СН'!$H$22</f>
        <v>1597.32985291</v>
      </c>
      <c r="M89" s="36">
        <f>SUMIFS(СВЦЭМ!$C$33:$C$776,СВЦЭМ!$A$33:$A$776,$A89,СВЦЭМ!$B$33:$B$776,M$83)+'СЕТ СН'!$H$12+СВЦЭМ!$D$10+'СЕТ СН'!$H$6-'СЕТ СН'!$H$22</f>
        <v>1618.5947858799998</v>
      </c>
      <c r="N89" s="36">
        <f>SUMIFS(СВЦЭМ!$C$33:$C$776,СВЦЭМ!$A$33:$A$776,$A89,СВЦЭМ!$B$33:$B$776,N$83)+'СЕТ СН'!$H$12+СВЦЭМ!$D$10+'СЕТ СН'!$H$6-'СЕТ СН'!$H$22</f>
        <v>1642.55892464</v>
      </c>
      <c r="O89" s="36">
        <f>SUMIFS(СВЦЭМ!$C$33:$C$776,СВЦЭМ!$A$33:$A$776,$A89,СВЦЭМ!$B$33:$B$776,O$83)+'СЕТ СН'!$H$12+СВЦЭМ!$D$10+'СЕТ СН'!$H$6-'СЕТ СН'!$H$22</f>
        <v>1714.1586340399999</v>
      </c>
      <c r="P89" s="36">
        <f>SUMIFS(СВЦЭМ!$C$33:$C$776,СВЦЭМ!$A$33:$A$776,$A89,СВЦЭМ!$B$33:$B$776,P$83)+'СЕТ СН'!$H$12+СВЦЭМ!$D$10+'СЕТ СН'!$H$6-'СЕТ СН'!$H$22</f>
        <v>1671.86642663</v>
      </c>
      <c r="Q89" s="36">
        <f>SUMIFS(СВЦЭМ!$C$33:$C$776,СВЦЭМ!$A$33:$A$776,$A89,СВЦЭМ!$B$33:$B$776,Q$83)+'СЕТ СН'!$H$12+СВЦЭМ!$D$10+'СЕТ СН'!$H$6-'СЕТ СН'!$H$22</f>
        <v>1619.8266881099998</v>
      </c>
      <c r="R89" s="36">
        <f>SUMIFS(СВЦЭМ!$C$33:$C$776,СВЦЭМ!$A$33:$A$776,$A89,СВЦЭМ!$B$33:$B$776,R$83)+'СЕТ СН'!$H$12+СВЦЭМ!$D$10+'СЕТ СН'!$H$6-'СЕТ СН'!$H$22</f>
        <v>1564.36628548</v>
      </c>
      <c r="S89" s="36">
        <f>SUMIFS(СВЦЭМ!$C$33:$C$776,СВЦЭМ!$A$33:$A$776,$A89,СВЦЭМ!$B$33:$B$776,S$83)+'СЕТ СН'!$H$12+СВЦЭМ!$D$10+'СЕТ СН'!$H$6-'СЕТ СН'!$H$22</f>
        <v>1463.11115275</v>
      </c>
      <c r="T89" s="36">
        <f>SUMIFS(СВЦЭМ!$C$33:$C$776,СВЦЭМ!$A$33:$A$776,$A89,СВЦЭМ!$B$33:$B$776,T$83)+'СЕТ СН'!$H$12+СВЦЭМ!$D$10+'СЕТ СН'!$H$6-'СЕТ СН'!$H$22</f>
        <v>1441.1532596799998</v>
      </c>
      <c r="U89" s="36">
        <f>SUMIFS(СВЦЭМ!$C$33:$C$776,СВЦЭМ!$A$33:$A$776,$A89,СВЦЭМ!$B$33:$B$776,U$83)+'СЕТ СН'!$H$12+СВЦЭМ!$D$10+'СЕТ СН'!$H$6-'СЕТ СН'!$H$22</f>
        <v>1448.37071612</v>
      </c>
      <c r="V89" s="36">
        <f>SUMIFS(СВЦЭМ!$C$33:$C$776,СВЦЭМ!$A$33:$A$776,$A89,СВЦЭМ!$B$33:$B$776,V$83)+'СЕТ СН'!$H$12+СВЦЭМ!$D$10+'СЕТ СН'!$H$6-'СЕТ СН'!$H$22</f>
        <v>1485.6296277299998</v>
      </c>
      <c r="W89" s="36">
        <f>SUMIFS(СВЦЭМ!$C$33:$C$776,СВЦЭМ!$A$33:$A$776,$A89,СВЦЭМ!$B$33:$B$776,W$83)+'СЕТ СН'!$H$12+СВЦЭМ!$D$10+'СЕТ СН'!$H$6-'СЕТ СН'!$H$22</f>
        <v>1556.8841160899999</v>
      </c>
      <c r="X89" s="36">
        <f>SUMIFS(СВЦЭМ!$C$33:$C$776,СВЦЭМ!$A$33:$A$776,$A89,СВЦЭМ!$B$33:$B$776,X$83)+'СЕТ СН'!$H$12+СВЦЭМ!$D$10+'СЕТ СН'!$H$6-'СЕТ СН'!$H$22</f>
        <v>1617.9802241399998</v>
      </c>
      <c r="Y89" s="36">
        <f>SUMIFS(СВЦЭМ!$C$33:$C$776,СВЦЭМ!$A$33:$A$776,$A89,СВЦЭМ!$B$33:$B$776,Y$83)+'СЕТ СН'!$H$12+СВЦЭМ!$D$10+'СЕТ СН'!$H$6-'СЕТ СН'!$H$22</f>
        <v>1666.9397897299998</v>
      </c>
    </row>
    <row r="90" spans="1:25" ht="15.75" x14ac:dyDescent="0.2">
      <c r="A90" s="35">
        <f t="shared" si="2"/>
        <v>43472</v>
      </c>
      <c r="B90" s="36">
        <f>SUMIFS(СВЦЭМ!$C$33:$C$776,СВЦЭМ!$A$33:$A$776,$A90,СВЦЭМ!$B$33:$B$776,B$83)+'СЕТ СН'!$H$12+СВЦЭМ!$D$10+'СЕТ СН'!$H$6-'СЕТ СН'!$H$22</f>
        <v>1723.9431400999999</v>
      </c>
      <c r="C90" s="36">
        <f>SUMIFS(СВЦЭМ!$C$33:$C$776,СВЦЭМ!$A$33:$A$776,$A90,СВЦЭМ!$B$33:$B$776,C$83)+'СЕТ СН'!$H$12+СВЦЭМ!$D$10+'СЕТ СН'!$H$6-'СЕТ СН'!$H$22</f>
        <v>1713.49601981</v>
      </c>
      <c r="D90" s="36">
        <f>SUMIFS(СВЦЭМ!$C$33:$C$776,СВЦЭМ!$A$33:$A$776,$A90,СВЦЭМ!$B$33:$B$776,D$83)+'СЕТ СН'!$H$12+СВЦЭМ!$D$10+'СЕТ СН'!$H$6-'СЕТ СН'!$H$22</f>
        <v>1724.3463147799998</v>
      </c>
      <c r="E90" s="36">
        <f>SUMIFS(СВЦЭМ!$C$33:$C$776,СВЦЭМ!$A$33:$A$776,$A90,СВЦЭМ!$B$33:$B$776,E$83)+'СЕТ СН'!$H$12+СВЦЭМ!$D$10+'СЕТ СН'!$H$6-'СЕТ СН'!$H$22</f>
        <v>1726.4120277099998</v>
      </c>
      <c r="F90" s="36">
        <f>SUMIFS(СВЦЭМ!$C$33:$C$776,СВЦЭМ!$A$33:$A$776,$A90,СВЦЭМ!$B$33:$B$776,F$83)+'СЕТ СН'!$H$12+СВЦЭМ!$D$10+'СЕТ СН'!$H$6-'СЕТ СН'!$H$22</f>
        <v>1743.9318904499999</v>
      </c>
      <c r="G90" s="36">
        <f>SUMIFS(СВЦЭМ!$C$33:$C$776,СВЦЭМ!$A$33:$A$776,$A90,СВЦЭМ!$B$33:$B$776,G$83)+'СЕТ СН'!$H$12+СВЦЭМ!$D$10+'СЕТ СН'!$H$6-'СЕТ СН'!$H$22</f>
        <v>1741.6919747299999</v>
      </c>
      <c r="H90" s="36">
        <f>SUMIFS(СВЦЭМ!$C$33:$C$776,СВЦЭМ!$A$33:$A$776,$A90,СВЦЭМ!$B$33:$B$776,H$83)+'СЕТ СН'!$H$12+СВЦЭМ!$D$10+'СЕТ СН'!$H$6-'СЕТ СН'!$H$22</f>
        <v>1714.9170690199999</v>
      </c>
      <c r="I90" s="36">
        <f>SUMIFS(СВЦЭМ!$C$33:$C$776,СВЦЭМ!$A$33:$A$776,$A90,СВЦЭМ!$B$33:$B$776,I$83)+'СЕТ СН'!$H$12+СВЦЭМ!$D$10+'СЕТ СН'!$H$6-'СЕТ СН'!$H$22</f>
        <v>1733.9802240899999</v>
      </c>
      <c r="J90" s="36">
        <f>SUMIFS(СВЦЭМ!$C$33:$C$776,СВЦЭМ!$A$33:$A$776,$A90,СВЦЭМ!$B$33:$B$776,J$83)+'СЕТ СН'!$H$12+СВЦЭМ!$D$10+'СЕТ СН'!$H$6-'СЕТ СН'!$H$22</f>
        <v>1687.79345137</v>
      </c>
      <c r="K90" s="36">
        <f>SUMIFS(СВЦЭМ!$C$33:$C$776,СВЦЭМ!$A$33:$A$776,$A90,СВЦЭМ!$B$33:$B$776,K$83)+'СЕТ СН'!$H$12+СВЦЭМ!$D$10+'СЕТ СН'!$H$6-'СЕТ СН'!$H$22</f>
        <v>1628.02427023</v>
      </c>
      <c r="L90" s="36">
        <f>SUMIFS(СВЦЭМ!$C$33:$C$776,СВЦЭМ!$A$33:$A$776,$A90,СВЦЭМ!$B$33:$B$776,L$83)+'СЕТ СН'!$H$12+СВЦЭМ!$D$10+'СЕТ СН'!$H$6-'СЕТ СН'!$H$22</f>
        <v>1582.3987366099998</v>
      </c>
      <c r="M90" s="36">
        <f>SUMIFS(СВЦЭМ!$C$33:$C$776,СВЦЭМ!$A$33:$A$776,$A90,СВЦЭМ!$B$33:$B$776,M$83)+'СЕТ СН'!$H$12+СВЦЭМ!$D$10+'СЕТ СН'!$H$6-'СЕТ СН'!$H$22</f>
        <v>1617.9852424899998</v>
      </c>
      <c r="N90" s="36">
        <f>SUMIFS(СВЦЭМ!$C$33:$C$776,СВЦЭМ!$A$33:$A$776,$A90,СВЦЭМ!$B$33:$B$776,N$83)+'СЕТ СН'!$H$12+СВЦЭМ!$D$10+'СЕТ СН'!$H$6-'СЕТ СН'!$H$22</f>
        <v>1659.25560679</v>
      </c>
      <c r="O90" s="36">
        <f>SUMIFS(СВЦЭМ!$C$33:$C$776,СВЦЭМ!$A$33:$A$776,$A90,СВЦЭМ!$B$33:$B$776,O$83)+'СЕТ СН'!$H$12+СВЦЭМ!$D$10+'СЕТ СН'!$H$6-'СЕТ СН'!$H$22</f>
        <v>1687.59731986</v>
      </c>
      <c r="P90" s="36">
        <f>SUMIFS(СВЦЭМ!$C$33:$C$776,СВЦЭМ!$A$33:$A$776,$A90,СВЦЭМ!$B$33:$B$776,P$83)+'СЕТ СН'!$H$12+СВЦЭМ!$D$10+'СЕТ СН'!$H$6-'СЕТ СН'!$H$22</f>
        <v>1645.6858689399999</v>
      </c>
      <c r="Q90" s="36">
        <f>SUMIFS(СВЦЭМ!$C$33:$C$776,СВЦЭМ!$A$33:$A$776,$A90,СВЦЭМ!$B$33:$B$776,Q$83)+'СЕТ СН'!$H$12+СВЦЭМ!$D$10+'СЕТ СН'!$H$6-'СЕТ СН'!$H$22</f>
        <v>1575.57342636</v>
      </c>
      <c r="R90" s="36">
        <f>SUMIFS(СВЦЭМ!$C$33:$C$776,СВЦЭМ!$A$33:$A$776,$A90,СВЦЭМ!$B$33:$B$776,R$83)+'СЕТ СН'!$H$12+СВЦЭМ!$D$10+'СЕТ СН'!$H$6-'СЕТ СН'!$H$22</f>
        <v>1544.5722306199998</v>
      </c>
      <c r="S90" s="36">
        <f>SUMIFS(СВЦЭМ!$C$33:$C$776,СВЦЭМ!$A$33:$A$776,$A90,СВЦЭМ!$B$33:$B$776,S$83)+'СЕТ СН'!$H$12+СВЦЭМ!$D$10+'СЕТ СН'!$H$6-'СЕТ СН'!$H$22</f>
        <v>1488.4114596099998</v>
      </c>
      <c r="T90" s="36">
        <f>SUMIFS(СВЦЭМ!$C$33:$C$776,СВЦЭМ!$A$33:$A$776,$A90,СВЦЭМ!$B$33:$B$776,T$83)+'СЕТ СН'!$H$12+СВЦЭМ!$D$10+'СЕТ СН'!$H$6-'СЕТ СН'!$H$22</f>
        <v>1428.73274431</v>
      </c>
      <c r="U90" s="36">
        <f>SUMIFS(СВЦЭМ!$C$33:$C$776,СВЦЭМ!$A$33:$A$776,$A90,СВЦЭМ!$B$33:$B$776,U$83)+'СЕТ СН'!$H$12+СВЦЭМ!$D$10+'СЕТ СН'!$H$6-'СЕТ СН'!$H$22</f>
        <v>1431.2253029299998</v>
      </c>
      <c r="V90" s="36">
        <f>SUMIFS(СВЦЭМ!$C$33:$C$776,СВЦЭМ!$A$33:$A$776,$A90,СВЦЭМ!$B$33:$B$776,V$83)+'СЕТ СН'!$H$12+СВЦЭМ!$D$10+'СЕТ СН'!$H$6-'СЕТ СН'!$H$22</f>
        <v>1460.13546105</v>
      </c>
      <c r="W90" s="36">
        <f>SUMIFS(СВЦЭМ!$C$33:$C$776,СВЦЭМ!$A$33:$A$776,$A90,СВЦЭМ!$B$33:$B$776,W$83)+'СЕТ СН'!$H$12+СВЦЭМ!$D$10+'СЕТ СН'!$H$6-'СЕТ СН'!$H$22</f>
        <v>1563.64586332</v>
      </c>
      <c r="X90" s="36">
        <f>SUMIFS(СВЦЭМ!$C$33:$C$776,СВЦЭМ!$A$33:$A$776,$A90,СВЦЭМ!$B$33:$B$776,X$83)+'СЕТ СН'!$H$12+СВЦЭМ!$D$10+'СЕТ СН'!$H$6-'СЕТ СН'!$H$22</f>
        <v>1665.47382468</v>
      </c>
      <c r="Y90" s="36">
        <f>SUMIFS(СВЦЭМ!$C$33:$C$776,СВЦЭМ!$A$33:$A$776,$A90,СВЦЭМ!$B$33:$B$776,Y$83)+'СЕТ СН'!$H$12+СВЦЭМ!$D$10+'СЕТ СН'!$H$6-'СЕТ СН'!$H$22</f>
        <v>1658.2050562699999</v>
      </c>
    </row>
    <row r="91" spans="1:25" ht="15.75" x14ac:dyDescent="0.2">
      <c r="A91" s="35">
        <f t="shared" si="2"/>
        <v>43473</v>
      </c>
      <c r="B91" s="36">
        <f>SUMIFS(СВЦЭМ!$C$33:$C$776,СВЦЭМ!$A$33:$A$776,$A91,СВЦЭМ!$B$33:$B$776,B$83)+'СЕТ СН'!$H$12+СВЦЭМ!$D$10+'СЕТ СН'!$H$6-'СЕТ СН'!$H$22</f>
        <v>1675.6671416899999</v>
      </c>
      <c r="C91" s="36">
        <f>SUMIFS(СВЦЭМ!$C$33:$C$776,СВЦЭМ!$A$33:$A$776,$A91,СВЦЭМ!$B$33:$B$776,C$83)+'СЕТ СН'!$H$12+СВЦЭМ!$D$10+'СЕТ СН'!$H$6-'СЕТ СН'!$H$22</f>
        <v>1711.7332482999998</v>
      </c>
      <c r="D91" s="36">
        <f>SUMIFS(СВЦЭМ!$C$33:$C$776,СВЦЭМ!$A$33:$A$776,$A91,СВЦЭМ!$B$33:$B$776,D$83)+'СЕТ СН'!$H$12+СВЦЭМ!$D$10+'СЕТ СН'!$H$6-'СЕТ СН'!$H$22</f>
        <v>1693.7007323099999</v>
      </c>
      <c r="E91" s="36">
        <f>SUMIFS(СВЦЭМ!$C$33:$C$776,СВЦЭМ!$A$33:$A$776,$A91,СВЦЭМ!$B$33:$B$776,E$83)+'СЕТ СН'!$H$12+СВЦЭМ!$D$10+'СЕТ СН'!$H$6-'СЕТ СН'!$H$22</f>
        <v>1722.9428046099999</v>
      </c>
      <c r="F91" s="36">
        <f>SUMIFS(СВЦЭМ!$C$33:$C$776,СВЦЭМ!$A$33:$A$776,$A91,СВЦЭМ!$B$33:$B$776,F$83)+'СЕТ СН'!$H$12+СВЦЭМ!$D$10+'СЕТ СН'!$H$6-'СЕТ СН'!$H$22</f>
        <v>1704.0739810699999</v>
      </c>
      <c r="G91" s="36">
        <f>SUMIFS(СВЦЭМ!$C$33:$C$776,СВЦЭМ!$A$33:$A$776,$A91,СВЦЭМ!$B$33:$B$776,G$83)+'СЕТ СН'!$H$12+СВЦЭМ!$D$10+'СЕТ СН'!$H$6-'СЕТ СН'!$H$22</f>
        <v>1696.48245103</v>
      </c>
      <c r="H91" s="36">
        <f>SUMIFS(СВЦЭМ!$C$33:$C$776,СВЦЭМ!$A$33:$A$776,$A91,СВЦЭМ!$B$33:$B$776,H$83)+'СЕТ СН'!$H$12+СВЦЭМ!$D$10+'СЕТ СН'!$H$6-'СЕТ СН'!$H$22</f>
        <v>1727.56155554</v>
      </c>
      <c r="I91" s="36">
        <f>SUMIFS(СВЦЭМ!$C$33:$C$776,СВЦЭМ!$A$33:$A$776,$A91,СВЦЭМ!$B$33:$B$776,I$83)+'СЕТ СН'!$H$12+СВЦЭМ!$D$10+'СЕТ СН'!$H$6-'СЕТ СН'!$H$22</f>
        <v>1757.95094533</v>
      </c>
      <c r="J91" s="36">
        <f>SUMIFS(СВЦЭМ!$C$33:$C$776,СВЦЭМ!$A$33:$A$776,$A91,СВЦЭМ!$B$33:$B$776,J$83)+'СЕТ СН'!$H$12+СВЦЭМ!$D$10+'СЕТ СН'!$H$6-'СЕТ СН'!$H$22</f>
        <v>1696.2856809699999</v>
      </c>
      <c r="K91" s="36">
        <f>SUMIFS(СВЦЭМ!$C$33:$C$776,СВЦЭМ!$A$33:$A$776,$A91,СВЦЭМ!$B$33:$B$776,K$83)+'СЕТ СН'!$H$12+СВЦЭМ!$D$10+'СЕТ СН'!$H$6-'СЕТ СН'!$H$22</f>
        <v>1626.1846218599999</v>
      </c>
      <c r="L91" s="36">
        <f>SUMIFS(СВЦЭМ!$C$33:$C$776,СВЦЭМ!$A$33:$A$776,$A91,СВЦЭМ!$B$33:$B$776,L$83)+'СЕТ СН'!$H$12+СВЦЭМ!$D$10+'СЕТ СН'!$H$6-'СЕТ СН'!$H$22</f>
        <v>1601.8945406799999</v>
      </c>
      <c r="M91" s="36">
        <f>SUMIFS(СВЦЭМ!$C$33:$C$776,СВЦЭМ!$A$33:$A$776,$A91,СВЦЭМ!$B$33:$B$776,M$83)+'СЕТ СН'!$H$12+СВЦЭМ!$D$10+'СЕТ СН'!$H$6-'СЕТ СН'!$H$22</f>
        <v>1691.1607947199998</v>
      </c>
      <c r="N91" s="36">
        <f>SUMIFS(СВЦЭМ!$C$33:$C$776,СВЦЭМ!$A$33:$A$776,$A91,СВЦЭМ!$B$33:$B$776,N$83)+'СЕТ СН'!$H$12+СВЦЭМ!$D$10+'СЕТ СН'!$H$6-'СЕТ СН'!$H$22</f>
        <v>1667.67915511</v>
      </c>
      <c r="O91" s="36">
        <f>SUMIFS(СВЦЭМ!$C$33:$C$776,СВЦЭМ!$A$33:$A$776,$A91,СВЦЭМ!$B$33:$B$776,O$83)+'СЕТ СН'!$H$12+СВЦЭМ!$D$10+'СЕТ СН'!$H$6-'СЕТ СН'!$H$22</f>
        <v>1658.2614451999998</v>
      </c>
      <c r="P91" s="36">
        <f>SUMIFS(СВЦЭМ!$C$33:$C$776,СВЦЭМ!$A$33:$A$776,$A91,СВЦЭМ!$B$33:$B$776,P$83)+'СЕТ СН'!$H$12+СВЦЭМ!$D$10+'СЕТ СН'!$H$6-'СЕТ СН'!$H$22</f>
        <v>1621.8314531599999</v>
      </c>
      <c r="Q91" s="36">
        <f>SUMIFS(СВЦЭМ!$C$33:$C$776,СВЦЭМ!$A$33:$A$776,$A91,СВЦЭМ!$B$33:$B$776,Q$83)+'СЕТ СН'!$H$12+СВЦЭМ!$D$10+'СЕТ СН'!$H$6-'СЕТ СН'!$H$22</f>
        <v>1602.2420254899998</v>
      </c>
      <c r="R91" s="36">
        <f>SUMIFS(СВЦЭМ!$C$33:$C$776,СВЦЭМ!$A$33:$A$776,$A91,СВЦЭМ!$B$33:$B$776,R$83)+'СЕТ СН'!$H$12+СВЦЭМ!$D$10+'СЕТ СН'!$H$6-'СЕТ СН'!$H$22</f>
        <v>1558.3494328299998</v>
      </c>
      <c r="S91" s="36">
        <f>SUMIFS(СВЦЭМ!$C$33:$C$776,СВЦЭМ!$A$33:$A$776,$A91,СВЦЭМ!$B$33:$B$776,S$83)+'СЕТ СН'!$H$12+СВЦЭМ!$D$10+'СЕТ СН'!$H$6-'СЕТ СН'!$H$22</f>
        <v>1548.5496406699999</v>
      </c>
      <c r="T91" s="36">
        <f>SUMIFS(СВЦЭМ!$C$33:$C$776,СВЦЭМ!$A$33:$A$776,$A91,СВЦЭМ!$B$33:$B$776,T$83)+'СЕТ СН'!$H$12+СВЦЭМ!$D$10+'СЕТ СН'!$H$6-'СЕТ СН'!$H$22</f>
        <v>1604.7560587299999</v>
      </c>
      <c r="U91" s="36">
        <f>SUMIFS(СВЦЭМ!$C$33:$C$776,СВЦЭМ!$A$33:$A$776,$A91,СВЦЭМ!$B$33:$B$776,U$83)+'СЕТ СН'!$H$12+СВЦЭМ!$D$10+'СЕТ СН'!$H$6-'СЕТ СН'!$H$22</f>
        <v>1586.40031342</v>
      </c>
      <c r="V91" s="36">
        <f>SUMIFS(СВЦЭМ!$C$33:$C$776,СВЦЭМ!$A$33:$A$776,$A91,СВЦЭМ!$B$33:$B$776,V$83)+'СЕТ СН'!$H$12+СВЦЭМ!$D$10+'СЕТ СН'!$H$6-'СЕТ СН'!$H$22</f>
        <v>1625.6870791299998</v>
      </c>
      <c r="W91" s="36">
        <f>SUMIFS(СВЦЭМ!$C$33:$C$776,СВЦЭМ!$A$33:$A$776,$A91,СВЦЭМ!$B$33:$B$776,W$83)+'СЕТ СН'!$H$12+СВЦЭМ!$D$10+'СЕТ СН'!$H$6-'СЕТ СН'!$H$22</f>
        <v>1620.2118638499999</v>
      </c>
      <c r="X91" s="36">
        <f>SUMIFS(СВЦЭМ!$C$33:$C$776,СВЦЭМ!$A$33:$A$776,$A91,СВЦЭМ!$B$33:$B$776,X$83)+'СЕТ СН'!$H$12+СВЦЭМ!$D$10+'СЕТ СН'!$H$6-'СЕТ СН'!$H$22</f>
        <v>1668.06909907</v>
      </c>
      <c r="Y91" s="36">
        <f>SUMIFS(СВЦЭМ!$C$33:$C$776,СВЦЭМ!$A$33:$A$776,$A91,СВЦЭМ!$B$33:$B$776,Y$83)+'СЕТ СН'!$H$12+СВЦЭМ!$D$10+'СЕТ СН'!$H$6-'СЕТ СН'!$H$22</f>
        <v>1740.0118848</v>
      </c>
    </row>
    <row r="92" spans="1:25" ht="15.75" x14ac:dyDescent="0.2">
      <c r="A92" s="35">
        <f t="shared" si="2"/>
        <v>43474</v>
      </c>
      <c r="B92" s="36">
        <f>SUMIFS(СВЦЭМ!$C$33:$C$776,СВЦЭМ!$A$33:$A$776,$A92,СВЦЭМ!$B$33:$B$776,B$83)+'СЕТ СН'!$H$12+СВЦЭМ!$D$10+'СЕТ СН'!$H$6-'СЕТ СН'!$H$22</f>
        <v>1744.93284836</v>
      </c>
      <c r="C92" s="36">
        <f>SUMIFS(СВЦЭМ!$C$33:$C$776,СВЦЭМ!$A$33:$A$776,$A92,СВЦЭМ!$B$33:$B$776,C$83)+'СЕТ СН'!$H$12+СВЦЭМ!$D$10+'СЕТ СН'!$H$6-'СЕТ СН'!$H$22</f>
        <v>1759.8097718099998</v>
      </c>
      <c r="D92" s="36">
        <f>SUMIFS(СВЦЭМ!$C$33:$C$776,СВЦЭМ!$A$33:$A$776,$A92,СВЦЭМ!$B$33:$B$776,D$83)+'СЕТ СН'!$H$12+СВЦЭМ!$D$10+'СЕТ СН'!$H$6-'СЕТ СН'!$H$22</f>
        <v>1779.8671065799999</v>
      </c>
      <c r="E92" s="36">
        <f>SUMIFS(СВЦЭМ!$C$33:$C$776,СВЦЭМ!$A$33:$A$776,$A92,СВЦЭМ!$B$33:$B$776,E$83)+'СЕТ СН'!$H$12+СВЦЭМ!$D$10+'СЕТ СН'!$H$6-'СЕТ СН'!$H$22</f>
        <v>1763.3457588399999</v>
      </c>
      <c r="F92" s="36">
        <f>SUMIFS(СВЦЭМ!$C$33:$C$776,СВЦЭМ!$A$33:$A$776,$A92,СВЦЭМ!$B$33:$B$776,F$83)+'СЕТ СН'!$H$12+СВЦЭМ!$D$10+'СЕТ СН'!$H$6-'СЕТ СН'!$H$22</f>
        <v>1753.0900268399998</v>
      </c>
      <c r="G92" s="36">
        <f>SUMIFS(СВЦЭМ!$C$33:$C$776,СВЦЭМ!$A$33:$A$776,$A92,СВЦЭМ!$B$33:$B$776,G$83)+'СЕТ СН'!$H$12+СВЦЭМ!$D$10+'СЕТ СН'!$H$6-'СЕТ СН'!$H$22</f>
        <v>1757.7118393799999</v>
      </c>
      <c r="H92" s="36">
        <f>SUMIFS(СВЦЭМ!$C$33:$C$776,СВЦЭМ!$A$33:$A$776,$A92,СВЦЭМ!$B$33:$B$776,H$83)+'СЕТ СН'!$H$12+СВЦЭМ!$D$10+'СЕТ СН'!$H$6-'СЕТ СН'!$H$22</f>
        <v>1736.6614827199999</v>
      </c>
      <c r="I92" s="36">
        <f>SUMIFS(СВЦЭМ!$C$33:$C$776,СВЦЭМ!$A$33:$A$776,$A92,СВЦЭМ!$B$33:$B$776,I$83)+'СЕТ СН'!$H$12+СВЦЭМ!$D$10+'СЕТ СН'!$H$6-'СЕТ СН'!$H$22</f>
        <v>1667.8748948399998</v>
      </c>
      <c r="J92" s="36">
        <f>SUMIFS(СВЦЭМ!$C$33:$C$776,СВЦЭМ!$A$33:$A$776,$A92,СВЦЭМ!$B$33:$B$776,J$83)+'СЕТ СН'!$H$12+СВЦЭМ!$D$10+'СЕТ СН'!$H$6-'СЕТ СН'!$H$22</f>
        <v>1617.0211688699999</v>
      </c>
      <c r="K92" s="36">
        <f>SUMIFS(СВЦЭМ!$C$33:$C$776,СВЦЭМ!$A$33:$A$776,$A92,СВЦЭМ!$B$33:$B$776,K$83)+'СЕТ СН'!$H$12+СВЦЭМ!$D$10+'СЕТ СН'!$H$6-'СЕТ СН'!$H$22</f>
        <v>1590.1634609299999</v>
      </c>
      <c r="L92" s="36">
        <f>SUMIFS(СВЦЭМ!$C$33:$C$776,СВЦЭМ!$A$33:$A$776,$A92,СВЦЭМ!$B$33:$B$776,L$83)+'СЕТ СН'!$H$12+СВЦЭМ!$D$10+'СЕТ СН'!$H$6-'СЕТ СН'!$H$22</f>
        <v>1587.3108245199999</v>
      </c>
      <c r="M92" s="36">
        <f>SUMIFS(СВЦЭМ!$C$33:$C$776,СВЦЭМ!$A$33:$A$776,$A92,СВЦЭМ!$B$33:$B$776,M$83)+'СЕТ СН'!$H$12+СВЦЭМ!$D$10+'СЕТ СН'!$H$6-'СЕТ СН'!$H$22</f>
        <v>1638.7391360399999</v>
      </c>
      <c r="N92" s="36">
        <f>SUMIFS(СВЦЭМ!$C$33:$C$776,СВЦЭМ!$A$33:$A$776,$A92,СВЦЭМ!$B$33:$B$776,N$83)+'СЕТ СН'!$H$12+СВЦЭМ!$D$10+'СЕТ СН'!$H$6-'СЕТ СН'!$H$22</f>
        <v>1675.46961627</v>
      </c>
      <c r="O92" s="36">
        <f>SUMIFS(СВЦЭМ!$C$33:$C$776,СВЦЭМ!$A$33:$A$776,$A92,СВЦЭМ!$B$33:$B$776,O$83)+'СЕТ СН'!$H$12+СВЦЭМ!$D$10+'СЕТ СН'!$H$6-'СЕТ СН'!$H$22</f>
        <v>1663.1329828099999</v>
      </c>
      <c r="P92" s="36">
        <f>SUMIFS(СВЦЭМ!$C$33:$C$776,СВЦЭМ!$A$33:$A$776,$A92,СВЦЭМ!$B$33:$B$776,P$83)+'СЕТ СН'!$H$12+СВЦЭМ!$D$10+'СЕТ СН'!$H$6-'СЕТ СН'!$H$22</f>
        <v>1609.78885668</v>
      </c>
      <c r="Q92" s="36">
        <f>SUMIFS(СВЦЭМ!$C$33:$C$776,СВЦЭМ!$A$33:$A$776,$A92,СВЦЭМ!$B$33:$B$776,Q$83)+'СЕТ СН'!$H$12+СВЦЭМ!$D$10+'СЕТ СН'!$H$6-'СЕТ СН'!$H$22</f>
        <v>1627.2618850599999</v>
      </c>
      <c r="R92" s="36">
        <f>SUMIFS(СВЦЭМ!$C$33:$C$776,СВЦЭМ!$A$33:$A$776,$A92,СВЦЭМ!$B$33:$B$776,R$83)+'СЕТ СН'!$H$12+СВЦЭМ!$D$10+'СЕТ СН'!$H$6-'СЕТ СН'!$H$22</f>
        <v>1666.03761102</v>
      </c>
      <c r="S92" s="36">
        <f>SUMIFS(СВЦЭМ!$C$33:$C$776,СВЦЭМ!$A$33:$A$776,$A92,СВЦЭМ!$B$33:$B$776,S$83)+'СЕТ СН'!$H$12+СВЦЭМ!$D$10+'СЕТ СН'!$H$6-'СЕТ СН'!$H$22</f>
        <v>1505.3319641199998</v>
      </c>
      <c r="T92" s="36">
        <f>SUMIFS(СВЦЭМ!$C$33:$C$776,СВЦЭМ!$A$33:$A$776,$A92,СВЦЭМ!$B$33:$B$776,T$83)+'СЕТ СН'!$H$12+СВЦЭМ!$D$10+'СЕТ СН'!$H$6-'СЕТ СН'!$H$22</f>
        <v>1465.33766795</v>
      </c>
      <c r="U92" s="36">
        <f>SUMIFS(СВЦЭМ!$C$33:$C$776,СВЦЭМ!$A$33:$A$776,$A92,СВЦЭМ!$B$33:$B$776,U$83)+'СЕТ СН'!$H$12+СВЦЭМ!$D$10+'СЕТ СН'!$H$6-'СЕТ СН'!$H$22</f>
        <v>1465.46515456</v>
      </c>
      <c r="V92" s="36">
        <f>SUMIFS(СВЦЭМ!$C$33:$C$776,СВЦЭМ!$A$33:$A$776,$A92,СВЦЭМ!$B$33:$B$776,V$83)+'СЕТ СН'!$H$12+СВЦЭМ!$D$10+'СЕТ СН'!$H$6-'СЕТ СН'!$H$22</f>
        <v>1602.4062301399999</v>
      </c>
      <c r="W92" s="36">
        <f>SUMIFS(СВЦЭМ!$C$33:$C$776,СВЦЭМ!$A$33:$A$776,$A92,СВЦЭМ!$B$33:$B$776,W$83)+'СЕТ СН'!$H$12+СВЦЭМ!$D$10+'СЕТ СН'!$H$6-'СЕТ СН'!$H$22</f>
        <v>1619.3342564699999</v>
      </c>
      <c r="X92" s="36">
        <f>SUMIFS(СВЦЭМ!$C$33:$C$776,СВЦЭМ!$A$33:$A$776,$A92,СВЦЭМ!$B$33:$B$776,X$83)+'СЕТ СН'!$H$12+СВЦЭМ!$D$10+'СЕТ СН'!$H$6-'СЕТ СН'!$H$22</f>
        <v>1650.9599006799999</v>
      </c>
      <c r="Y92" s="36">
        <f>SUMIFS(СВЦЭМ!$C$33:$C$776,СВЦЭМ!$A$33:$A$776,$A92,СВЦЭМ!$B$33:$B$776,Y$83)+'СЕТ СН'!$H$12+СВЦЭМ!$D$10+'СЕТ СН'!$H$6-'СЕТ СН'!$H$22</f>
        <v>1724.47334469</v>
      </c>
    </row>
    <row r="93" spans="1:25" ht="15.75" x14ac:dyDescent="0.2">
      <c r="A93" s="35">
        <f t="shared" si="2"/>
        <v>43475</v>
      </c>
      <c r="B93" s="36">
        <f>SUMIFS(СВЦЭМ!$C$33:$C$776,СВЦЭМ!$A$33:$A$776,$A93,СВЦЭМ!$B$33:$B$776,B$83)+'СЕТ СН'!$H$12+СВЦЭМ!$D$10+'СЕТ СН'!$H$6-'СЕТ СН'!$H$22</f>
        <v>1805.0126099499998</v>
      </c>
      <c r="C93" s="36">
        <f>SUMIFS(СВЦЭМ!$C$33:$C$776,СВЦЭМ!$A$33:$A$776,$A93,СВЦЭМ!$B$33:$B$776,C$83)+'СЕТ СН'!$H$12+СВЦЭМ!$D$10+'СЕТ СН'!$H$6-'СЕТ СН'!$H$22</f>
        <v>1774.89395941</v>
      </c>
      <c r="D93" s="36">
        <f>SUMIFS(СВЦЭМ!$C$33:$C$776,СВЦЭМ!$A$33:$A$776,$A93,СВЦЭМ!$B$33:$B$776,D$83)+'СЕТ СН'!$H$12+СВЦЭМ!$D$10+'СЕТ СН'!$H$6-'СЕТ СН'!$H$22</f>
        <v>1860.4059482999999</v>
      </c>
      <c r="E93" s="36">
        <f>SUMIFS(СВЦЭМ!$C$33:$C$776,СВЦЭМ!$A$33:$A$776,$A93,СВЦЭМ!$B$33:$B$776,E$83)+'СЕТ СН'!$H$12+СВЦЭМ!$D$10+'СЕТ СН'!$H$6-'СЕТ СН'!$H$22</f>
        <v>1788.56124957</v>
      </c>
      <c r="F93" s="36">
        <f>SUMIFS(СВЦЭМ!$C$33:$C$776,СВЦЭМ!$A$33:$A$776,$A93,СВЦЭМ!$B$33:$B$776,F$83)+'СЕТ СН'!$H$12+СВЦЭМ!$D$10+'СЕТ СН'!$H$6-'СЕТ СН'!$H$22</f>
        <v>1785.6278085299998</v>
      </c>
      <c r="G93" s="36">
        <f>SUMIFS(СВЦЭМ!$C$33:$C$776,СВЦЭМ!$A$33:$A$776,$A93,СВЦЭМ!$B$33:$B$776,G$83)+'СЕТ СН'!$H$12+СВЦЭМ!$D$10+'СЕТ СН'!$H$6-'СЕТ СН'!$H$22</f>
        <v>1836.8068862</v>
      </c>
      <c r="H93" s="36">
        <f>SUMIFS(СВЦЭМ!$C$33:$C$776,СВЦЭМ!$A$33:$A$776,$A93,СВЦЭМ!$B$33:$B$776,H$83)+'СЕТ СН'!$H$12+СВЦЭМ!$D$10+'СЕТ СН'!$H$6-'СЕТ СН'!$H$22</f>
        <v>1819.61488603</v>
      </c>
      <c r="I93" s="36">
        <f>SUMIFS(СВЦЭМ!$C$33:$C$776,СВЦЭМ!$A$33:$A$776,$A93,СВЦЭМ!$B$33:$B$776,I$83)+'СЕТ СН'!$H$12+СВЦЭМ!$D$10+'СЕТ СН'!$H$6-'СЕТ СН'!$H$22</f>
        <v>1723.0014013099999</v>
      </c>
      <c r="J93" s="36">
        <f>SUMIFS(СВЦЭМ!$C$33:$C$776,СВЦЭМ!$A$33:$A$776,$A93,СВЦЭМ!$B$33:$B$776,J$83)+'СЕТ СН'!$H$12+СВЦЭМ!$D$10+'СЕТ СН'!$H$6-'СЕТ СН'!$H$22</f>
        <v>1683.19600584</v>
      </c>
      <c r="K93" s="36">
        <f>SUMIFS(СВЦЭМ!$C$33:$C$776,СВЦЭМ!$A$33:$A$776,$A93,СВЦЭМ!$B$33:$B$776,K$83)+'СЕТ СН'!$H$12+СВЦЭМ!$D$10+'СЕТ СН'!$H$6-'СЕТ СН'!$H$22</f>
        <v>1670.9041867199999</v>
      </c>
      <c r="L93" s="36">
        <f>SUMIFS(СВЦЭМ!$C$33:$C$776,СВЦЭМ!$A$33:$A$776,$A93,СВЦЭМ!$B$33:$B$776,L$83)+'СЕТ СН'!$H$12+СВЦЭМ!$D$10+'СЕТ СН'!$H$6-'СЕТ СН'!$H$22</f>
        <v>1681.1525336599998</v>
      </c>
      <c r="M93" s="36">
        <f>SUMIFS(СВЦЭМ!$C$33:$C$776,СВЦЭМ!$A$33:$A$776,$A93,СВЦЭМ!$B$33:$B$776,M$83)+'СЕТ СН'!$H$12+СВЦЭМ!$D$10+'СЕТ СН'!$H$6-'СЕТ СН'!$H$22</f>
        <v>1467.6787110799999</v>
      </c>
      <c r="N93" s="36">
        <f>SUMIFS(СВЦЭМ!$C$33:$C$776,СВЦЭМ!$A$33:$A$776,$A93,СВЦЭМ!$B$33:$B$776,N$83)+'СЕТ СН'!$H$12+СВЦЭМ!$D$10+'СЕТ СН'!$H$6-'СЕТ СН'!$H$22</f>
        <v>1470.4254733599998</v>
      </c>
      <c r="O93" s="36">
        <f>SUMIFS(СВЦЭМ!$C$33:$C$776,СВЦЭМ!$A$33:$A$776,$A93,СВЦЭМ!$B$33:$B$776,O$83)+'СЕТ СН'!$H$12+СВЦЭМ!$D$10+'СЕТ СН'!$H$6-'СЕТ СН'!$H$22</f>
        <v>1478.3799669299999</v>
      </c>
      <c r="P93" s="36">
        <f>SUMIFS(СВЦЭМ!$C$33:$C$776,СВЦЭМ!$A$33:$A$776,$A93,СВЦЭМ!$B$33:$B$776,P$83)+'СЕТ СН'!$H$12+СВЦЭМ!$D$10+'СЕТ СН'!$H$6-'СЕТ СН'!$H$22</f>
        <v>1484.1129506699999</v>
      </c>
      <c r="Q93" s="36">
        <f>SUMIFS(СВЦЭМ!$C$33:$C$776,СВЦЭМ!$A$33:$A$776,$A93,СВЦЭМ!$B$33:$B$776,Q$83)+'СЕТ СН'!$H$12+СВЦЭМ!$D$10+'СЕТ СН'!$H$6-'СЕТ СН'!$H$22</f>
        <v>1474.1253048199999</v>
      </c>
      <c r="R93" s="36">
        <f>SUMIFS(СВЦЭМ!$C$33:$C$776,СВЦЭМ!$A$33:$A$776,$A93,СВЦЭМ!$B$33:$B$776,R$83)+'СЕТ СН'!$H$12+СВЦЭМ!$D$10+'СЕТ СН'!$H$6-'СЕТ СН'!$H$22</f>
        <v>1495.7196686999998</v>
      </c>
      <c r="S93" s="36">
        <f>SUMIFS(СВЦЭМ!$C$33:$C$776,СВЦЭМ!$A$33:$A$776,$A93,СВЦЭМ!$B$33:$B$776,S$83)+'СЕТ СН'!$H$12+СВЦЭМ!$D$10+'СЕТ СН'!$H$6-'СЕТ СН'!$H$22</f>
        <v>1475.83280326</v>
      </c>
      <c r="T93" s="36">
        <f>SUMIFS(СВЦЭМ!$C$33:$C$776,СВЦЭМ!$A$33:$A$776,$A93,СВЦЭМ!$B$33:$B$776,T$83)+'СЕТ СН'!$H$12+СВЦЭМ!$D$10+'СЕТ СН'!$H$6-'СЕТ СН'!$H$22</f>
        <v>1456.9572129999999</v>
      </c>
      <c r="U93" s="36">
        <f>SUMIFS(СВЦЭМ!$C$33:$C$776,СВЦЭМ!$A$33:$A$776,$A93,СВЦЭМ!$B$33:$B$776,U$83)+'СЕТ СН'!$H$12+СВЦЭМ!$D$10+'СЕТ СН'!$H$6-'СЕТ СН'!$H$22</f>
        <v>1486.1959888699998</v>
      </c>
      <c r="V93" s="36">
        <f>SUMIFS(СВЦЭМ!$C$33:$C$776,СВЦЭМ!$A$33:$A$776,$A93,СВЦЭМ!$B$33:$B$776,V$83)+'СЕТ СН'!$H$12+СВЦЭМ!$D$10+'СЕТ СН'!$H$6-'СЕТ СН'!$H$22</f>
        <v>1659.752176</v>
      </c>
      <c r="W93" s="36">
        <f>SUMIFS(СВЦЭМ!$C$33:$C$776,СВЦЭМ!$A$33:$A$776,$A93,СВЦЭМ!$B$33:$B$776,W$83)+'СЕТ СН'!$H$12+СВЦЭМ!$D$10+'СЕТ СН'!$H$6-'СЕТ СН'!$H$22</f>
        <v>1662.8414311399999</v>
      </c>
      <c r="X93" s="36">
        <f>SUMIFS(СВЦЭМ!$C$33:$C$776,СВЦЭМ!$A$33:$A$776,$A93,СВЦЭМ!$B$33:$B$776,X$83)+'СЕТ СН'!$H$12+СВЦЭМ!$D$10+'СЕТ СН'!$H$6-'СЕТ СН'!$H$22</f>
        <v>1642.6458554799999</v>
      </c>
      <c r="Y93" s="36">
        <f>SUMIFS(СВЦЭМ!$C$33:$C$776,СВЦЭМ!$A$33:$A$776,$A93,СВЦЭМ!$B$33:$B$776,Y$83)+'СЕТ СН'!$H$12+СВЦЭМ!$D$10+'СЕТ СН'!$H$6-'СЕТ СН'!$H$22</f>
        <v>1721.4254113899999</v>
      </c>
    </row>
    <row r="94" spans="1:25" ht="15.75" x14ac:dyDescent="0.2">
      <c r="A94" s="35">
        <f t="shared" si="2"/>
        <v>43476</v>
      </c>
      <c r="B94" s="36">
        <f>SUMIFS(СВЦЭМ!$C$33:$C$776,СВЦЭМ!$A$33:$A$776,$A94,СВЦЭМ!$B$33:$B$776,B$83)+'СЕТ СН'!$H$12+СВЦЭМ!$D$10+'СЕТ СН'!$H$6-'СЕТ СН'!$H$22</f>
        <v>1814.0812370799999</v>
      </c>
      <c r="C94" s="36">
        <f>SUMIFS(СВЦЭМ!$C$33:$C$776,СВЦЭМ!$A$33:$A$776,$A94,СВЦЭМ!$B$33:$B$776,C$83)+'СЕТ СН'!$H$12+СВЦЭМ!$D$10+'СЕТ СН'!$H$6-'СЕТ СН'!$H$22</f>
        <v>1825.2947478799999</v>
      </c>
      <c r="D94" s="36">
        <f>SUMIFS(СВЦЭМ!$C$33:$C$776,СВЦЭМ!$A$33:$A$776,$A94,СВЦЭМ!$B$33:$B$776,D$83)+'СЕТ СН'!$H$12+СВЦЭМ!$D$10+'СЕТ СН'!$H$6-'СЕТ СН'!$H$22</f>
        <v>1872.39637077</v>
      </c>
      <c r="E94" s="36">
        <f>SUMIFS(СВЦЭМ!$C$33:$C$776,СВЦЭМ!$A$33:$A$776,$A94,СВЦЭМ!$B$33:$B$776,E$83)+'СЕТ СН'!$H$12+СВЦЭМ!$D$10+'СЕТ СН'!$H$6-'СЕТ СН'!$H$22</f>
        <v>1869.5146162199999</v>
      </c>
      <c r="F94" s="36">
        <f>SUMIFS(СВЦЭМ!$C$33:$C$776,СВЦЭМ!$A$33:$A$776,$A94,СВЦЭМ!$B$33:$B$776,F$83)+'СЕТ СН'!$H$12+СВЦЭМ!$D$10+'СЕТ СН'!$H$6-'СЕТ СН'!$H$22</f>
        <v>1858.5927798999999</v>
      </c>
      <c r="G94" s="36">
        <f>SUMIFS(СВЦЭМ!$C$33:$C$776,СВЦЭМ!$A$33:$A$776,$A94,СВЦЭМ!$B$33:$B$776,G$83)+'СЕТ СН'!$H$12+СВЦЭМ!$D$10+'СЕТ СН'!$H$6-'СЕТ СН'!$H$22</f>
        <v>1832.3395664999998</v>
      </c>
      <c r="H94" s="36">
        <f>SUMIFS(СВЦЭМ!$C$33:$C$776,СВЦЭМ!$A$33:$A$776,$A94,СВЦЭМ!$B$33:$B$776,H$83)+'СЕТ СН'!$H$12+СВЦЭМ!$D$10+'СЕТ СН'!$H$6-'СЕТ СН'!$H$22</f>
        <v>1788.1333771799998</v>
      </c>
      <c r="I94" s="36">
        <f>SUMIFS(СВЦЭМ!$C$33:$C$776,СВЦЭМ!$A$33:$A$776,$A94,СВЦЭМ!$B$33:$B$776,I$83)+'СЕТ СН'!$H$12+СВЦЭМ!$D$10+'СЕТ СН'!$H$6-'СЕТ СН'!$H$22</f>
        <v>1686.1435786299999</v>
      </c>
      <c r="J94" s="36">
        <f>SUMIFS(СВЦЭМ!$C$33:$C$776,СВЦЭМ!$A$33:$A$776,$A94,СВЦЭМ!$B$33:$B$776,J$83)+'СЕТ СН'!$H$12+СВЦЭМ!$D$10+'СЕТ СН'!$H$6-'СЕТ СН'!$H$22</f>
        <v>1624.3647889399999</v>
      </c>
      <c r="K94" s="36">
        <f>SUMIFS(СВЦЭМ!$C$33:$C$776,СВЦЭМ!$A$33:$A$776,$A94,СВЦЭМ!$B$33:$B$776,K$83)+'СЕТ СН'!$H$12+СВЦЭМ!$D$10+'СЕТ СН'!$H$6-'СЕТ СН'!$H$22</f>
        <v>1609.6169798199999</v>
      </c>
      <c r="L94" s="36">
        <f>SUMIFS(СВЦЭМ!$C$33:$C$776,СВЦЭМ!$A$33:$A$776,$A94,СВЦЭМ!$B$33:$B$776,L$83)+'СЕТ СН'!$H$12+СВЦЭМ!$D$10+'СЕТ СН'!$H$6-'СЕТ СН'!$H$22</f>
        <v>1582.7789010299998</v>
      </c>
      <c r="M94" s="36">
        <f>SUMIFS(СВЦЭМ!$C$33:$C$776,СВЦЭМ!$A$33:$A$776,$A94,СВЦЭМ!$B$33:$B$776,M$83)+'СЕТ СН'!$H$12+СВЦЭМ!$D$10+'СЕТ СН'!$H$6-'СЕТ СН'!$H$22</f>
        <v>1620.0242259099998</v>
      </c>
      <c r="N94" s="36">
        <f>SUMIFS(СВЦЭМ!$C$33:$C$776,СВЦЭМ!$A$33:$A$776,$A94,СВЦЭМ!$B$33:$B$776,N$83)+'СЕТ СН'!$H$12+СВЦЭМ!$D$10+'СЕТ СН'!$H$6-'СЕТ СН'!$H$22</f>
        <v>1746.7089333599999</v>
      </c>
      <c r="O94" s="36">
        <f>SUMIFS(СВЦЭМ!$C$33:$C$776,СВЦЭМ!$A$33:$A$776,$A94,СВЦЭМ!$B$33:$B$776,O$83)+'СЕТ СН'!$H$12+СВЦЭМ!$D$10+'СЕТ СН'!$H$6-'СЕТ СН'!$H$22</f>
        <v>1752.1232497899998</v>
      </c>
      <c r="P94" s="36">
        <f>SUMIFS(СВЦЭМ!$C$33:$C$776,СВЦЭМ!$A$33:$A$776,$A94,СВЦЭМ!$B$33:$B$776,P$83)+'СЕТ СН'!$H$12+СВЦЭМ!$D$10+'СЕТ СН'!$H$6-'СЕТ СН'!$H$22</f>
        <v>1501.40057428</v>
      </c>
      <c r="Q94" s="36">
        <f>SUMIFS(СВЦЭМ!$C$33:$C$776,СВЦЭМ!$A$33:$A$776,$A94,СВЦЭМ!$B$33:$B$776,Q$83)+'СЕТ СН'!$H$12+СВЦЭМ!$D$10+'СЕТ СН'!$H$6-'СЕТ СН'!$H$22</f>
        <v>1521.21269304</v>
      </c>
      <c r="R94" s="36">
        <f>SUMIFS(СВЦЭМ!$C$33:$C$776,СВЦЭМ!$A$33:$A$776,$A94,СВЦЭМ!$B$33:$B$776,R$83)+'СЕТ СН'!$H$12+СВЦЭМ!$D$10+'СЕТ СН'!$H$6-'СЕТ СН'!$H$22</f>
        <v>1531.8676624299999</v>
      </c>
      <c r="S94" s="36">
        <f>SUMIFS(СВЦЭМ!$C$33:$C$776,СВЦЭМ!$A$33:$A$776,$A94,СВЦЭМ!$B$33:$B$776,S$83)+'СЕТ СН'!$H$12+СВЦЭМ!$D$10+'СЕТ СН'!$H$6-'СЕТ СН'!$H$22</f>
        <v>1666.1743005799999</v>
      </c>
      <c r="T94" s="36">
        <f>SUMIFS(СВЦЭМ!$C$33:$C$776,СВЦЭМ!$A$33:$A$776,$A94,СВЦЭМ!$B$33:$B$776,T$83)+'СЕТ СН'!$H$12+СВЦЭМ!$D$10+'СЕТ СН'!$H$6-'СЕТ СН'!$H$22</f>
        <v>1456.0441928299999</v>
      </c>
      <c r="U94" s="36">
        <f>SUMIFS(СВЦЭМ!$C$33:$C$776,СВЦЭМ!$A$33:$A$776,$A94,СВЦЭМ!$B$33:$B$776,U$83)+'СЕТ СН'!$H$12+СВЦЭМ!$D$10+'СЕТ СН'!$H$6-'СЕТ СН'!$H$22</f>
        <v>1481.6850777099999</v>
      </c>
      <c r="V94" s="36">
        <f>SUMIFS(СВЦЭМ!$C$33:$C$776,СВЦЭМ!$A$33:$A$776,$A94,СВЦЭМ!$B$33:$B$776,V$83)+'СЕТ СН'!$H$12+СВЦЭМ!$D$10+'СЕТ СН'!$H$6-'СЕТ СН'!$H$22</f>
        <v>1631.0325004599999</v>
      </c>
      <c r="W94" s="36">
        <f>SUMIFS(СВЦЭМ!$C$33:$C$776,СВЦЭМ!$A$33:$A$776,$A94,СВЦЭМ!$B$33:$B$776,W$83)+'СЕТ СН'!$H$12+СВЦЭМ!$D$10+'СЕТ СН'!$H$6-'СЕТ СН'!$H$22</f>
        <v>1633.0613671699998</v>
      </c>
      <c r="X94" s="36">
        <f>SUMIFS(СВЦЭМ!$C$33:$C$776,СВЦЭМ!$A$33:$A$776,$A94,СВЦЭМ!$B$33:$B$776,X$83)+'СЕТ СН'!$H$12+СВЦЭМ!$D$10+'СЕТ СН'!$H$6-'СЕТ СН'!$H$22</f>
        <v>1630.3516181299999</v>
      </c>
      <c r="Y94" s="36">
        <f>SUMIFS(СВЦЭМ!$C$33:$C$776,СВЦЭМ!$A$33:$A$776,$A94,СВЦЭМ!$B$33:$B$776,Y$83)+'СЕТ СН'!$H$12+СВЦЭМ!$D$10+'СЕТ СН'!$H$6-'СЕТ СН'!$H$22</f>
        <v>1736.95369222</v>
      </c>
    </row>
    <row r="95" spans="1:25" ht="15.75" x14ac:dyDescent="0.2">
      <c r="A95" s="35">
        <f t="shared" si="2"/>
        <v>43477</v>
      </c>
      <c r="B95" s="36">
        <f>SUMIFS(СВЦЭМ!$C$33:$C$776,СВЦЭМ!$A$33:$A$776,$A95,СВЦЭМ!$B$33:$B$776,B$83)+'СЕТ СН'!$H$12+СВЦЭМ!$D$10+'СЕТ СН'!$H$6-'СЕТ СН'!$H$22</f>
        <v>1779.5342172799999</v>
      </c>
      <c r="C95" s="36">
        <f>SUMIFS(СВЦЭМ!$C$33:$C$776,СВЦЭМ!$A$33:$A$776,$A95,СВЦЭМ!$B$33:$B$776,C$83)+'СЕТ СН'!$H$12+СВЦЭМ!$D$10+'СЕТ СН'!$H$6-'СЕТ СН'!$H$22</f>
        <v>1811.2930388899999</v>
      </c>
      <c r="D95" s="36">
        <f>SUMIFS(СВЦЭМ!$C$33:$C$776,СВЦЭМ!$A$33:$A$776,$A95,СВЦЭМ!$B$33:$B$776,D$83)+'СЕТ СН'!$H$12+СВЦЭМ!$D$10+'СЕТ СН'!$H$6-'СЕТ СН'!$H$22</f>
        <v>1848.3913528099999</v>
      </c>
      <c r="E95" s="36">
        <f>SUMIFS(СВЦЭМ!$C$33:$C$776,СВЦЭМ!$A$33:$A$776,$A95,СВЦЭМ!$B$33:$B$776,E$83)+'СЕТ СН'!$H$12+СВЦЭМ!$D$10+'СЕТ СН'!$H$6-'СЕТ СН'!$H$22</f>
        <v>1864.2334146899998</v>
      </c>
      <c r="F95" s="36">
        <f>SUMIFS(СВЦЭМ!$C$33:$C$776,СВЦЭМ!$A$33:$A$776,$A95,СВЦЭМ!$B$33:$B$776,F$83)+'СЕТ СН'!$H$12+СВЦЭМ!$D$10+'СЕТ СН'!$H$6-'СЕТ СН'!$H$22</f>
        <v>1794.98196663</v>
      </c>
      <c r="G95" s="36">
        <f>SUMIFS(СВЦЭМ!$C$33:$C$776,СВЦЭМ!$A$33:$A$776,$A95,СВЦЭМ!$B$33:$B$776,G$83)+'СЕТ СН'!$H$12+СВЦЭМ!$D$10+'СЕТ СН'!$H$6-'СЕТ СН'!$H$22</f>
        <v>1859.8622630899999</v>
      </c>
      <c r="H95" s="36">
        <f>SUMIFS(СВЦЭМ!$C$33:$C$776,СВЦЭМ!$A$33:$A$776,$A95,СВЦЭМ!$B$33:$B$776,H$83)+'СЕТ СН'!$H$12+СВЦЭМ!$D$10+'СЕТ СН'!$H$6-'СЕТ СН'!$H$22</f>
        <v>1793.3656042199998</v>
      </c>
      <c r="I95" s="36">
        <f>SUMIFS(СВЦЭМ!$C$33:$C$776,СВЦЭМ!$A$33:$A$776,$A95,СВЦЭМ!$B$33:$B$776,I$83)+'СЕТ СН'!$H$12+СВЦЭМ!$D$10+'СЕТ СН'!$H$6-'СЕТ СН'!$H$22</f>
        <v>1702.2668956</v>
      </c>
      <c r="J95" s="36">
        <f>SUMIFS(СВЦЭМ!$C$33:$C$776,СВЦЭМ!$A$33:$A$776,$A95,СВЦЭМ!$B$33:$B$776,J$83)+'СЕТ СН'!$H$12+СВЦЭМ!$D$10+'СЕТ СН'!$H$6-'СЕТ СН'!$H$22</f>
        <v>1648.17813512</v>
      </c>
      <c r="K95" s="36">
        <f>SUMIFS(СВЦЭМ!$C$33:$C$776,СВЦЭМ!$A$33:$A$776,$A95,СВЦЭМ!$B$33:$B$776,K$83)+'СЕТ СН'!$H$12+СВЦЭМ!$D$10+'СЕТ СН'!$H$6-'СЕТ СН'!$H$22</f>
        <v>1602.07940622</v>
      </c>
      <c r="L95" s="36">
        <f>SUMIFS(СВЦЭМ!$C$33:$C$776,СВЦЭМ!$A$33:$A$776,$A95,СВЦЭМ!$B$33:$B$776,L$83)+'СЕТ СН'!$H$12+СВЦЭМ!$D$10+'СЕТ СН'!$H$6-'СЕТ СН'!$H$22</f>
        <v>1548.45879107</v>
      </c>
      <c r="M95" s="36">
        <f>SUMIFS(СВЦЭМ!$C$33:$C$776,СВЦЭМ!$A$33:$A$776,$A95,СВЦЭМ!$B$33:$B$776,M$83)+'СЕТ СН'!$H$12+СВЦЭМ!$D$10+'СЕТ СН'!$H$6-'СЕТ СН'!$H$22</f>
        <v>1617.6461180199999</v>
      </c>
      <c r="N95" s="36">
        <f>SUMIFS(СВЦЭМ!$C$33:$C$776,СВЦЭМ!$A$33:$A$776,$A95,СВЦЭМ!$B$33:$B$776,N$83)+'СЕТ СН'!$H$12+СВЦЭМ!$D$10+'СЕТ СН'!$H$6-'СЕТ СН'!$H$22</f>
        <v>1685.6351711</v>
      </c>
      <c r="O95" s="36">
        <f>SUMIFS(СВЦЭМ!$C$33:$C$776,СВЦЭМ!$A$33:$A$776,$A95,СВЦЭМ!$B$33:$B$776,O$83)+'СЕТ СН'!$H$12+СВЦЭМ!$D$10+'СЕТ СН'!$H$6-'СЕТ СН'!$H$22</f>
        <v>1674.7948228399998</v>
      </c>
      <c r="P95" s="36">
        <f>SUMIFS(СВЦЭМ!$C$33:$C$776,СВЦЭМ!$A$33:$A$776,$A95,СВЦЭМ!$B$33:$B$776,P$83)+'СЕТ СН'!$H$12+СВЦЭМ!$D$10+'СЕТ СН'!$H$6-'СЕТ СН'!$H$22</f>
        <v>1642.2347594099999</v>
      </c>
      <c r="Q95" s="36">
        <f>SUMIFS(СВЦЭМ!$C$33:$C$776,СВЦЭМ!$A$33:$A$776,$A95,СВЦЭМ!$B$33:$B$776,Q$83)+'СЕТ СН'!$H$12+СВЦЭМ!$D$10+'СЕТ СН'!$H$6-'СЕТ СН'!$H$22</f>
        <v>1660.0371308299998</v>
      </c>
      <c r="R95" s="36">
        <f>SUMIFS(СВЦЭМ!$C$33:$C$776,СВЦЭМ!$A$33:$A$776,$A95,СВЦЭМ!$B$33:$B$776,R$83)+'СЕТ СН'!$H$12+СВЦЭМ!$D$10+'СЕТ СН'!$H$6-'СЕТ СН'!$H$22</f>
        <v>1656.0786678299999</v>
      </c>
      <c r="S95" s="36">
        <f>SUMIFS(СВЦЭМ!$C$33:$C$776,СВЦЭМ!$A$33:$A$776,$A95,СВЦЭМ!$B$33:$B$776,S$83)+'СЕТ СН'!$H$12+СВЦЭМ!$D$10+'СЕТ СН'!$H$6-'СЕТ СН'!$H$22</f>
        <v>1621.5118340499998</v>
      </c>
      <c r="T95" s="36">
        <f>SUMIFS(СВЦЭМ!$C$33:$C$776,СВЦЭМ!$A$33:$A$776,$A95,СВЦЭМ!$B$33:$B$776,T$83)+'СЕТ СН'!$H$12+СВЦЭМ!$D$10+'СЕТ СН'!$H$6-'СЕТ СН'!$H$22</f>
        <v>1450.3664273699999</v>
      </c>
      <c r="U95" s="36">
        <f>SUMIFS(СВЦЭМ!$C$33:$C$776,СВЦЭМ!$A$33:$A$776,$A95,СВЦЭМ!$B$33:$B$776,U$83)+'СЕТ СН'!$H$12+СВЦЭМ!$D$10+'СЕТ СН'!$H$6-'СЕТ СН'!$H$22</f>
        <v>1582.6114634999999</v>
      </c>
      <c r="V95" s="36">
        <f>SUMIFS(СВЦЭМ!$C$33:$C$776,СВЦЭМ!$A$33:$A$776,$A95,СВЦЭМ!$B$33:$B$776,V$83)+'СЕТ СН'!$H$12+СВЦЭМ!$D$10+'СЕТ СН'!$H$6-'СЕТ СН'!$H$22</f>
        <v>1587.91841929</v>
      </c>
      <c r="W95" s="36">
        <f>SUMIFS(СВЦЭМ!$C$33:$C$776,СВЦЭМ!$A$33:$A$776,$A95,СВЦЭМ!$B$33:$B$776,W$83)+'СЕТ СН'!$H$12+СВЦЭМ!$D$10+'СЕТ СН'!$H$6-'СЕТ СН'!$H$22</f>
        <v>1611.4580515099999</v>
      </c>
      <c r="X95" s="36">
        <f>SUMIFS(СВЦЭМ!$C$33:$C$776,СВЦЭМ!$A$33:$A$776,$A95,СВЦЭМ!$B$33:$B$776,X$83)+'СЕТ СН'!$H$12+СВЦЭМ!$D$10+'СЕТ СН'!$H$6-'СЕТ СН'!$H$22</f>
        <v>1588.5270968899999</v>
      </c>
      <c r="Y95" s="36">
        <f>SUMIFS(СВЦЭМ!$C$33:$C$776,СВЦЭМ!$A$33:$A$776,$A95,СВЦЭМ!$B$33:$B$776,Y$83)+'СЕТ СН'!$H$12+СВЦЭМ!$D$10+'СЕТ СН'!$H$6-'СЕТ СН'!$H$22</f>
        <v>1662.3587892799999</v>
      </c>
    </row>
    <row r="96" spans="1:25" ht="15.75" x14ac:dyDescent="0.2">
      <c r="A96" s="35">
        <f t="shared" si="2"/>
        <v>43478</v>
      </c>
      <c r="B96" s="36">
        <f>SUMIFS(СВЦЭМ!$C$33:$C$776,СВЦЭМ!$A$33:$A$776,$A96,СВЦЭМ!$B$33:$B$776,B$83)+'СЕТ СН'!$H$12+СВЦЭМ!$D$10+'СЕТ СН'!$H$6-'СЕТ СН'!$H$22</f>
        <v>1738.9954495099998</v>
      </c>
      <c r="C96" s="36">
        <f>SUMIFS(СВЦЭМ!$C$33:$C$776,СВЦЭМ!$A$33:$A$776,$A96,СВЦЭМ!$B$33:$B$776,C$83)+'СЕТ СН'!$H$12+СВЦЭМ!$D$10+'СЕТ СН'!$H$6-'СЕТ СН'!$H$22</f>
        <v>1779.1277128199999</v>
      </c>
      <c r="D96" s="36">
        <f>SUMIFS(СВЦЭМ!$C$33:$C$776,СВЦЭМ!$A$33:$A$776,$A96,СВЦЭМ!$B$33:$B$776,D$83)+'СЕТ СН'!$H$12+СВЦЭМ!$D$10+'СЕТ СН'!$H$6-'СЕТ СН'!$H$22</f>
        <v>1904.20437666</v>
      </c>
      <c r="E96" s="36">
        <f>SUMIFS(СВЦЭМ!$C$33:$C$776,СВЦЭМ!$A$33:$A$776,$A96,СВЦЭМ!$B$33:$B$776,E$83)+'СЕТ СН'!$H$12+СВЦЭМ!$D$10+'СЕТ СН'!$H$6-'СЕТ СН'!$H$22</f>
        <v>1887.0209309899999</v>
      </c>
      <c r="F96" s="36">
        <f>SUMIFS(СВЦЭМ!$C$33:$C$776,СВЦЭМ!$A$33:$A$776,$A96,СВЦЭМ!$B$33:$B$776,F$83)+'СЕТ СН'!$H$12+СВЦЭМ!$D$10+'СЕТ СН'!$H$6-'СЕТ СН'!$H$22</f>
        <v>1877.5346718199999</v>
      </c>
      <c r="G96" s="36">
        <f>SUMIFS(СВЦЭМ!$C$33:$C$776,СВЦЭМ!$A$33:$A$776,$A96,СВЦЭМ!$B$33:$B$776,G$83)+'СЕТ СН'!$H$12+СВЦЭМ!$D$10+'СЕТ СН'!$H$6-'СЕТ СН'!$H$22</f>
        <v>1883.9457388599999</v>
      </c>
      <c r="H96" s="36">
        <f>SUMIFS(СВЦЭМ!$C$33:$C$776,СВЦЭМ!$A$33:$A$776,$A96,СВЦЭМ!$B$33:$B$776,H$83)+'СЕТ СН'!$H$12+СВЦЭМ!$D$10+'СЕТ СН'!$H$6-'СЕТ СН'!$H$22</f>
        <v>1826.9060029999998</v>
      </c>
      <c r="I96" s="36">
        <f>SUMIFS(СВЦЭМ!$C$33:$C$776,СВЦЭМ!$A$33:$A$776,$A96,СВЦЭМ!$B$33:$B$776,I$83)+'СЕТ СН'!$H$12+СВЦЭМ!$D$10+'СЕТ СН'!$H$6-'СЕТ СН'!$H$22</f>
        <v>1741.3106174699999</v>
      </c>
      <c r="J96" s="36">
        <f>SUMIFS(СВЦЭМ!$C$33:$C$776,СВЦЭМ!$A$33:$A$776,$A96,СВЦЭМ!$B$33:$B$776,J$83)+'СЕТ СН'!$H$12+СВЦЭМ!$D$10+'СЕТ СН'!$H$6-'СЕТ СН'!$H$22</f>
        <v>1650.6941935699999</v>
      </c>
      <c r="K96" s="36">
        <f>SUMIFS(СВЦЭМ!$C$33:$C$776,СВЦЭМ!$A$33:$A$776,$A96,СВЦЭМ!$B$33:$B$776,K$83)+'СЕТ СН'!$H$12+СВЦЭМ!$D$10+'СЕТ СН'!$H$6-'СЕТ СН'!$H$22</f>
        <v>1617.66560424</v>
      </c>
      <c r="L96" s="36">
        <f>SUMIFS(СВЦЭМ!$C$33:$C$776,СВЦЭМ!$A$33:$A$776,$A96,СВЦЭМ!$B$33:$B$776,L$83)+'СЕТ СН'!$H$12+СВЦЭМ!$D$10+'СЕТ СН'!$H$6-'СЕТ СН'!$H$22</f>
        <v>1575.9345836199998</v>
      </c>
      <c r="M96" s="36">
        <f>SUMIFS(СВЦЭМ!$C$33:$C$776,СВЦЭМ!$A$33:$A$776,$A96,СВЦЭМ!$B$33:$B$776,M$83)+'СЕТ СН'!$H$12+СВЦЭМ!$D$10+'СЕТ СН'!$H$6-'СЕТ СН'!$H$22</f>
        <v>1675.00191032</v>
      </c>
      <c r="N96" s="36">
        <f>SUMIFS(СВЦЭМ!$C$33:$C$776,СВЦЭМ!$A$33:$A$776,$A96,СВЦЭМ!$B$33:$B$776,N$83)+'СЕТ СН'!$H$12+СВЦЭМ!$D$10+'СЕТ СН'!$H$6-'СЕТ СН'!$H$22</f>
        <v>1685.98715062</v>
      </c>
      <c r="O96" s="36">
        <f>SUMIFS(СВЦЭМ!$C$33:$C$776,СВЦЭМ!$A$33:$A$776,$A96,СВЦЭМ!$B$33:$B$776,O$83)+'СЕТ СН'!$H$12+СВЦЭМ!$D$10+'СЕТ СН'!$H$6-'СЕТ СН'!$H$22</f>
        <v>1680.5787724899999</v>
      </c>
      <c r="P96" s="36">
        <f>SUMIFS(СВЦЭМ!$C$33:$C$776,СВЦЭМ!$A$33:$A$776,$A96,СВЦЭМ!$B$33:$B$776,P$83)+'СЕТ СН'!$H$12+СВЦЭМ!$D$10+'СЕТ СН'!$H$6-'СЕТ СН'!$H$22</f>
        <v>1647.2428245699998</v>
      </c>
      <c r="Q96" s="36">
        <f>SUMIFS(СВЦЭМ!$C$33:$C$776,СВЦЭМ!$A$33:$A$776,$A96,СВЦЭМ!$B$33:$B$776,Q$83)+'СЕТ СН'!$H$12+СВЦЭМ!$D$10+'СЕТ СН'!$H$6-'СЕТ СН'!$H$22</f>
        <v>1656.5834932299999</v>
      </c>
      <c r="R96" s="36">
        <f>SUMIFS(СВЦЭМ!$C$33:$C$776,СВЦЭМ!$A$33:$A$776,$A96,СВЦЭМ!$B$33:$B$776,R$83)+'СЕТ СН'!$H$12+СВЦЭМ!$D$10+'СЕТ СН'!$H$6-'СЕТ СН'!$H$22</f>
        <v>1528.1224991399999</v>
      </c>
      <c r="S96" s="36">
        <f>SUMIFS(СВЦЭМ!$C$33:$C$776,СВЦЭМ!$A$33:$A$776,$A96,СВЦЭМ!$B$33:$B$776,S$83)+'СЕТ СН'!$H$12+СВЦЭМ!$D$10+'СЕТ СН'!$H$6-'СЕТ СН'!$H$22</f>
        <v>1521.8553668999998</v>
      </c>
      <c r="T96" s="36">
        <f>SUMIFS(СВЦЭМ!$C$33:$C$776,СВЦЭМ!$A$33:$A$776,$A96,СВЦЭМ!$B$33:$B$776,T$83)+'СЕТ СН'!$H$12+СВЦЭМ!$D$10+'СЕТ СН'!$H$6-'СЕТ СН'!$H$22</f>
        <v>1468.3348173099998</v>
      </c>
      <c r="U96" s="36">
        <f>SUMIFS(СВЦЭМ!$C$33:$C$776,СВЦЭМ!$A$33:$A$776,$A96,СВЦЭМ!$B$33:$B$776,U$83)+'СЕТ СН'!$H$12+СВЦЭМ!$D$10+'СЕТ СН'!$H$6-'СЕТ СН'!$H$22</f>
        <v>1468.7817698499998</v>
      </c>
      <c r="V96" s="36">
        <f>SUMIFS(СВЦЭМ!$C$33:$C$776,СВЦЭМ!$A$33:$A$776,$A96,СВЦЭМ!$B$33:$B$776,V$83)+'СЕТ СН'!$H$12+СВЦЭМ!$D$10+'СЕТ СН'!$H$6-'СЕТ СН'!$H$22</f>
        <v>1597.1127905699998</v>
      </c>
      <c r="W96" s="36">
        <f>SUMIFS(СВЦЭМ!$C$33:$C$776,СВЦЭМ!$A$33:$A$776,$A96,СВЦЭМ!$B$33:$B$776,W$83)+'СЕТ СН'!$H$12+СВЦЭМ!$D$10+'СЕТ СН'!$H$6-'СЕТ СН'!$H$22</f>
        <v>1591.8836401599999</v>
      </c>
      <c r="X96" s="36">
        <f>SUMIFS(СВЦЭМ!$C$33:$C$776,СВЦЭМ!$A$33:$A$776,$A96,СВЦЭМ!$B$33:$B$776,X$83)+'СЕТ СН'!$H$12+СВЦЭМ!$D$10+'СЕТ СН'!$H$6-'СЕТ СН'!$H$22</f>
        <v>1593.16433906</v>
      </c>
      <c r="Y96" s="36">
        <f>SUMIFS(СВЦЭМ!$C$33:$C$776,СВЦЭМ!$A$33:$A$776,$A96,СВЦЭМ!$B$33:$B$776,Y$83)+'СЕТ СН'!$H$12+СВЦЭМ!$D$10+'СЕТ СН'!$H$6-'СЕТ СН'!$H$22</f>
        <v>1691.4532938599998</v>
      </c>
    </row>
    <row r="97" spans="1:25" ht="15.75" x14ac:dyDescent="0.2">
      <c r="A97" s="35">
        <f t="shared" si="2"/>
        <v>43479</v>
      </c>
      <c r="B97" s="36">
        <f>SUMIFS(СВЦЭМ!$C$33:$C$776,СВЦЭМ!$A$33:$A$776,$A97,СВЦЭМ!$B$33:$B$776,B$83)+'СЕТ СН'!$H$12+СВЦЭМ!$D$10+'СЕТ СН'!$H$6-'СЕТ СН'!$H$22</f>
        <v>1814.4462226899998</v>
      </c>
      <c r="C97" s="36">
        <f>SUMIFS(СВЦЭМ!$C$33:$C$776,СВЦЭМ!$A$33:$A$776,$A97,СВЦЭМ!$B$33:$B$776,C$83)+'СЕТ СН'!$H$12+СВЦЭМ!$D$10+'СЕТ СН'!$H$6-'СЕТ СН'!$H$22</f>
        <v>1841.2563114099999</v>
      </c>
      <c r="D97" s="36">
        <f>SUMIFS(СВЦЭМ!$C$33:$C$776,СВЦЭМ!$A$33:$A$776,$A97,СВЦЭМ!$B$33:$B$776,D$83)+'СЕТ СН'!$H$12+СВЦЭМ!$D$10+'СЕТ СН'!$H$6-'СЕТ СН'!$H$22</f>
        <v>1805.3239667799999</v>
      </c>
      <c r="E97" s="36">
        <f>SUMIFS(СВЦЭМ!$C$33:$C$776,СВЦЭМ!$A$33:$A$776,$A97,СВЦЭМ!$B$33:$B$776,E$83)+'СЕТ СН'!$H$12+СВЦЭМ!$D$10+'СЕТ СН'!$H$6-'СЕТ СН'!$H$22</f>
        <v>1828.1017309299998</v>
      </c>
      <c r="F97" s="36">
        <f>SUMIFS(СВЦЭМ!$C$33:$C$776,СВЦЭМ!$A$33:$A$776,$A97,СВЦЭМ!$B$33:$B$776,F$83)+'СЕТ СН'!$H$12+СВЦЭМ!$D$10+'СЕТ СН'!$H$6-'СЕТ СН'!$H$22</f>
        <v>1792.7534525199999</v>
      </c>
      <c r="G97" s="36">
        <f>SUMIFS(СВЦЭМ!$C$33:$C$776,СВЦЭМ!$A$33:$A$776,$A97,СВЦЭМ!$B$33:$B$776,G$83)+'СЕТ СН'!$H$12+СВЦЭМ!$D$10+'СЕТ СН'!$H$6-'СЕТ СН'!$H$22</f>
        <v>1766.88959931</v>
      </c>
      <c r="H97" s="36">
        <f>SUMIFS(СВЦЭМ!$C$33:$C$776,СВЦЭМ!$A$33:$A$776,$A97,СВЦЭМ!$B$33:$B$776,H$83)+'СЕТ СН'!$H$12+СВЦЭМ!$D$10+'СЕТ СН'!$H$6-'СЕТ СН'!$H$22</f>
        <v>1713.0940375099999</v>
      </c>
      <c r="I97" s="36">
        <f>SUMIFS(СВЦЭМ!$C$33:$C$776,СВЦЭМ!$A$33:$A$776,$A97,СВЦЭМ!$B$33:$B$776,I$83)+'СЕТ СН'!$H$12+СВЦЭМ!$D$10+'СЕТ СН'!$H$6-'СЕТ СН'!$H$22</f>
        <v>1610.4008511</v>
      </c>
      <c r="J97" s="36">
        <f>SUMIFS(СВЦЭМ!$C$33:$C$776,СВЦЭМ!$A$33:$A$776,$A97,СВЦЭМ!$B$33:$B$776,J$83)+'СЕТ СН'!$H$12+СВЦЭМ!$D$10+'СЕТ СН'!$H$6-'СЕТ СН'!$H$22</f>
        <v>1563.22971334</v>
      </c>
      <c r="K97" s="36">
        <f>SUMIFS(СВЦЭМ!$C$33:$C$776,СВЦЭМ!$A$33:$A$776,$A97,СВЦЭМ!$B$33:$B$776,K$83)+'СЕТ СН'!$H$12+СВЦЭМ!$D$10+'СЕТ СН'!$H$6-'СЕТ СН'!$H$22</f>
        <v>1461.6544432399999</v>
      </c>
      <c r="L97" s="36">
        <f>SUMIFS(СВЦЭМ!$C$33:$C$776,СВЦЭМ!$A$33:$A$776,$A97,СВЦЭМ!$B$33:$B$776,L$83)+'СЕТ СН'!$H$12+СВЦЭМ!$D$10+'СЕТ СН'!$H$6-'СЕТ СН'!$H$22</f>
        <v>1440.30237502</v>
      </c>
      <c r="M97" s="36">
        <f>SUMIFS(СВЦЭМ!$C$33:$C$776,СВЦЭМ!$A$33:$A$776,$A97,СВЦЭМ!$B$33:$B$776,M$83)+'СЕТ СН'!$H$12+СВЦЭМ!$D$10+'СЕТ СН'!$H$6-'СЕТ СН'!$H$22</f>
        <v>1653.04231654</v>
      </c>
      <c r="N97" s="36">
        <f>SUMIFS(СВЦЭМ!$C$33:$C$776,СВЦЭМ!$A$33:$A$776,$A97,СВЦЭМ!$B$33:$B$776,N$83)+'СЕТ СН'!$H$12+СВЦЭМ!$D$10+'СЕТ СН'!$H$6-'СЕТ СН'!$H$22</f>
        <v>1680.2129011</v>
      </c>
      <c r="O97" s="36">
        <f>SUMIFS(СВЦЭМ!$C$33:$C$776,СВЦЭМ!$A$33:$A$776,$A97,СВЦЭМ!$B$33:$B$776,O$83)+'СЕТ СН'!$H$12+СВЦЭМ!$D$10+'СЕТ СН'!$H$6-'СЕТ СН'!$H$22</f>
        <v>1664.7660707299999</v>
      </c>
      <c r="P97" s="36">
        <f>SUMIFS(СВЦЭМ!$C$33:$C$776,СВЦЭМ!$A$33:$A$776,$A97,СВЦЭМ!$B$33:$B$776,P$83)+'СЕТ СН'!$H$12+СВЦЭМ!$D$10+'СЕТ СН'!$H$6-'СЕТ СН'!$H$22</f>
        <v>1673.74802099</v>
      </c>
      <c r="Q97" s="36">
        <f>SUMIFS(СВЦЭМ!$C$33:$C$776,СВЦЭМ!$A$33:$A$776,$A97,СВЦЭМ!$B$33:$B$776,Q$83)+'СЕТ СН'!$H$12+СВЦЭМ!$D$10+'СЕТ СН'!$H$6-'СЕТ СН'!$H$22</f>
        <v>1636.1208431499999</v>
      </c>
      <c r="R97" s="36">
        <f>SUMIFS(СВЦЭМ!$C$33:$C$776,СВЦЭМ!$A$33:$A$776,$A97,СВЦЭМ!$B$33:$B$776,R$83)+'СЕТ СН'!$H$12+СВЦЭМ!$D$10+'СЕТ СН'!$H$6-'СЕТ СН'!$H$22</f>
        <v>1668.05842265</v>
      </c>
      <c r="S97" s="36">
        <f>SUMIFS(СВЦЭМ!$C$33:$C$776,СВЦЭМ!$A$33:$A$776,$A97,СВЦЭМ!$B$33:$B$776,S$83)+'СЕТ СН'!$H$12+СВЦЭМ!$D$10+'СЕТ СН'!$H$6-'СЕТ СН'!$H$22</f>
        <v>1687.0610650699998</v>
      </c>
      <c r="T97" s="36">
        <f>SUMIFS(СВЦЭМ!$C$33:$C$776,СВЦЭМ!$A$33:$A$776,$A97,СВЦЭМ!$B$33:$B$776,T$83)+'СЕТ СН'!$H$12+СВЦЭМ!$D$10+'СЕТ СН'!$H$6-'СЕТ СН'!$H$22</f>
        <v>1630.59908247</v>
      </c>
      <c r="U97" s="36">
        <f>SUMIFS(СВЦЭМ!$C$33:$C$776,СВЦЭМ!$A$33:$A$776,$A97,СВЦЭМ!$B$33:$B$776,U$83)+'СЕТ СН'!$H$12+СВЦЭМ!$D$10+'СЕТ СН'!$H$6-'СЕТ СН'!$H$22</f>
        <v>1576.46483326</v>
      </c>
      <c r="V97" s="36">
        <f>SUMIFS(СВЦЭМ!$C$33:$C$776,СВЦЭМ!$A$33:$A$776,$A97,СВЦЭМ!$B$33:$B$776,V$83)+'СЕТ СН'!$H$12+СВЦЭМ!$D$10+'СЕТ СН'!$H$6-'СЕТ СН'!$H$22</f>
        <v>1584.0268574099998</v>
      </c>
      <c r="W97" s="36">
        <f>SUMIFS(СВЦЭМ!$C$33:$C$776,СВЦЭМ!$A$33:$A$776,$A97,СВЦЭМ!$B$33:$B$776,W$83)+'СЕТ СН'!$H$12+СВЦЭМ!$D$10+'СЕТ СН'!$H$6-'СЕТ СН'!$H$22</f>
        <v>1605.07003921</v>
      </c>
      <c r="X97" s="36">
        <f>SUMIFS(СВЦЭМ!$C$33:$C$776,СВЦЭМ!$A$33:$A$776,$A97,СВЦЭМ!$B$33:$B$776,X$83)+'СЕТ СН'!$H$12+СВЦЭМ!$D$10+'СЕТ СН'!$H$6-'СЕТ СН'!$H$22</f>
        <v>1589.5330147999998</v>
      </c>
      <c r="Y97" s="36">
        <f>SUMIFS(СВЦЭМ!$C$33:$C$776,СВЦЭМ!$A$33:$A$776,$A97,СВЦЭМ!$B$33:$B$776,Y$83)+'СЕТ СН'!$H$12+СВЦЭМ!$D$10+'СЕТ СН'!$H$6-'СЕТ СН'!$H$22</f>
        <v>1681.0867597299998</v>
      </c>
    </row>
    <row r="98" spans="1:25" ht="15.75" x14ac:dyDescent="0.2">
      <c r="A98" s="35">
        <f t="shared" si="2"/>
        <v>43480</v>
      </c>
      <c r="B98" s="36">
        <f>SUMIFS(СВЦЭМ!$C$33:$C$776,СВЦЭМ!$A$33:$A$776,$A98,СВЦЭМ!$B$33:$B$776,B$83)+'СЕТ СН'!$H$12+СВЦЭМ!$D$10+'СЕТ СН'!$H$6-'СЕТ СН'!$H$22</f>
        <v>1795.8844626799998</v>
      </c>
      <c r="C98" s="36">
        <f>SUMIFS(СВЦЭМ!$C$33:$C$776,СВЦЭМ!$A$33:$A$776,$A98,СВЦЭМ!$B$33:$B$776,C$83)+'СЕТ СН'!$H$12+СВЦЭМ!$D$10+'СЕТ СН'!$H$6-'СЕТ СН'!$H$22</f>
        <v>1829.4850995099998</v>
      </c>
      <c r="D98" s="36">
        <f>SUMIFS(СВЦЭМ!$C$33:$C$776,СВЦЭМ!$A$33:$A$776,$A98,СВЦЭМ!$B$33:$B$776,D$83)+'СЕТ СН'!$H$12+СВЦЭМ!$D$10+'СЕТ СН'!$H$6-'СЕТ СН'!$H$22</f>
        <v>1863.80942822</v>
      </c>
      <c r="E98" s="36">
        <f>SUMIFS(СВЦЭМ!$C$33:$C$776,СВЦЭМ!$A$33:$A$776,$A98,СВЦЭМ!$B$33:$B$776,E$83)+'СЕТ СН'!$H$12+СВЦЭМ!$D$10+'СЕТ СН'!$H$6-'СЕТ СН'!$H$22</f>
        <v>1874.38674737</v>
      </c>
      <c r="F98" s="36">
        <f>SUMIFS(СВЦЭМ!$C$33:$C$776,СВЦЭМ!$A$33:$A$776,$A98,СВЦЭМ!$B$33:$B$776,F$83)+'СЕТ СН'!$H$12+СВЦЭМ!$D$10+'СЕТ СН'!$H$6-'СЕТ СН'!$H$22</f>
        <v>1859.8719906699998</v>
      </c>
      <c r="G98" s="36">
        <f>SUMIFS(СВЦЭМ!$C$33:$C$776,СВЦЭМ!$A$33:$A$776,$A98,СВЦЭМ!$B$33:$B$776,G$83)+'СЕТ СН'!$H$12+СВЦЭМ!$D$10+'СЕТ СН'!$H$6-'СЕТ СН'!$H$22</f>
        <v>1838.3641229099999</v>
      </c>
      <c r="H98" s="36">
        <f>SUMIFS(СВЦЭМ!$C$33:$C$776,СВЦЭМ!$A$33:$A$776,$A98,СВЦЭМ!$B$33:$B$776,H$83)+'СЕТ СН'!$H$12+СВЦЭМ!$D$10+'СЕТ СН'!$H$6-'СЕТ СН'!$H$22</f>
        <v>1775.9030728499999</v>
      </c>
      <c r="I98" s="36">
        <f>SUMIFS(СВЦЭМ!$C$33:$C$776,СВЦЭМ!$A$33:$A$776,$A98,СВЦЭМ!$B$33:$B$776,I$83)+'СЕТ СН'!$H$12+СВЦЭМ!$D$10+'СЕТ СН'!$H$6-'СЕТ СН'!$H$22</f>
        <v>1663.2242066299998</v>
      </c>
      <c r="J98" s="36">
        <f>SUMIFS(СВЦЭМ!$C$33:$C$776,СВЦЭМ!$A$33:$A$776,$A98,СВЦЭМ!$B$33:$B$776,J$83)+'СЕТ СН'!$H$12+СВЦЭМ!$D$10+'СЕТ СН'!$H$6-'СЕТ СН'!$H$22</f>
        <v>1622.22987053</v>
      </c>
      <c r="K98" s="36">
        <f>SUMIFS(СВЦЭМ!$C$33:$C$776,СВЦЭМ!$A$33:$A$776,$A98,СВЦЭМ!$B$33:$B$776,K$83)+'СЕТ СН'!$H$12+СВЦЭМ!$D$10+'СЕТ СН'!$H$6-'СЕТ СН'!$H$22</f>
        <v>1491.7535775599999</v>
      </c>
      <c r="L98" s="36">
        <f>SUMIFS(СВЦЭМ!$C$33:$C$776,СВЦЭМ!$A$33:$A$776,$A98,СВЦЭМ!$B$33:$B$776,L$83)+'СЕТ СН'!$H$12+СВЦЭМ!$D$10+'СЕТ СН'!$H$6-'СЕТ СН'!$H$22</f>
        <v>1462.5600171599999</v>
      </c>
      <c r="M98" s="36">
        <f>SUMIFS(СВЦЭМ!$C$33:$C$776,СВЦЭМ!$A$33:$A$776,$A98,СВЦЭМ!$B$33:$B$776,M$83)+'СЕТ СН'!$H$12+СВЦЭМ!$D$10+'СЕТ СН'!$H$6-'СЕТ СН'!$H$22</f>
        <v>1486.2557537799998</v>
      </c>
      <c r="N98" s="36">
        <f>SUMIFS(СВЦЭМ!$C$33:$C$776,СВЦЭМ!$A$33:$A$776,$A98,СВЦЭМ!$B$33:$B$776,N$83)+'СЕТ СН'!$H$12+СВЦЭМ!$D$10+'СЕТ СН'!$H$6-'СЕТ СН'!$H$22</f>
        <v>1501.1393878499998</v>
      </c>
      <c r="O98" s="36">
        <f>SUMIFS(СВЦЭМ!$C$33:$C$776,СВЦЭМ!$A$33:$A$776,$A98,СВЦЭМ!$B$33:$B$776,O$83)+'СЕТ СН'!$H$12+СВЦЭМ!$D$10+'СЕТ СН'!$H$6-'СЕТ СН'!$H$22</f>
        <v>1493.6027064299999</v>
      </c>
      <c r="P98" s="36">
        <f>SUMIFS(СВЦЭМ!$C$33:$C$776,СВЦЭМ!$A$33:$A$776,$A98,СВЦЭМ!$B$33:$B$776,P$83)+'СЕТ СН'!$H$12+СВЦЭМ!$D$10+'СЕТ СН'!$H$6-'СЕТ СН'!$H$22</f>
        <v>1489.9672477499998</v>
      </c>
      <c r="Q98" s="36">
        <f>SUMIFS(СВЦЭМ!$C$33:$C$776,СВЦЭМ!$A$33:$A$776,$A98,СВЦЭМ!$B$33:$B$776,Q$83)+'СЕТ СН'!$H$12+СВЦЭМ!$D$10+'СЕТ СН'!$H$6-'СЕТ СН'!$H$22</f>
        <v>1488.89538167</v>
      </c>
      <c r="R98" s="36">
        <f>SUMIFS(СВЦЭМ!$C$33:$C$776,СВЦЭМ!$A$33:$A$776,$A98,СВЦЭМ!$B$33:$B$776,R$83)+'СЕТ СН'!$H$12+СВЦЭМ!$D$10+'СЕТ СН'!$H$6-'СЕТ СН'!$H$22</f>
        <v>1484.2867326399999</v>
      </c>
      <c r="S98" s="36">
        <f>SUMIFS(СВЦЭМ!$C$33:$C$776,СВЦЭМ!$A$33:$A$776,$A98,СВЦЭМ!$B$33:$B$776,S$83)+'СЕТ СН'!$H$12+СВЦЭМ!$D$10+'СЕТ СН'!$H$6-'СЕТ СН'!$H$22</f>
        <v>1493.7121106</v>
      </c>
      <c r="T98" s="36">
        <f>SUMIFS(СВЦЭМ!$C$33:$C$776,СВЦЭМ!$A$33:$A$776,$A98,СВЦЭМ!$B$33:$B$776,T$83)+'СЕТ СН'!$H$12+СВЦЭМ!$D$10+'СЕТ СН'!$H$6-'СЕТ СН'!$H$22</f>
        <v>1464.2357521099998</v>
      </c>
      <c r="U98" s="36">
        <f>SUMIFS(СВЦЭМ!$C$33:$C$776,СВЦЭМ!$A$33:$A$776,$A98,СВЦЭМ!$B$33:$B$776,U$83)+'СЕТ СН'!$H$12+СВЦЭМ!$D$10+'СЕТ СН'!$H$6-'СЕТ СН'!$H$22</f>
        <v>1468.6694415699999</v>
      </c>
      <c r="V98" s="36">
        <f>SUMIFS(СВЦЭМ!$C$33:$C$776,СВЦЭМ!$A$33:$A$776,$A98,СВЦЭМ!$B$33:$B$776,V$83)+'СЕТ СН'!$H$12+СВЦЭМ!$D$10+'СЕТ СН'!$H$6-'СЕТ СН'!$H$22</f>
        <v>1479.2338735799999</v>
      </c>
      <c r="W98" s="36">
        <f>SUMIFS(СВЦЭМ!$C$33:$C$776,СВЦЭМ!$A$33:$A$776,$A98,СВЦЭМ!$B$33:$B$776,W$83)+'СЕТ СН'!$H$12+СВЦЭМ!$D$10+'СЕТ СН'!$H$6-'СЕТ СН'!$H$22</f>
        <v>1620.8565829099998</v>
      </c>
      <c r="X98" s="36">
        <f>SUMIFS(СВЦЭМ!$C$33:$C$776,СВЦЭМ!$A$33:$A$776,$A98,СВЦЭМ!$B$33:$B$776,X$83)+'СЕТ СН'!$H$12+СВЦЭМ!$D$10+'СЕТ СН'!$H$6-'СЕТ СН'!$H$22</f>
        <v>1624.6162524899999</v>
      </c>
      <c r="Y98" s="36">
        <f>SUMIFS(СВЦЭМ!$C$33:$C$776,СВЦЭМ!$A$33:$A$776,$A98,СВЦЭМ!$B$33:$B$776,Y$83)+'СЕТ СН'!$H$12+СВЦЭМ!$D$10+'СЕТ СН'!$H$6-'СЕТ СН'!$H$22</f>
        <v>1683.26315196</v>
      </c>
    </row>
    <row r="99" spans="1:25" ht="15.75" x14ac:dyDescent="0.2">
      <c r="A99" s="35">
        <f t="shared" si="2"/>
        <v>43481</v>
      </c>
      <c r="B99" s="36">
        <f>SUMIFS(СВЦЭМ!$C$33:$C$776,СВЦЭМ!$A$33:$A$776,$A99,СВЦЭМ!$B$33:$B$776,B$83)+'СЕТ СН'!$H$12+СВЦЭМ!$D$10+'СЕТ СН'!$H$6-'СЕТ СН'!$H$22</f>
        <v>1774.3784402699998</v>
      </c>
      <c r="C99" s="36">
        <f>SUMIFS(СВЦЭМ!$C$33:$C$776,СВЦЭМ!$A$33:$A$776,$A99,СВЦЭМ!$B$33:$B$776,C$83)+'СЕТ СН'!$H$12+СВЦЭМ!$D$10+'СЕТ СН'!$H$6-'СЕТ СН'!$H$22</f>
        <v>1812.6833510199999</v>
      </c>
      <c r="D99" s="36">
        <f>SUMIFS(СВЦЭМ!$C$33:$C$776,СВЦЭМ!$A$33:$A$776,$A99,СВЦЭМ!$B$33:$B$776,D$83)+'СЕТ СН'!$H$12+СВЦЭМ!$D$10+'СЕТ СН'!$H$6-'СЕТ СН'!$H$22</f>
        <v>1837.6351172499999</v>
      </c>
      <c r="E99" s="36">
        <f>SUMIFS(СВЦЭМ!$C$33:$C$776,СВЦЭМ!$A$33:$A$776,$A99,СВЦЭМ!$B$33:$B$776,E$83)+'СЕТ СН'!$H$12+СВЦЭМ!$D$10+'СЕТ СН'!$H$6-'СЕТ СН'!$H$22</f>
        <v>1835.8512804499999</v>
      </c>
      <c r="F99" s="36">
        <f>SUMIFS(СВЦЭМ!$C$33:$C$776,СВЦЭМ!$A$33:$A$776,$A99,СВЦЭМ!$B$33:$B$776,F$83)+'СЕТ СН'!$H$12+СВЦЭМ!$D$10+'СЕТ СН'!$H$6-'СЕТ СН'!$H$22</f>
        <v>1822.86258112</v>
      </c>
      <c r="G99" s="36">
        <f>SUMIFS(СВЦЭМ!$C$33:$C$776,СВЦЭМ!$A$33:$A$776,$A99,СВЦЭМ!$B$33:$B$776,G$83)+'СЕТ СН'!$H$12+СВЦЭМ!$D$10+'СЕТ СН'!$H$6-'СЕТ СН'!$H$22</f>
        <v>1814.0662047199999</v>
      </c>
      <c r="H99" s="36">
        <f>SUMIFS(СВЦЭМ!$C$33:$C$776,СВЦЭМ!$A$33:$A$776,$A99,СВЦЭМ!$B$33:$B$776,H$83)+'СЕТ СН'!$H$12+СВЦЭМ!$D$10+'СЕТ СН'!$H$6-'СЕТ СН'!$H$22</f>
        <v>1783.7568010799998</v>
      </c>
      <c r="I99" s="36">
        <f>SUMIFS(СВЦЭМ!$C$33:$C$776,СВЦЭМ!$A$33:$A$776,$A99,СВЦЭМ!$B$33:$B$776,I$83)+'СЕТ СН'!$H$12+СВЦЭМ!$D$10+'СЕТ СН'!$H$6-'СЕТ СН'!$H$22</f>
        <v>1668.2552087299998</v>
      </c>
      <c r="J99" s="36">
        <f>SUMIFS(СВЦЭМ!$C$33:$C$776,СВЦЭМ!$A$33:$A$776,$A99,СВЦЭМ!$B$33:$B$776,J$83)+'СЕТ СН'!$H$12+СВЦЭМ!$D$10+'СЕТ СН'!$H$6-'СЕТ СН'!$H$22</f>
        <v>1615.08687356</v>
      </c>
      <c r="K99" s="36">
        <f>SUMIFS(СВЦЭМ!$C$33:$C$776,СВЦЭМ!$A$33:$A$776,$A99,СВЦЭМ!$B$33:$B$776,K$83)+'СЕТ СН'!$H$12+СВЦЭМ!$D$10+'СЕТ СН'!$H$6-'СЕТ СН'!$H$22</f>
        <v>1494.4626355299999</v>
      </c>
      <c r="L99" s="36">
        <f>SUMIFS(СВЦЭМ!$C$33:$C$776,СВЦЭМ!$A$33:$A$776,$A99,СВЦЭМ!$B$33:$B$776,L$83)+'СЕТ СН'!$H$12+СВЦЭМ!$D$10+'СЕТ СН'!$H$6-'СЕТ СН'!$H$22</f>
        <v>1491.2652806699998</v>
      </c>
      <c r="M99" s="36">
        <f>SUMIFS(СВЦЭМ!$C$33:$C$776,СВЦЭМ!$A$33:$A$776,$A99,СВЦЭМ!$B$33:$B$776,M$83)+'СЕТ СН'!$H$12+СВЦЭМ!$D$10+'СЕТ СН'!$H$6-'СЕТ СН'!$H$22</f>
        <v>1512.73840795</v>
      </c>
      <c r="N99" s="36">
        <f>SUMIFS(СВЦЭМ!$C$33:$C$776,СВЦЭМ!$A$33:$A$776,$A99,СВЦЭМ!$B$33:$B$776,N$83)+'СЕТ СН'!$H$12+СВЦЭМ!$D$10+'СЕТ СН'!$H$6-'СЕТ СН'!$H$22</f>
        <v>1531.1579216599998</v>
      </c>
      <c r="O99" s="36">
        <f>SUMIFS(СВЦЭМ!$C$33:$C$776,СВЦЭМ!$A$33:$A$776,$A99,СВЦЭМ!$B$33:$B$776,O$83)+'СЕТ СН'!$H$12+СВЦЭМ!$D$10+'СЕТ СН'!$H$6-'СЕТ СН'!$H$22</f>
        <v>1527.8711697399999</v>
      </c>
      <c r="P99" s="36">
        <f>SUMIFS(СВЦЭМ!$C$33:$C$776,СВЦЭМ!$A$33:$A$776,$A99,СВЦЭМ!$B$33:$B$776,P$83)+'СЕТ СН'!$H$12+СВЦЭМ!$D$10+'СЕТ СН'!$H$6-'СЕТ СН'!$H$22</f>
        <v>1562.5707642799998</v>
      </c>
      <c r="Q99" s="36">
        <f>SUMIFS(СВЦЭМ!$C$33:$C$776,СВЦЭМ!$A$33:$A$776,$A99,СВЦЭМ!$B$33:$B$776,Q$83)+'СЕТ СН'!$H$12+СВЦЭМ!$D$10+'СЕТ СН'!$H$6-'СЕТ СН'!$H$22</f>
        <v>1542.4352976299999</v>
      </c>
      <c r="R99" s="36">
        <f>SUMIFS(СВЦЭМ!$C$33:$C$776,СВЦЭМ!$A$33:$A$776,$A99,СВЦЭМ!$B$33:$B$776,R$83)+'СЕТ СН'!$H$12+СВЦЭМ!$D$10+'СЕТ СН'!$H$6-'СЕТ СН'!$H$22</f>
        <v>1555.3965358999999</v>
      </c>
      <c r="S99" s="36">
        <f>SUMIFS(СВЦЭМ!$C$33:$C$776,СВЦЭМ!$A$33:$A$776,$A99,СВЦЭМ!$B$33:$B$776,S$83)+'СЕТ СН'!$H$12+СВЦЭМ!$D$10+'СЕТ СН'!$H$6-'СЕТ СН'!$H$22</f>
        <v>1536.77473074</v>
      </c>
      <c r="T99" s="36">
        <f>SUMIFS(СВЦЭМ!$C$33:$C$776,СВЦЭМ!$A$33:$A$776,$A99,СВЦЭМ!$B$33:$B$776,T$83)+'СЕТ СН'!$H$12+СВЦЭМ!$D$10+'СЕТ СН'!$H$6-'СЕТ СН'!$H$22</f>
        <v>1522.78570653</v>
      </c>
      <c r="U99" s="36">
        <f>SUMIFS(СВЦЭМ!$C$33:$C$776,СВЦЭМ!$A$33:$A$776,$A99,СВЦЭМ!$B$33:$B$776,U$83)+'СЕТ СН'!$H$12+СВЦЭМ!$D$10+'СЕТ СН'!$H$6-'СЕТ СН'!$H$22</f>
        <v>1524.5647858499999</v>
      </c>
      <c r="V99" s="36">
        <f>SUMIFS(СВЦЭМ!$C$33:$C$776,СВЦЭМ!$A$33:$A$776,$A99,СВЦЭМ!$B$33:$B$776,V$83)+'СЕТ СН'!$H$12+СВЦЭМ!$D$10+'СЕТ СН'!$H$6-'СЕТ СН'!$H$22</f>
        <v>1540.7698026099999</v>
      </c>
      <c r="W99" s="36">
        <f>SUMIFS(СВЦЭМ!$C$33:$C$776,СВЦЭМ!$A$33:$A$776,$A99,СВЦЭМ!$B$33:$B$776,W$83)+'СЕТ СН'!$H$12+СВЦЭМ!$D$10+'СЕТ СН'!$H$6-'СЕТ СН'!$H$22</f>
        <v>1666.7288232999999</v>
      </c>
      <c r="X99" s="36">
        <f>SUMIFS(СВЦЭМ!$C$33:$C$776,СВЦЭМ!$A$33:$A$776,$A99,СВЦЭМ!$B$33:$B$776,X$83)+'СЕТ СН'!$H$12+СВЦЭМ!$D$10+'СЕТ СН'!$H$6-'СЕТ СН'!$H$22</f>
        <v>1546.2783491399998</v>
      </c>
      <c r="Y99" s="36">
        <f>SUMIFS(СВЦЭМ!$C$33:$C$776,СВЦЭМ!$A$33:$A$776,$A99,СВЦЭМ!$B$33:$B$776,Y$83)+'СЕТ СН'!$H$12+СВЦЭМ!$D$10+'СЕТ СН'!$H$6-'СЕТ СН'!$H$22</f>
        <v>1733.0664459999998</v>
      </c>
    </row>
    <row r="100" spans="1:25" ht="15.75" x14ac:dyDescent="0.2">
      <c r="A100" s="35">
        <f t="shared" si="2"/>
        <v>43482</v>
      </c>
      <c r="B100" s="36">
        <f>SUMIFS(СВЦЭМ!$C$33:$C$776,СВЦЭМ!$A$33:$A$776,$A100,СВЦЭМ!$B$33:$B$776,B$83)+'СЕТ СН'!$H$12+СВЦЭМ!$D$10+'СЕТ СН'!$H$6-'СЕТ СН'!$H$22</f>
        <v>1797.9863498699999</v>
      </c>
      <c r="C100" s="36">
        <f>SUMIFS(СВЦЭМ!$C$33:$C$776,СВЦЭМ!$A$33:$A$776,$A100,СВЦЭМ!$B$33:$B$776,C$83)+'СЕТ СН'!$H$12+СВЦЭМ!$D$10+'СЕТ СН'!$H$6-'СЕТ СН'!$H$22</f>
        <v>1823.1063853599999</v>
      </c>
      <c r="D100" s="36">
        <f>SUMIFS(СВЦЭМ!$C$33:$C$776,СВЦЭМ!$A$33:$A$776,$A100,СВЦЭМ!$B$33:$B$776,D$83)+'СЕТ СН'!$H$12+СВЦЭМ!$D$10+'СЕТ СН'!$H$6-'СЕТ СН'!$H$22</f>
        <v>1839.8496227899998</v>
      </c>
      <c r="E100" s="36">
        <f>SUMIFS(СВЦЭМ!$C$33:$C$776,СВЦЭМ!$A$33:$A$776,$A100,СВЦЭМ!$B$33:$B$776,E$83)+'СЕТ СН'!$H$12+СВЦЭМ!$D$10+'СЕТ СН'!$H$6-'СЕТ СН'!$H$22</f>
        <v>1834.51915414</v>
      </c>
      <c r="F100" s="36">
        <f>SUMIFS(СВЦЭМ!$C$33:$C$776,СВЦЭМ!$A$33:$A$776,$A100,СВЦЭМ!$B$33:$B$776,F$83)+'СЕТ СН'!$H$12+СВЦЭМ!$D$10+'СЕТ СН'!$H$6-'СЕТ СН'!$H$22</f>
        <v>1836.6751524399999</v>
      </c>
      <c r="G100" s="36">
        <f>SUMIFS(СВЦЭМ!$C$33:$C$776,СВЦЭМ!$A$33:$A$776,$A100,СВЦЭМ!$B$33:$B$776,G$83)+'СЕТ СН'!$H$12+СВЦЭМ!$D$10+'СЕТ СН'!$H$6-'СЕТ СН'!$H$22</f>
        <v>1825.5820221099998</v>
      </c>
      <c r="H100" s="36">
        <f>SUMIFS(СВЦЭМ!$C$33:$C$776,СВЦЭМ!$A$33:$A$776,$A100,СВЦЭМ!$B$33:$B$776,H$83)+'СЕТ СН'!$H$12+СВЦЭМ!$D$10+'СЕТ СН'!$H$6-'СЕТ СН'!$H$22</f>
        <v>1765.3619331499999</v>
      </c>
      <c r="I100" s="36">
        <f>SUMIFS(СВЦЭМ!$C$33:$C$776,СВЦЭМ!$A$33:$A$776,$A100,СВЦЭМ!$B$33:$B$776,I$83)+'СЕТ СН'!$H$12+СВЦЭМ!$D$10+'СЕТ СН'!$H$6-'СЕТ СН'!$H$22</f>
        <v>1668.7231138999998</v>
      </c>
      <c r="J100" s="36">
        <f>SUMIFS(СВЦЭМ!$C$33:$C$776,СВЦЭМ!$A$33:$A$776,$A100,СВЦЭМ!$B$33:$B$776,J$83)+'СЕТ СН'!$H$12+СВЦЭМ!$D$10+'СЕТ СН'!$H$6-'СЕТ СН'!$H$22</f>
        <v>1614.3013237499999</v>
      </c>
      <c r="K100" s="36">
        <f>SUMIFS(СВЦЭМ!$C$33:$C$776,СВЦЭМ!$A$33:$A$776,$A100,СВЦЭМ!$B$33:$B$776,K$83)+'СЕТ СН'!$H$12+СВЦЭМ!$D$10+'СЕТ СН'!$H$6-'СЕТ СН'!$H$22</f>
        <v>1601.15931243</v>
      </c>
      <c r="L100" s="36">
        <f>SUMIFS(СВЦЭМ!$C$33:$C$776,СВЦЭМ!$A$33:$A$776,$A100,СВЦЭМ!$B$33:$B$776,L$83)+'СЕТ СН'!$H$12+СВЦЭМ!$D$10+'СЕТ СН'!$H$6-'СЕТ СН'!$H$22</f>
        <v>1638.9142716899999</v>
      </c>
      <c r="M100" s="36">
        <f>SUMIFS(СВЦЭМ!$C$33:$C$776,СВЦЭМ!$A$33:$A$776,$A100,СВЦЭМ!$B$33:$B$776,M$83)+'СЕТ СН'!$H$12+СВЦЭМ!$D$10+'СЕТ СН'!$H$6-'СЕТ СН'!$H$22</f>
        <v>1669.3716042899998</v>
      </c>
      <c r="N100" s="36">
        <f>SUMIFS(СВЦЭМ!$C$33:$C$776,СВЦЭМ!$A$33:$A$776,$A100,СВЦЭМ!$B$33:$B$776,N$83)+'СЕТ СН'!$H$12+СВЦЭМ!$D$10+'СЕТ СН'!$H$6-'СЕТ СН'!$H$22</f>
        <v>1664.2755396299999</v>
      </c>
      <c r="O100" s="36">
        <f>SUMIFS(СВЦЭМ!$C$33:$C$776,СВЦЭМ!$A$33:$A$776,$A100,СВЦЭМ!$B$33:$B$776,O$83)+'СЕТ СН'!$H$12+СВЦЭМ!$D$10+'СЕТ СН'!$H$6-'СЕТ СН'!$H$22</f>
        <v>1593.2520224999998</v>
      </c>
      <c r="P100" s="36">
        <f>SUMIFS(СВЦЭМ!$C$33:$C$776,СВЦЭМ!$A$33:$A$776,$A100,СВЦЭМ!$B$33:$B$776,P$83)+'СЕТ СН'!$H$12+СВЦЭМ!$D$10+'СЕТ СН'!$H$6-'СЕТ СН'!$H$22</f>
        <v>1680.48856166</v>
      </c>
      <c r="Q100" s="36">
        <f>SUMIFS(СВЦЭМ!$C$33:$C$776,СВЦЭМ!$A$33:$A$776,$A100,СВЦЭМ!$B$33:$B$776,Q$83)+'СЕТ СН'!$H$12+СВЦЭМ!$D$10+'СЕТ СН'!$H$6-'СЕТ СН'!$H$22</f>
        <v>1700.4674464099999</v>
      </c>
      <c r="R100" s="36">
        <f>SUMIFS(СВЦЭМ!$C$33:$C$776,СВЦЭМ!$A$33:$A$776,$A100,СВЦЭМ!$B$33:$B$776,R$83)+'СЕТ СН'!$H$12+СВЦЭМ!$D$10+'СЕТ СН'!$H$6-'СЕТ СН'!$H$22</f>
        <v>1739.8264233399998</v>
      </c>
      <c r="S100" s="36">
        <f>SUMIFS(СВЦЭМ!$C$33:$C$776,СВЦЭМ!$A$33:$A$776,$A100,СВЦЭМ!$B$33:$B$776,S$83)+'СЕТ СН'!$H$12+СВЦЭМ!$D$10+'СЕТ СН'!$H$6-'СЕТ СН'!$H$22</f>
        <v>1727.1592589899999</v>
      </c>
      <c r="T100" s="36">
        <f>SUMIFS(СВЦЭМ!$C$33:$C$776,СВЦЭМ!$A$33:$A$776,$A100,СВЦЭМ!$B$33:$B$776,T$83)+'СЕТ СН'!$H$12+СВЦЭМ!$D$10+'СЕТ СН'!$H$6-'СЕТ СН'!$H$22</f>
        <v>1682.9393851899999</v>
      </c>
      <c r="U100" s="36">
        <f>SUMIFS(СВЦЭМ!$C$33:$C$776,СВЦЭМ!$A$33:$A$776,$A100,СВЦЭМ!$B$33:$B$776,U$83)+'СЕТ СН'!$H$12+СВЦЭМ!$D$10+'СЕТ СН'!$H$6-'СЕТ СН'!$H$22</f>
        <v>1719.2649970099999</v>
      </c>
      <c r="V100" s="36">
        <f>SUMIFS(СВЦЭМ!$C$33:$C$776,СВЦЭМ!$A$33:$A$776,$A100,СВЦЭМ!$B$33:$B$776,V$83)+'СЕТ СН'!$H$12+СВЦЭМ!$D$10+'СЕТ СН'!$H$6-'СЕТ СН'!$H$22</f>
        <v>1738.0132867299999</v>
      </c>
      <c r="W100" s="36">
        <f>SUMIFS(СВЦЭМ!$C$33:$C$776,СВЦЭМ!$A$33:$A$776,$A100,СВЦЭМ!$B$33:$B$776,W$83)+'СЕТ СН'!$H$12+СВЦЭМ!$D$10+'СЕТ СН'!$H$6-'СЕТ СН'!$H$22</f>
        <v>1729.37932415</v>
      </c>
      <c r="X100" s="36">
        <f>SUMIFS(СВЦЭМ!$C$33:$C$776,СВЦЭМ!$A$33:$A$776,$A100,СВЦЭМ!$B$33:$B$776,X$83)+'СЕТ СН'!$H$12+СВЦЭМ!$D$10+'СЕТ СН'!$H$6-'СЕТ СН'!$H$22</f>
        <v>1710.65242816</v>
      </c>
      <c r="Y100" s="36">
        <f>SUMIFS(СВЦЭМ!$C$33:$C$776,СВЦЭМ!$A$33:$A$776,$A100,СВЦЭМ!$B$33:$B$776,Y$83)+'СЕТ СН'!$H$12+СВЦЭМ!$D$10+'СЕТ СН'!$H$6-'СЕТ СН'!$H$22</f>
        <v>1785.20465429</v>
      </c>
    </row>
    <row r="101" spans="1:25" ht="15.75" x14ac:dyDescent="0.2">
      <c r="A101" s="35">
        <f t="shared" si="2"/>
        <v>43483</v>
      </c>
      <c r="B101" s="36">
        <f>SUMIFS(СВЦЭМ!$C$33:$C$776,СВЦЭМ!$A$33:$A$776,$A101,СВЦЭМ!$B$33:$B$776,B$83)+'СЕТ СН'!$H$12+СВЦЭМ!$D$10+'СЕТ СН'!$H$6-'СЕТ СН'!$H$22</f>
        <v>1796.23231257</v>
      </c>
      <c r="C101" s="36">
        <f>SUMIFS(СВЦЭМ!$C$33:$C$776,СВЦЭМ!$A$33:$A$776,$A101,СВЦЭМ!$B$33:$B$776,C$83)+'СЕТ СН'!$H$12+СВЦЭМ!$D$10+'СЕТ СН'!$H$6-'СЕТ СН'!$H$22</f>
        <v>1775.52929877</v>
      </c>
      <c r="D101" s="36">
        <f>SUMIFS(СВЦЭМ!$C$33:$C$776,СВЦЭМ!$A$33:$A$776,$A101,СВЦЭМ!$B$33:$B$776,D$83)+'СЕТ СН'!$H$12+СВЦЭМ!$D$10+'СЕТ СН'!$H$6-'СЕТ СН'!$H$22</f>
        <v>1843.9166519299999</v>
      </c>
      <c r="E101" s="36">
        <f>SUMIFS(СВЦЭМ!$C$33:$C$776,СВЦЭМ!$A$33:$A$776,$A101,СВЦЭМ!$B$33:$B$776,E$83)+'СЕТ СН'!$H$12+СВЦЭМ!$D$10+'СЕТ СН'!$H$6-'СЕТ СН'!$H$22</f>
        <v>1900.3391071499998</v>
      </c>
      <c r="F101" s="36">
        <f>SUMIFS(СВЦЭМ!$C$33:$C$776,СВЦЭМ!$A$33:$A$776,$A101,СВЦЭМ!$B$33:$B$776,F$83)+'СЕТ СН'!$H$12+СВЦЭМ!$D$10+'СЕТ СН'!$H$6-'СЕТ СН'!$H$22</f>
        <v>1824.45493661</v>
      </c>
      <c r="G101" s="36">
        <f>SUMIFS(СВЦЭМ!$C$33:$C$776,СВЦЭМ!$A$33:$A$776,$A101,СВЦЭМ!$B$33:$B$776,G$83)+'СЕТ СН'!$H$12+СВЦЭМ!$D$10+'СЕТ СН'!$H$6-'СЕТ СН'!$H$22</f>
        <v>1838.5354049599998</v>
      </c>
      <c r="H101" s="36">
        <f>SUMIFS(СВЦЭМ!$C$33:$C$776,СВЦЭМ!$A$33:$A$776,$A101,СВЦЭМ!$B$33:$B$776,H$83)+'СЕТ СН'!$H$12+СВЦЭМ!$D$10+'СЕТ СН'!$H$6-'СЕТ СН'!$H$22</f>
        <v>1807.0901189499998</v>
      </c>
      <c r="I101" s="36">
        <f>SUMIFS(СВЦЭМ!$C$33:$C$776,СВЦЭМ!$A$33:$A$776,$A101,СВЦЭМ!$B$33:$B$776,I$83)+'СЕТ СН'!$H$12+СВЦЭМ!$D$10+'СЕТ СН'!$H$6-'СЕТ СН'!$H$22</f>
        <v>1734.8448122099999</v>
      </c>
      <c r="J101" s="36">
        <f>SUMIFS(СВЦЭМ!$C$33:$C$776,СВЦЭМ!$A$33:$A$776,$A101,СВЦЭМ!$B$33:$B$776,J$83)+'СЕТ СН'!$H$12+СВЦЭМ!$D$10+'СЕТ СН'!$H$6-'СЕТ СН'!$H$22</f>
        <v>1682.14247628</v>
      </c>
      <c r="K101" s="36">
        <f>SUMIFS(СВЦЭМ!$C$33:$C$776,СВЦЭМ!$A$33:$A$776,$A101,СВЦЭМ!$B$33:$B$776,K$83)+'СЕТ СН'!$H$12+СВЦЭМ!$D$10+'СЕТ СН'!$H$6-'СЕТ СН'!$H$22</f>
        <v>1722.9907880599999</v>
      </c>
      <c r="L101" s="36">
        <f>SUMIFS(СВЦЭМ!$C$33:$C$776,СВЦЭМ!$A$33:$A$776,$A101,СВЦЭМ!$B$33:$B$776,L$83)+'СЕТ СН'!$H$12+СВЦЭМ!$D$10+'СЕТ СН'!$H$6-'СЕТ СН'!$H$22</f>
        <v>1701.6176404999999</v>
      </c>
      <c r="M101" s="36">
        <f>SUMIFS(СВЦЭМ!$C$33:$C$776,СВЦЭМ!$A$33:$A$776,$A101,СВЦЭМ!$B$33:$B$776,M$83)+'СЕТ СН'!$H$12+СВЦЭМ!$D$10+'СЕТ СН'!$H$6-'СЕТ СН'!$H$22</f>
        <v>1713.87455172</v>
      </c>
      <c r="N101" s="36">
        <f>SUMIFS(СВЦЭМ!$C$33:$C$776,СВЦЭМ!$A$33:$A$776,$A101,СВЦЭМ!$B$33:$B$776,N$83)+'СЕТ СН'!$H$12+СВЦЭМ!$D$10+'СЕТ СН'!$H$6-'СЕТ СН'!$H$22</f>
        <v>1760.77025985</v>
      </c>
      <c r="O101" s="36">
        <f>SUMIFS(СВЦЭМ!$C$33:$C$776,СВЦЭМ!$A$33:$A$776,$A101,СВЦЭМ!$B$33:$B$776,O$83)+'СЕТ СН'!$H$12+СВЦЭМ!$D$10+'СЕТ СН'!$H$6-'СЕТ СН'!$H$22</f>
        <v>1785.1633494199998</v>
      </c>
      <c r="P101" s="36">
        <f>SUMIFS(СВЦЭМ!$C$33:$C$776,СВЦЭМ!$A$33:$A$776,$A101,СВЦЭМ!$B$33:$B$776,P$83)+'СЕТ СН'!$H$12+СВЦЭМ!$D$10+'СЕТ СН'!$H$6-'СЕТ СН'!$H$22</f>
        <v>1805.1209768899998</v>
      </c>
      <c r="Q101" s="36">
        <f>SUMIFS(СВЦЭМ!$C$33:$C$776,СВЦЭМ!$A$33:$A$776,$A101,СВЦЭМ!$B$33:$B$776,Q$83)+'СЕТ СН'!$H$12+СВЦЭМ!$D$10+'СЕТ СН'!$H$6-'СЕТ СН'!$H$22</f>
        <v>1783.7623487199999</v>
      </c>
      <c r="R101" s="36">
        <f>SUMIFS(СВЦЭМ!$C$33:$C$776,СВЦЭМ!$A$33:$A$776,$A101,СВЦЭМ!$B$33:$B$776,R$83)+'СЕТ СН'!$H$12+СВЦЭМ!$D$10+'СЕТ СН'!$H$6-'СЕТ СН'!$H$22</f>
        <v>1767.49942111</v>
      </c>
      <c r="S101" s="36">
        <f>SUMIFS(СВЦЭМ!$C$33:$C$776,СВЦЭМ!$A$33:$A$776,$A101,СВЦЭМ!$B$33:$B$776,S$83)+'СЕТ СН'!$H$12+СВЦЭМ!$D$10+'СЕТ СН'!$H$6-'СЕТ СН'!$H$22</f>
        <v>1758.95727255</v>
      </c>
      <c r="T101" s="36">
        <f>SUMIFS(СВЦЭМ!$C$33:$C$776,СВЦЭМ!$A$33:$A$776,$A101,СВЦЭМ!$B$33:$B$776,T$83)+'СЕТ СН'!$H$12+СВЦЭМ!$D$10+'СЕТ СН'!$H$6-'СЕТ СН'!$H$22</f>
        <v>1758.0447159799999</v>
      </c>
      <c r="U101" s="36">
        <f>SUMIFS(СВЦЭМ!$C$33:$C$776,СВЦЭМ!$A$33:$A$776,$A101,СВЦЭМ!$B$33:$B$776,U$83)+'СЕТ СН'!$H$12+СВЦЭМ!$D$10+'СЕТ СН'!$H$6-'СЕТ СН'!$H$22</f>
        <v>1698.6539584</v>
      </c>
      <c r="V101" s="36">
        <f>SUMIFS(СВЦЭМ!$C$33:$C$776,СВЦЭМ!$A$33:$A$776,$A101,СВЦЭМ!$B$33:$B$776,V$83)+'СЕТ СН'!$H$12+СВЦЭМ!$D$10+'СЕТ СН'!$H$6-'СЕТ СН'!$H$22</f>
        <v>1674.5924514999999</v>
      </c>
      <c r="W101" s="36">
        <f>SUMIFS(СВЦЭМ!$C$33:$C$776,СВЦЭМ!$A$33:$A$776,$A101,СВЦЭМ!$B$33:$B$776,W$83)+'СЕТ СН'!$H$12+СВЦЭМ!$D$10+'СЕТ СН'!$H$6-'СЕТ СН'!$H$22</f>
        <v>1680.9540422799998</v>
      </c>
      <c r="X101" s="36">
        <f>SUMIFS(СВЦЭМ!$C$33:$C$776,СВЦЭМ!$A$33:$A$776,$A101,СВЦЭМ!$B$33:$B$776,X$83)+'СЕТ СН'!$H$12+СВЦЭМ!$D$10+'СЕТ СН'!$H$6-'СЕТ СН'!$H$22</f>
        <v>1680.76077061</v>
      </c>
      <c r="Y101" s="36">
        <f>SUMIFS(СВЦЭМ!$C$33:$C$776,СВЦЭМ!$A$33:$A$776,$A101,СВЦЭМ!$B$33:$B$776,Y$83)+'СЕТ СН'!$H$12+СВЦЭМ!$D$10+'СЕТ СН'!$H$6-'СЕТ СН'!$H$22</f>
        <v>1720.56820548</v>
      </c>
    </row>
    <row r="102" spans="1:25" ht="15.75" x14ac:dyDescent="0.2">
      <c r="A102" s="35">
        <f t="shared" si="2"/>
        <v>43484</v>
      </c>
      <c r="B102" s="36">
        <f>SUMIFS(СВЦЭМ!$C$33:$C$776,СВЦЭМ!$A$33:$A$776,$A102,СВЦЭМ!$B$33:$B$776,B$83)+'СЕТ СН'!$H$12+СВЦЭМ!$D$10+'СЕТ СН'!$H$6-'СЕТ СН'!$H$22</f>
        <v>1776.1148641799998</v>
      </c>
      <c r="C102" s="36">
        <f>SUMIFS(СВЦЭМ!$C$33:$C$776,СВЦЭМ!$A$33:$A$776,$A102,СВЦЭМ!$B$33:$B$776,C$83)+'СЕТ СН'!$H$12+СВЦЭМ!$D$10+'СЕТ СН'!$H$6-'СЕТ СН'!$H$22</f>
        <v>1772.3951012999999</v>
      </c>
      <c r="D102" s="36">
        <f>SUMIFS(СВЦЭМ!$C$33:$C$776,СВЦЭМ!$A$33:$A$776,$A102,СВЦЭМ!$B$33:$B$776,D$83)+'СЕТ СН'!$H$12+СВЦЭМ!$D$10+'СЕТ СН'!$H$6-'СЕТ СН'!$H$22</f>
        <v>1772.41738433</v>
      </c>
      <c r="E102" s="36">
        <f>SUMIFS(СВЦЭМ!$C$33:$C$776,СВЦЭМ!$A$33:$A$776,$A102,СВЦЭМ!$B$33:$B$776,E$83)+'СЕТ СН'!$H$12+СВЦЭМ!$D$10+'СЕТ СН'!$H$6-'СЕТ СН'!$H$22</f>
        <v>1768.1858086099999</v>
      </c>
      <c r="F102" s="36">
        <f>SUMIFS(СВЦЭМ!$C$33:$C$776,СВЦЭМ!$A$33:$A$776,$A102,СВЦЭМ!$B$33:$B$776,F$83)+'СЕТ СН'!$H$12+СВЦЭМ!$D$10+'СЕТ СН'!$H$6-'СЕТ СН'!$H$22</f>
        <v>1824.6292726899999</v>
      </c>
      <c r="G102" s="36">
        <f>SUMIFS(СВЦЭМ!$C$33:$C$776,СВЦЭМ!$A$33:$A$776,$A102,СВЦЭМ!$B$33:$B$776,G$83)+'СЕТ СН'!$H$12+СВЦЭМ!$D$10+'СЕТ СН'!$H$6-'СЕТ СН'!$H$22</f>
        <v>1825.0893208799998</v>
      </c>
      <c r="H102" s="36">
        <f>SUMIFS(СВЦЭМ!$C$33:$C$776,СВЦЭМ!$A$33:$A$776,$A102,СВЦЭМ!$B$33:$B$776,H$83)+'СЕТ СН'!$H$12+СВЦЭМ!$D$10+'СЕТ СН'!$H$6-'СЕТ СН'!$H$22</f>
        <v>1788.32912889</v>
      </c>
      <c r="I102" s="36">
        <f>SUMIFS(СВЦЭМ!$C$33:$C$776,СВЦЭМ!$A$33:$A$776,$A102,СВЦЭМ!$B$33:$B$776,I$83)+'СЕТ СН'!$H$12+СВЦЭМ!$D$10+'СЕТ СН'!$H$6-'СЕТ СН'!$H$22</f>
        <v>1737.2280926999999</v>
      </c>
      <c r="J102" s="36">
        <f>SUMIFS(СВЦЭМ!$C$33:$C$776,СВЦЭМ!$A$33:$A$776,$A102,СВЦЭМ!$B$33:$B$776,J$83)+'СЕТ СН'!$H$12+СВЦЭМ!$D$10+'СЕТ СН'!$H$6-'СЕТ СН'!$H$22</f>
        <v>1687.4227403499999</v>
      </c>
      <c r="K102" s="36">
        <f>SUMIFS(СВЦЭМ!$C$33:$C$776,СВЦЭМ!$A$33:$A$776,$A102,СВЦЭМ!$B$33:$B$776,K$83)+'СЕТ СН'!$H$12+СВЦЭМ!$D$10+'СЕТ СН'!$H$6-'СЕТ СН'!$H$22</f>
        <v>1638.4300374499999</v>
      </c>
      <c r="L102" s="36">
        <f>SUMIFS(СВЦЭМ!$C$33:$C$776,СВЦЭМ!$A$33:$A$776,$A102,СВЦЭМ!$B$33:$B$776,L$83)+'СЕТ СН'!$H$12+СВЦЭМ!$D$10+'СЕТ СН'!$H$6-'СЕТ СН'!$H$22</f>
        <v>1583.3199848199999</v>
      </c>
      <c r="M102" s="36">
        <f>SUMIFS(СВЦЭМ!$C$33:$C$776,СВЦЭМ!$A$33:$A$776,$A102,СВЦЭМ!$B$33:$B$776,M$83)+'СЕТ СН'!$H$12+СВЦЭМ!$D$10+'СЕТ СН'!$H$6-'СЕТ СН'!$H$22</f>
        <v>1640.9917782199998</v>
      </c>
      <c r="N102" s="36">
        <f>SUMIFS(СВЦЭМ!$C$33:$C$776,СВЦЭМ!$A$33:$A$776,$A102,СВЦЭМ!$B$33:$B$776,N$83)+'СЕТ СН'!$H$12+СВЦЭМ!$D$10+'СЕТ СН'!$H$6-'СЕТ СН'!$H$22</f>
        <v>1674.70306508</v>
      </c>
      <c r="O102" s="36">
        <f>SUMIFS(СВЦЭМ!$C$33:$C$776,СВЦЭМ!$A$33:$A$776,$A102,СВЦЭМ!$B$33:$B$776,O$83)+'СЕТ СН'!$H$12+СВЦЭМ!$D$10+'СЕТ СН'!$H$6-'СЕТ СН'!$H$22</f>
        <v>1768.8633557999999</v>
      </c>
      <c r="P102" s="36">
        <f>SUMIFS(СВЦЭМ!$C$33:$C$776,СВЦЭМ!$A$33:$A$776,$A102,СВЦЭМ!$B$33:$B$776,P$83)+'СЕТ СН'!$H$12+СВЦЭМ!$D$10+'СЕТ СН'!$H$6-'СЕТ СН'!$H$22</f>
        <v>1741.7842527399998</v>
      </c>
      <c r="Q102" s="36">
        <f>SUMIFS(СВЦЭМ!$C$33:$C$776,СВЦЭМ!$A$33:$A$776,$A102,СВЦЭМ!$B$33:$B$776,Q$83)+'СЕТ СН'!$H$12+СВЦЭМ!$D$10+'СЕТ СН'!$H$6-'СЕТ СН'!$H$22</f>
        <v>1724.2240602999998</v>
      </c>
      <c r="R102" s="36">
        <f>SUMIFS(СВЦЭМ!$C$33:$C$776,СВЦЭМ!$A$33:$A$776,$A102,СВЦЭМ!$B$33:$B$776,R$83)+'СЕТ СН'!$H$12+СВЦЭМ!$D$10+'СЕТ СН'!$H$6-'СЕТ СН'!$H$22</f>
        <v>1741.03994345</v>
      </c>
      <c r="S102" s="36">
        <f>SUMIFS(СВЦЭМ!$C$33:$C$776,СВЦЭМ!$A$33:$A$776,$A102,СВЦЭМ!$B$33:$B$776,S$83)+'СЕТ СН'!$H$12+СВЦЭМ!$D$10+'СЕТ СН'!$H$6-'СЕТ СН'!$H$22</f>
        <v>1698.4234135199999</v>
      </c>
      <c r="T102" s="36">
        <f>SUMIFS(СВЦЭМ!$C$33:$C$776,СВЦЭМ!$A$33:$A$776,$A102,СВЦЭМ!$B$33:$B$776,T$83)+'СЕТ СН'!$H$12+СВЦЭМ!$D$10+'СЕТ СН'!$H$6-'СЕТ СН'!$H$22</f>
        <v>1640.4924453699998</v>
      </c>
      <c r="U102" s="36">
        <f>SUMIFS(СВЦЭМ!$C$33:$C$776,СВЦЭМ!$A$33:$A$776,$A102,СВЦЭМ!$B$33:$B$776,U$83)+'СЕТ СН'!$H$12+СВЦЭМ!$D$10+'СЕТ СН'!$H$6-'СЕТ СН'!$H$22</f>
        <v>1669.80596969</v>
      </c>
      <c r="V102" s="36">
        <f>SUMIFS(СВЦЭМ!$C$33:$C$776,СВЦЭМ!$A$33:$A$776,$A102,СВЦЭМ!$B$33:$B$776,V$83)+'СЕТ СН'!$H$12+СВЦЭМ!$D$10+'СЕТ СН'!$H$6-'СЕТ СН'!$H$22</f>
        <v>1633.1818863199999</v>
      </c>
      <c r="W102" s="36">
        <f>SUMIFS(СВЦЭМ!$C$33:$C$776,СВЦЭМ!$A$33:$A$776,$A102,СВЦЭМ!$B$33:$B$776,W$83)+'СЕТ СН'!$H$12+СВЦЭМ!$D$10+'СЕТ СН'!$H$6-'СЕТ СН'!$H$22</f>
        <v>1647.0632590399998</v>
      </c>
      <c r="X102" s="36">
        <f>SUMIFS(СВЦЭМ!$C$33:$C$776,СВЦЭМ!$A$33:$A$776,$A102,СВЦЭМ!$B$33:$B$776,X$83)+'СЕТ СН'!$H$12+СВЦЭМ!$D$10+'СЕТ СН'!$H$6-'СЕТ СН'!$H$22</f>
        <v>1644.2602273299999</v>
      </c>
      <c r="Y102" s="36">
        <f>SUMIFS(СВЦЭМ!$C$33:$C$776,СВЦЭМ!$A$33:$A$776,$A102,СВЦЭМ!$B$33:$B$776,Y$83)+'СЕТ СН'!$H$12+СВЦЭМ!$D$10+'СЕТ СН'!$H$6-'СЕТ СН'!$H$22</f>
        <v>1701.6638219899999</v>
      </c>
    </row>
    <row r="103" spans="1:25" ht="15.75" x14ac:dyDescent="0.2">
      <c r="A103" s="35">
        <f t="shared" si="2"/>
        <v>43485</v>
      </c>
      <c r="B103" s="36">
        <f>SUMIFS(СВЦЭМ!$C$33:$C$776,СВЦЭМ!$A$33:$A$776,$A103,СВЦЭМ!$B$33:$B$776,B$83)+'СЕТ СН'!$H$12+СВЦЭМ!$D$10+'СЕТ СН'!$H$6-'СЕТ СН'!$H$22</f>
        <v>1763.0750307899998</v>
      </c>
      <c r="C103" s="36">
        <f>SUMIFS(СВЦЭМ!$C$33:$C$776,СВЦЭМ!$A$33:$A$776,$A103,СВЦЭМ!$B$33:$B$776,C$83)+'СЕТ СН'!$H$12+СВЦЭМ!$D$10+'СЕТ СН'!$H$6-'СЕТ СН'!$H$22</f>
        <v>1765.27511925</v>
      </c>
      <c r="D103" s="36">
        <f>SUMIFS(СВЦЭМ!$C$33:$C$776,СВЦЭМ!$A$33:$A$776,$A103,СВЦЭМ!$B$33:$B$776,D$83)+'СЕТ СН'!$H$12+СВЦЭМ!$D$10+'СЕТ СН'!$H$6-'СЕТ СН'!$H$22</f>
        <v>1779.36600144</v>
      </c>
      <c r="E103" s="36">
        <f>SUMIFS(СВЦЭМ!$C$33:$C$776,СВЦЭМ!$A$33:$A$776,$A103,СВЦЭМ!$B$33:$B$776,E$83)+'СЕТ СН'!$H$12+СВЦЭМ!$D$10+'СЕТ СН'!$H$6-'СЕТ СН'!$H$22</f>
        <v>1818.1004690299999</v>
      </c>
      <c r="F103" s="36">
        <f>SUMIFS(СВЦЭМ!$C$33:$C$776,СВЦЭМ!$A$33:$A$776,$A103,СВЦЭМ!$B$33:$B$776,F$83)+'СЕТ СН'!$H$12+СВЦЭМ!$D$10+'СЕТ СН'!$H$6-'СЕТ СН'!$H$22</f>
        <v>1869.7615452199998</v>
      </c>
      <c r="G103" s="36">
        <f>SUMIFS(СВЦЭМ!$C$33:$C$776,СВЦЭМ!$A$33:$A$776,$A103,СВЦЭМ!$B$33:$B$776,G$83)+'СЕТ СН'!$H$12+СВЦЭМ!$D$10+'СЕТ СН'!$H$6-'СЕТ СН'!$H$22</f>
        <v>1857.9571709299998</v>
      </c>
      <c r="H103" s="36">
        <f>SUMIFS(СВЦЭМ!$C$33:$C$776,СВЦЭМ!$A$33:$A$776,$A103,СВЦЭМ!$B$33:$B$776,H$83)+'СЕТ СН'!$H$12+СВЦЭМ!$D$10+'СЕТ СН'!$H$6-'СЕТ СН'!$H$22</f>
        <v>1848.9591313699998</v>
      </c>
      <c r="I103" s="36">
        <f>SUMIFS(СВЦЭМ!$C$33:$C$776,СВЦЭМ!$A$33:$A$776,$A103,СВЦЭМ!$B$33:$B$776,I$83)+'СЕТ СН'!$H$12+СВЦЭМ!$D$10+'СЕТ СН'!$H$6-'СЕТ СН'!$H$22</f>
        <v>1773.1229873899999</v>
      </c>
      <c r="J103" s="36">
        <f>SUMIFS(СВЦЭМ!$C$33:$C$776,СВЦЭМ!$A$33:$A$776,$A103,СВЦЭМ!$B$33:$B$776,J$83)+'СЕТ СН'!$H$12+СВЦЭМ!$D$10+'СЕТ СН'!$H$6-'СЕТ СН'!$H$22</f>
        <v>1699.59133327</v>
      </c>
      <c r="K103" s="36">
        <f>SUMIFS(СВЦЭМ!$C$33:$C$776,СВЦЭМ!$A$33:$A$776,$A103,СВЦЭМ!$B$33:$B$776,K$83)+'СЕТ СН'!$H$12+СВЦЭМ!$D$10+'СЕТ СН'!$H$6-'СЕТ СН'!$H$22</f>
        <v>1638.7459096999999</v>
      </c>
      <c r="L103" s="36">
        <f>SUMIFS(СВЦЭМ!$C$33:$C$776,СВЦЭМ!$A$33:$A$776,$A103,СВЦЭМ!$B$33:$B$776,L$83)+'СЕТ СН'!$H$12+СВЦЭМ!$D$10+'СЕТ СН'!$H$6-'СЕТ СН'!$H$22</f>
        <v>1625.9376980299999</v>
      </c>
      <c r="M103" s="36">
        <f>SUMIFS(СВЦЭМ!$C$33:$C$776,СВЦЭМ!$A$33:$A$776,$A103,СВЦЭМ!$B$33:$B$776,M$83)+'СЕТ СН'!$H$12+СВЦЭМ!$D$10+'СЕТ СН'!$H$6-'СЕТ СН'!$H$22</f>
        <v>1668.4954544099999</v>
      </c>
      <c r="N103" s="36">
        <f>SUMIFS(СВЦЭМ!$C$33:$C$776,СВЦЭМ!$A$33:$A$776,$A103,СВЦЭМ!$B$33:$B$776,N$83)+'СЕТ СН'!$H$12+СВЦЭМ!$D$10+'СЕТ СН'!$H$6-'СЕТ СН'!$H$22</f>
        <v>1695.9743851399999</v>
      </c>
      <c r="O103" s="36">
        <f>SUMIFS(СВЦЭМ!$C$33:$C$776,СВЦЭМ!$A$33:$A$776,$A103,СВЦЭМ!$B$33:$B$776,O$83)+'СЕТ СН'!$H$12+СВЦЭМ!$D$10+'СЕТ СН'!$H$6-'СЕТ СН'!$H$22</f>
        <v>1731.4254361699998</v>
      </c>
      <c r="P103" s="36">
        <f>SUMIFS(СВЦЭМ!$C$33:$C$776,СВЦЭМ!$A$33:$A$776,$A103,СВЦЭМ!$B$33:$B$776,P$83)+'СЕТ СН'!$H$12+СВЦЭМ!$D$10+'СЕТ СН'!$H$6-'СЕТ СН'!$H$22</f>
        <v>1697.97603278</v>
      </c>
      <c r="Q103" s="36">
        <f>SUMIFS(СВЦЭМ!$C$33:$C$776,СВЦЭМ!$A$33:$A$776,$A103,СВЦЭМ!$B$33:$B$776,Q$83)+'СЕТ СН'!$H$12+СВЦЭМ!$D$10+'СЕТ СН'!$H$6-'СЕТ СН'!$H$22</f>
        <v>1640.8791405899999</v>
      </c>
      <c r="R103" s="36">
        <f>SUMIFS(СВЦЭМ!$C$33:$C$776,СВЦЭМ!$A$33:$A$776,$A103,СВЦЭМ!$B$33:$B$776,R$83)+'СЕТ СН'!$H$12+СВЦЭМ!$D$10+'СЕТ СН'!$H$6-'СЕТ СН'!$H$22</f>
        <v>1692.4927708599998</v>
      </c>
      <c r="S103" s="36">
        <f>SUMIFS(СВЦЭМ!$C$33:$C$776,СВЦЭМ!$A$33:$A$776,$A103,СВЦЭМ!$B$33:$B$776,S$83)+'СЕТ СН'!$H$12+СВЦЭМ!$D$10+'СЕТ СН'!$H$6-'СЕТ СН'!$H$22</f>
        <v>1673.2347665999998</v>
      </c>
      <c r="T103" s="36">
        <f>SUMIFS(СВЦЭМ!$C$33:$C$776,СВЦЭМ!$A$33:$A$776,$A103,СВЦЭМ!$B$33:$B$776,T$83)+'СЕТ СН'!$H$12+СВЦЭМ!$D$10+'СЕТ СН'!$H$6-'СЕТ СН'!$H$22</f>
        <v>1615.2908817</v>
      </c>
      <c r="U103" s="36">
        <f>SUMIFS(СВЦЭМ!$C$33:$C$776,СВЦЭМ!$A$33:$A$776,$A103,СВЦЭМ!$B$33:$B$776,U$83)+'СЕТ СН'!$H$12+СВЦЭМ!$D$10+'СЕТ СН'!$H$6-'СЕТ СН'!$H$22</f>
        <v>1608.06627321</v>
      </c>
      <c r="V103" s="36">
        <f>SUMIFS(СВЦЭМ!$C$33:$C$776,СВЦЭМ!$A$33:$A$776,$A103,СВЦЭМ!$B$33:$B$776,V$83)+'СЕТ СН'!$H$12+СВЦЭМ!$D$10+'СЕТ СН'!$H$6-'СЕТ СН'!$H$22</f>
        <v>1618.2949960599999</v>
      </c>
      <c r="W103" s="36">
        <f>SUMIFS(СВЦЭМ!$C$33:$C$776,СВЦЭМ!$A$33:$A$776,$A103,СВЦЭМ!$B$33:$B$776,W$83)+'СЕТ СН'!$H$12+СВЦЭМ!$D$10+'СЕТ СН'!$H$6-'СЕТ СН'!$H$22</f>
        <v>1623.1469130199998</v>
      </c>
      <c r="X103" s="36">
        <f>SUMIFS(СВЦЭМ!$C$33:$C$776,СВЦЭМ!$A$33:$A$776,$A103,СВЦЭМ!$B$33:$B$776,X$83)+'СЕТ СН'!$H$12+СВЦЭМ!$D$10+'СЕТ СН'!$H$6-'СЕТ СН'!$H$22</f>
        <v>1601.1822662099999</v>
      </c>
      <c r="Y103" s="36">
        <f>SUMIFS(СВЦЭМ!$C$33:$C$776,СВЦЭМ!$A$33:$A$776,$A103,СВЦЭМ!$B$33:$B$776,Y$83)+'СЕТ СН'!$H$12+СВЦЭМ!$D$10+'СЕТ СН'!$H$6-'СЕТ СН'!$H$22</f>
        <v>1704.0977655199999</v>
      </c>
    </row>
    <row r="104" spans="1:25" ht="15.75" x14ac:dyDescent="0.2">
      <c r="A104" s="35">
        <f t="shared" si="2"/>
        <v>43486</v>
      </c>
      <c r="B104" s="36">
        <f>SUMIFS(СВЦЭМ!$C$33:$C$776,СВЦЭМ!$A$33:$A$776,$A104,СВЦЭМ!$B$33:$B$776,B$83)+'СЕТ СН'!$H$12+СВЦЭМ!$D$10+'СЕТ СН'!$H$6-'СЕТ СН'!$H$22</f>
        <v>1797.07578341</v>
      </c>
      <c r="C104" s="36">
        <f>SUMIFS(СВЦЭМ!$C$33:$C$776,СВЦЭМ!$A$33:$A$776,$A104,СВЦЭМ!$B$33:$B$776,C$83)+'СЕТ СН'!$H$12+СВЦЭМ!$D$10+'СЕТ СН'!$H$6-'СЕТ СН'!$H$22</f>
        <v>1840.8850045899999</v>
      </c>
      <c r="D104" s="36">
        <f>SUMIFS(СВЦЭМ!$C$33:$C$776,СВЦЭМ!$A$33:$A$776,$A104,СВЦЭМ!$B$33:$B$776,D$83)+'СЕТ СН'!$H$12+СВЦЭМ!$D$10+'СЕТ СН'!$H$6-'СЕТ СН'!$H$22</f>
        <v>1889.15783812</v>
      </c>
      <c r="E104" s="36">
        <f>SUMIFS(СВЦЭМ!$C$33:$C$776,СВЦЭМ!$A$33:$A$776,$A104,СВЦЭМ!$B$33:$B$776,E$83)+'СЕТ СН'!$H$12+СВЦЭМ!$D$10+'СЕТ СН'!$H$6-'СЕТ СН'!$H$22</f>
        <v>1890.6858395699999</v>
      </c>
      <c r="F104" s="36">
        <f>SUMIFS(СВЦЭМ!$C$33:$C$776,СВЦЭМ!$A$33:$A$776,$A104,СВЦЭМ!$B$33:$B$776,F$83)+'СЕТ СН'!$H$12+СВЦЭМ!$D$10+'СЕТ СН'!$H$6-'СЕТ СН'!$H$22</f>
        <v>1872.2415840199999</v>
      </c>
      <c r="G104" s="36">
        <f>SUMIFS(СВЦЭМ!$C$33:$C$776,СВЦЭМ!$A$33:$A$776,$A104,СВЦЭМ!$B$33:$B$776,G$83)+'СЕТ СН'!$H$12+СВЦЭМ!$D$10+'СЕТ СН'!$H$6-'СЕТ СН'!$H$22</f>
        <v>1852.58569969</v>
      </c>
      <c r="H104" s="36">
        <f>SUMIFS(СВЦЭМ!$C$33:$C$776,СВЦЭМ!$A$33:$A$776,$A104,СВЦЭМ!$B$33:$B$776,H$83)+'СЕТ СН'!$H$12+СВЦЭМ!$D$10+'СЕТ СН'!$H$6-'СЕТ СН'!$H$22</f>
        <v>1746.9401609699999</v>
      </c>
      <c r="I104" s="36">
        <f>SUMIFS(СВЦЭМ!$C$33:$C$776,СВЦЭМ!$A$33:$A$776,$A104,СВЦЭМ!$B$33:$B$776,I$83)+'СЕТ СН'!$H$12+СВЦЭМ!$D$10+'СЕТ СН'!$H$6-'СЕТ СН'!$H$22</f>
        <v>1652.72632647</v>
      </c>
      <c r="J104" s="36">
        <f>SUMIFS(СВЦЭМ!$C$33:$C$776,СВЦЭМ!$A$33:$A$776,$A104,СВЦЭМ!$B$33:$B$776,J$83)+'СЕТ СН'!$H$12+СВЦЭМ!$D$10+'СЕТ СН'!$H$6-'СЕТ СН'!$H$22</f>
        <v>1636.0297316799999</v>
      </c>
      <c r="K104" s="36">
        <f>SUMIFS(СВЦЭМ!$C$33:$C$776,СВЦЭМ!$A$33:$A$776,$A104,СВЦЭМ!$B$33:$B$776,K$83)+'СЕТ СН'!$H$12+СВЦЭМ!$D$10+'СЕТ СН'!$H$6-'СЕТ СН'!$H$22</f>
        <v>1635.81742072</v>
      </c>
      <c r="L104" s="36">
        <f>SUMIFS(СВЦЭМ!$C$33:$C$776,СВЦЭМ!$A$33:$A$776,$A104,СВЦЭМ!$B$33:$B$776,L$83)+'СЕТ СН'!$H$12+СВЦЭМ!$D$10+'СЕТ СН'!$H$6-'СЕТ СН'!$H$22</f>
        <v>1610.1872527199998</v>
      </c>
      <c r="M104" s="36">
        <f>SUMIFS(СВЦЭМ!$C$33:$C$776,СВЦЭМ!$A$33:$A$776,$A104,СВЦЭМ!$B$33:$B$776,M$83)+'СЕТ СН'!$H$12+СВЦЭМ!$D$10+'СЕТ СН'!$H$6-'СЕТ СН'!$H$22</f>
        <v>1624.85127799</v>
      </c>
      <c r="N104" s="36">
        <f>SUMIFS(СВЦЭМ!$C$33:$C$776,СВЦЭМ!$A$33:$A$776,$A104,СВЦЭМ!$B$33:$B$776,N$83)+'СЕТ СН'!$H$12+СВЦЭМ!$D$10+'СЕТ СН'!$H$6-'СЕТ СН'!$H$22</f>
        <v>1652.9989520699999</v>
      </c>
      <c r="O104" s="36">
        <f>SUMIFS(СВЦЭМ!$C$33:$C$776,СВЦЭМ!$A$33:$A$776,$A104,СВЦЭМ!$B$33:$B$776,O$83)+'СЕТ СН'!$H$12+СВЦЭМ!$D$10+'СЕТ СН'!$H$6-'СЕТ СН'!$H$22</f>
        <v>1712.2925741099998</v>
      </c>
      <c r="P104" s="36">
        <f>SUMIFS(СВЦЭМ!$C$33:$C$776,СВЦЭМ!$A$33:$A$776,$A104,СВЦЭМ!$B$33:$B$776,P$83)+'СЕТ СН'!$H$12+СВЦЭМ!$D$10+'СЕТ СН'!$H$6-'СЕТ СН'!$H$22</f>
        <v>1694.4379524799999</v>
      </c>
      <c r="Q104" s="36">
        <f>SUMIFS(СВЦЭМ!$C$33:$C$776,СВЦЭМ!$A$33:$A$776,$A104,СВЦЭМ!$B$33:$B$776,Q$83)+'СЕТ СН'!$H$12+СВЦЭМ!$D$10+'СЕТ СН'!$H$6-'СЕТ СН'!$H$22</f>
        <v>1686.5750631799999</v>
      </c>
      <c r="R104" s="36">
        <f>SUMIFS(СВЦЭМ!$C$33:$C$776,СВЦЭМ!$A$33:$A$776,$A104,СВЦЭМ!$B$33:$B$776,R$83)+'СЕТ СН'!$H$12+СВЦЭМ!$D$10+'СЕТ СН'!$H$6-'СЕТ СН'!$H$22</f>
        <v>1691.57534345</v>
      </c>
      <c r="S104" s="36">
        <f>SUMIFS(СВЦЭМ!$C$33:$C$776,СВЦЭМ!$A$33:$A$776,$A104,СВЦЭМ!$B$33:$B$776,S$83)+'СЕТ СН'!$H$12+СВЦЭМ!$D$10+'СЕТ СН'!$H$6-'СЕТ СН'!$H$22</f>
        <v>1641.4340109299999</v>
      </c>
      <c r="T104" s="36">
        <f>SUMIFS(СВЦЭМ!$C$33:$C$776,СВЦЭМ!$A$33:$A$776,$A104,СВЦЭМ!$B$33:$B$776,T$83)+'СЕТ СН'!$H$12+СВЦЭМ!$D$10+'СЕТ СН'!$H$6-'СЕТ СН'!$H$22</f>
        <v>1594.8553653699998</v>
      </c>
      <c r="U104" s="36">
        <f>SUMIFS(СВЦЭМ!$C$33:$C$776,СВЦЭМ!$A$33:$A$776,$A104,СВЦЭМ!$B$33:$B$776,U$83)+'СЕТ СН'!$H$12+СВЦЭМ!$D$10+'СЕТ СН'!$H$6-'СЕТ СН'!$H$22</f>
        <v>1642.8526015799998</v>
      </c>
      <c r="V104" s="36">
        <f>SUMIFS(СВЦЭМ!$C$33:$C$776,СВЦЭМ!$A$33:$A$776,$A104,СВЦЭМ!$B$33:$B$776,V$83)+'СЕТ СН'!$H$12+СВЦЭМ!$D$10+'СЕТ СН'!$H$6-'СЕТ СН'!$H$22</f>
        <v>1668.09960983</v>
      </c>
      <c r="W104" s="36">
        <f>SUMIFS(СВЦЭМ!$C$33:$C$776,СВЦЭМ!$A$33:$A$776,$A104,СВЦЭМ!$B$33:$B$776,W$83)+'СЕТ СН'!$H$12+СВЦЭМ!$D$10+'СЕТ СН'!$H$6-'СЕТ СН'!$H$22</f>
        <v>1656.0494582199999</v>
      </c>
      <c r="X104" s="36">
        <f>SUMIFS(СВЦЭМ!$C$33:$C$776,СВЦЭМ!$A$33:$A$776,$A104,СВЦЭМ!$B$33:$B$776,X$83)+'СЕТ СН'!$H$12+СВЦЭМ!$D$10+'СЕТ СН'!$H$6-'СЕТ СН'!$H$22</f>
        <v>1674.4061366199999</v>
      </c>
      <c r="Y104" s="36">
        <f>SUMIFS(СВЦЭМ!$C$33:$C$776,СВЦЭМ!$A$33:$A$776,$A104,СВЦЭМ!$B$33:$B$776,Y$83)+'СЕТ СН'!$H$12+СВЦЭМ!$D$10+'СЕТ СН'!$H$6-'СЕТ СН'!$H$22</f>
        <v>1747.0207012699998</v>
      </c>
    </row>
    <row r="105" spans="1:25" ht="15.75" x14ac:dyDescent="0.2">
      <c r="A105" s="35">
        <f t="shared" si="2"/>
        <v>43487</v>
      </c>
      <c r="B105" s="36">
        <f>SUMIFS(СВЦЭМ!$C$33:$C$776,СВЦЭМ!$A$33:$A$776,$A105,СВЦЭМ!$B$33:$B$776,B$83)+'СЕТ СН'!$H$12+СВЦЭМ!$D$10+'СЕТ СН'!$H$6-'СЕТ СН'!$H$22</f>
        <v>1829.3790533199999</v>
      </c>
      <c r="C105" s="36">
        <f>SUMIFS(СВЦЭМ!$C$33:$C$776,СВЦЭМ!$A$33:$A$776,$A105,СВЦЭМ!$B$33:$B$776,C$83)+'СЕТ СН'!$H$12+СВЦЭМ!$D$10+'СЕТ СН'!$H$6-'СЕТ СН'!$H$22</f>
        <v>1875.3931021599999</v>
      </c>
      <c r="D105" s="36">
        <f>SUMIFS(СВЦЭМ!$C$33:$C$776,СВЦЭМ!$A$33:$A$776,$A105,СВЦЭМ!$B$33:$B$776,D$83)+'СЕТ СН'!$H$12+СВЦЭМ!$D$10+'СЕТ СН'!$H$6-'СЕТ СН'!$H$22</f>
        <v>1888.1030923199999</v>
      </c>
      <c r="E105" s="36">
        <f>SUMIFS(СВЦЭМ!$C$33:$C$776,СВЦЭМ!$A$33:$A$776,$A105,СВЦЭМ!$B$33:$B$776,E$83)+'СЕТ СН'!$H$12+СВЦЭМ!$D$10+'СЕТ СН'!$H$6-'СЕТ СН'!$H$22</f>
        <v>1826.8224808599998</v>
      </c>
      <c r="F105" s="36">
        <f>SUMIFS(СВЦЭМ!$C$33:$C$776,СВЦЭМ!$A$33:$A$776,$A105,СВЦЭМ!$B$33:$B$776,F$83)+'СЕТ СН'!$H$12+СВЦЭМ!$D$10+'СЕТ СН'!$H$6-'СЕТ СН'!$H$22</f>
        <v>1804.3933691499999</v>
      </c>
      <c r="G105" s="36">
        <f>SUMIFS(СВЦЭМ!$C$33:$C$776,СВЦЭМ!$A$33:$A$776,$A105,СВЦЭМ!$B$33:$B$776,G$83)+'СЕТ СН'!$H$12+СВЦЭМ!$D$10+'СЕТ СН'!$H$6-'СЕТ СН'!$H$22</f>
        <v>1851.2381404399998</v>
      </c>
      <c r="H105" s="36">
        <f>SUMIFS(СВЦЭМ!$C$33:$C$776,СВЦЭМ!$A$33:$A$776,$A105,СВЦЭМ!$B$33:$B$776,H$83)+'СЕТ СН'!$H$12+СВЦЭМ!$D$10+'СЕТ СН'!$H$6-'СЕТ СН'!$H$22</f>
        <v>1774.03663203</v>
      </c>
      <c r="I105" s="36">
        <f>SUMIFS(СВЦЭМ!$C$33:$C$776,СВЦЭМ!$A$33:$A$776,$A105,СВЦЭМ!$B$33:$B$776,I$83)+'СЕТ СН'!$H$12+СВЦЭМ!$D$10+'СЕТ СН'!$H$6-'СЕТ СН'!$H$22</f>
        <v>1682.0993575799998</v>
      </c>
      <c r="J105" s="36">
        <f>SUMIFS(СВЦЭМ!$C$33:$C$776,СВЦЭМ!$A$33:$A$776,$A105,СВЦЭМ!$B$33:$B$776,J$83)+'СЕТ СН'!$H$12+СВЦЭМ!$D$10+'СЕТ СН'!$H$6-'СЕТ СН'!$H$22</f>
        <v>1650.4916244899998</v>
      </c>
      <c r="K105" s="36">
        <f>SUMIFS(СВЦЭМ!$C$33:$C$776,СВЦЭМ!$A$33:$A$776,$A105,СВЦЭМ!$B$33:$B$776,K$83)+'СЕТ СН'!$H$12+СВЦЭМ!$D$10+'СЕТ СН'!$H$6-'СЕТ СН'!$H$22</f>
        <v>1655.9679306099999</v>
      </c>
      <c r="L105" s="36">
        <f>SUMIFS(СВЦЭМ!$C$33:$C$776,СВЦЭМ!$A$33:$A$776,$A105,СВЦЭМ!$B$33:$B$776,L$83)+'СЕТ СН'!$H$12+СВЦЭМ!$D$10+'СЕТ СН'!$H$6-'СЕТ СН'!$H$22</f>
        <v>1650.1477512499998</v>
      </c>
      <c r="M105" s="36">
        <f>SUMIFS(СВЦЭМ!$C$33:$C$776,СВЦЭМ!$A$33:$A$776,$A105,СВЦЭМ!$B$33:$B$776,M$83)+'СЕТ СН'!$H$12+СВЦЭМ!$D$10+'СЕТ СН'!$H$6-'СЕТ СН'!$H$22</f>
        <v>1704.4975012799998</v>
      </c>
      <c r="N105" s="36">
        <f>SUMIFS(СВЦЭМ!$C$33:$C$776,СВЦЭМ!$A$33:$A$776,$A105,СВЦЭМ!$B$33:$B$776,N$83)+'СЕТ СН'!$H$12+СВЦЭМ!$D$10+'СЕТ СН'!$H$6-'СЕТ СН'!$H$22</f>
        <v>1730.0842097899999</v>
      </c>
      <c r="O105" s="36">
        <f>SUMIFS(СВЦЭМ!$C$33:$C$776,СВЦЭМ!$A$33:$A$776,$A105,СВЦЭМ!$B$33:$B$776,O$83)+'СЕТ СН'!$H$12+СВЦЭМ!$D$10+'СЕТ СН'!$H$6-'СЕТ СН'!$H$22</f>
        <v>1743.3966960199998</v>
      </c>
      <c r="P105" s="36">
        <f>SUMIFS(СВЦЭМ!$C$33:$C$776,СВЦЭМ!$A$33:$A$776,$A105,СВЦЭМ!$B$33:$B$776,P$83)+'СЕТ СН'!$H$12+СВЦЭМ!$D$10+'СЕТ СН'!$H$6-'СЕТ СН'!$H$22</f>
        <v>1743.3995384099999</v>
      </c>
      <c r="Q105" s="36">
        <f>SUMIFS(СВЦЭМ!$C$33:$C$776,СВЦЭМ!$A$33:$A$776,$A105,СВЦЭМ!$B$33:$B$776,Q$83)+'СЕТ СН'!$H$12+СВЦЭМ!$D$10+'СЕТ СН'!$H$6-'СЕТ СН'!$H$22</f>
        <v>1711.7824018399999</v>
      </c>
      <c r="R105" s="36">
        <f>SUMIFS(СВЦЭМ!$C$33:$C$776,СВЦЭМ!$A$33:$A$776,$A105,СВЦЭМ!$B$33:$B$776,R$83)+'СЕТ СН'!$H$12+СВЦЭМ!$D$10+'СЕТ СН'!$H$6-'СЕТ СН'!$H$22</f>
        <v>1707.8956700499998</v>
      </c>
      <c r="S105" s="36">
        <f>SUMIFS(СВЦЭМ!$C$33:$C$776,СВЦЭМ!$A$33:$A$776,$A105,СВЦЭМ!$B$33:$B$776,S$83)+'СЕТ СН'!$H$12+СВЦЭМ!$D$10+'СЕТ СН'!$H$6-'СЕТ СН'!$H$22</f>
        <v>1690.4872388599999</v>
      </c>
      <c r="T105" s="36">
        <f>SUMIFS(СВЦЭМ!$C$33:$C$776,СВЦЭМ!$A$33:$A$776,$A105,СВЦЭМ!$B$33:$B$776,T$83)+'СЕТ СН'!$H$12+СВЦЭМ!$D$10+'СЕТ СН'!$H$6-'СЕТ СН'!$H$22</f>
        <v>1663.0651417899999</v>
      </c>
      <c r="U105" s="36">
        <f>SUMIFS(СВЦЭМ!$C$33:$C$776,СВЦЭМ!$A$33:$A$776,$A105,СВЦЭМ!$B$33:$B$776,U$83)+'СЕТ СН'!$H$12+СВЦЭМ!$D$10+'СЕТ СН'!$H$6-'СЕТ СН'!$H$22</f>
        <v>1667.9150267999999</v>
      </c>
      <c r="V105" s="36">
        <f>SUMIFS(СВЦЭМ!$C$33:$C$776,СВЦЭМ!$A$33:$A$776,$A105,СВЦЭМ!$B$33:$B$776,V$83)+'СЕТ СН'!$H$12+СВЦЭМ!$D$10+'СЕТ СН'!$H$6-'СЕТ СН'!$H$22</f>
        <v>1689.9817434199999</v>
      </c>
      <c r="W105" s="36">
        <f>SUMIFS(СВЦЭМ!$C$33:$C$776,СВЦЭМ!$A$33:$A$776,$A105,СВЦЭМ!$B$33:$B$776,W$83)+'СЕТ СН'!$H$12+СВЦЭМ!$D$10+'СЕТ СН'!$H$6-'СЕТ СН'!$H$22</f>
        <v>1680.6034764599999</v>
      </c>
      <c r="X105" s="36">
        <f>SUMIFS(СВЦЭМ!$C$33:$C$776,СВЦЭМ!$A$33:$A$776,$A105,СВЦЭМ!$B$33:$B$776,X$83)+'СЕТ СН'!$H$12+СВЦЭМ!$D$10+'СЕТ СН'!$H$6-'СЕТ СН'!$H$22</f>
        <v>1687.1962503999998</v>
      </c>
      <c r="Y105" s="36">
        <f>SUMIFS(СВЦЭМ!$C$33:$C$776,СВЦЭМ!$A$33:$A$776,$A105,СВЦЭМ!$B$33:$B$776,Y$83)+'СЕТ СН'!$H$12+СВЦЭМ!$D$10+'СЕТ СН'!$H$6-'СЕТ СН'!$H$22</f>
        <v>1747.9467470899999</v>
      </c>
    </row>
    <row r="106" spans="1:25" ht="15.75" x14ac:dyDescent="0.2">
      <c r="A106" s="35">
        <f t="shared" si="2"/>
        <v>43488</v>
      </c>
      <c r="B106" s="36">
        <f>SUMIFS(СВЦЭМ!$C$33:$C$776,СВЦЭМ!$A$33:$A$776,$A106,СВЦЭМ!$B$33:$B$776,B$83)+'СЕТ СН'!$H$12+СВЦЭМ!$D$10+'СЕТ СН'!$H$6-'СЕТ СН'!$H$22</f>
        <v>1818.2442718</v>
      </c>
      <c r="C106" s="36">
        <f>SUMIFS(СВЦЭМ!$C$33:$C$776,СВЦЭМ!$A$33:$A$776,$A106,СВЦЭМ!$B$33:$B$776,C$83)+'СЕТ СН'!$H$12+СВЦЭМ!$D$10+'СЕТ СН'!$H$6-'СЕТ СН'!$H$22</f>
        <v>1882.5002861999999</v>
      </c>
      <c r="D106" s="36">
        <f>SUMIFS(СВЦЭМ!$C$33:$C$776,СВЦЭМ!$A$33:$A$776,$A106,СВЦЭМ!$B$33:$B$776,D$83)+'СЕТ СН'!$H$12+СВЦЭМ!$D$10+'СЕТ СН'!$H$6-'СЕТ СН'!$H$22</f>
        <v>1916.19693345</v>
      </c>
      <c r="E106" s="36">
        <f>SUMIFS(СВЦЭМ!$C$33:$C$776,СВЦЭМ!$A$33:$A$776,$A106,СВЦЭМ!$B$33:$B$776,E$83)+'СЕТ СН'!$H$12+СВЦЭМ!$D$10+'СЕТ СН'!$H$6-'СЕТ СН'!$H$22</f>
        <v>1916.3997566099999</v>
      </c>
      <c r="F106" s="36">
        <f>SUMIFS(СВЦЭМ!$C$33:$C$776,СВЦЭМ!$A$33:$A$776,$A106,СВЦЭМ!$B$33:$B$776,F$83)+'СЕТ СН'!$H$12+СВЦЭМ!$D$10+'СЕТ СН'!$H$6-'СЕТ СН'!$H$22</f>
        <v>1909.6901798299998</v>
      </c>
      <c r="G106" s="36">
        <f>SUMIFS(СВЦЭМ!$C$33:$C$776,СВЦЭМ!$A$33:$A$776,$A106,СВЦЭМ!$B$33:$B$776,G$83)+'СЕТ СН'!$H$12+СВЦЭМ!$D$10+'СЕТ СН'!$H$6-'СЕТ СН'!$H$22</f>
        <v>1853.9627297999998</v>
      </c>
      <c r="H106" s="36">
        <f>SUMIFS(СВЦЭМ!$C$33:$C$776,СВЦЭМ!$A$33:$A$776,$A106,СВЦЭМ!$B$33:$B$776,H$83)+'СЕТ СН'!$H$12+СВЦЭМ!$D$10+'СЕТ СН'!$H$6-'СЕТ СН'!$H$22</f>
        <v>1770.0772686599998</v>
      </c>
      <c r="I106" s="36">
        <f>SUMIFS(СВЦЭМ!$C$33:$C$776,СВЦЭМ!$A$33:$A$776,$A106,СВЦЭМ!$B$33:$B$776,I$83)+'СЕТ СН'!$H$12+СВЦЭМ!$D$10+'СЕТ СН'!$H$6-'СЕТ СН'!$H$22</f>
        <v>1690.1452972099999</v>
      </c>
      <c r="J106" s="36">
        <f>SUMIFS(СВЦЭМ!$C$33:$C$776,СВЦЭМ!$A$33:$A$776,$A106,СВЦЭМ!$B$33:$B$776,J$83)+'СЕТ СН'!$H$12+СВЦЭМ!$D$10+'СЕТ СН'!$H$6-'СЕТ СН'!$H$22</f>
        <v>1638.67754584</v>
      </c>
      <c r="K106" s="36">
        <f>SUMIFS(СВЦЭМ!$C$33:$C$776,СВЦЭМ!$A$33:$A$776,$A106,СВЦЭМ!$B$33:$B$776,K$83)+'СЕТ СН'!$H$12+СВЦЭМ!$D$10+'СЕТ СН'!$H$6-'СЕТ СН'!$H$22</f>
        <v>1628.36577274</v>
      </c>
      <c r="L106" s="36">
        <f>SUMIFS(СВЦЭМ!$C$33:$C$776,СВЦЭМ!$A$33:$A$776,$A106,СВЦЭМ!$B$33:$B$776,L$83)+'СЕТ СН'!$H$12+СВЦЭМ!$D$10+'СЕТ СН'!$H$6-'СЕТ СН'!$H$22</f>
        <v>1628.9421014899999</v>
      </c>
      <c r="M106" s="36">
        <f>SUMIFS(СВЦЭМ!$C$33:$C$776,СВЦЭМ!$A$33:$A$776,$A106,СВЦЭМ!$B$33:$B$776,M$83)+'СЕТ СН'!$H$12+СВЦЭМ!$D$10+'СЕТ СН'!$H$6-'СЕТ СН'!$H$22</f>
        <v>1691.2453159699999</v>
      </c>
      <c r="N106" s="36">
        <f>SUMIFS(СВЦЭМ!$C$33:$C$776,СВЦЭМ!$A$33:$A$776,$A106,СВЦЭМ!$B$33:$B$776,N$83)+'СЕТ СН'!$H$12+СВЦЭМ!$D$10+'СЕТ СН'!$H$6-'СЕТ СН'!$H$22</f>
        <v>1525.5219485399998</v>
      </c>
      <c r="O106" s="36">
        <f>SUMIFS(СВЦЭМ!$C$33:$C$776,СВЦЭМ!$A$33:$A$776,$A106,СВЦЭМ!$B$33:$B$776,O$83)+'СЕТ СН'!$H$12+СВЦЭМ!$D$10+'СЕТ СН'!$H$6-'СЕТ СН'!$H$22</f>
        <v>1535.29587767</v>
      </c>
      <c r="P106" s="36">
        <f>SUMIFS(СВЦЭМ!$C$33:$C$776,СВЦЭМ!$A$33:$A$776,$A106,СВЦЭМ!$B$33:$B$776,P$83)+'СЕТ СН'!$H$12+СВЦЭМ!$D$10+'СЕТ СН'!$H$6-'СЕТ СН'!$H$22</f>
        <v>1531.87589684</v>
      </c>
      <c r="Q106" s="36">
        <f>SUMIFS(СВЦЭМ!$C$33:$C$776,СВЦЭМ!$A$33:$A$776,$A106,СВЦЭМ!$B$33:$B$776,Q$83)+'СЕТ СН'!$H$12+СВЦЭМ!$D$10+'СЕТ СН'!$H$6-'СЕТ СН'!$H$22</f>
        <v>1519.5115838899999</v>
      </c>
      <c r="R106" s="36">
        <f>SUMIFS(СВЦЭМ!$C$33:$C$776,СВЦЭМ!$A$33:$A$776,$A106,СВЦЭМ!$B$33:$B$776,R$83)+'СЕТ СН'!$H$12+СВЦЭМ!$D$10+'СЕТ СН'!$H$6-'СЕТ СН'!$H$22</f>
        <v>1678.8096234899999</v>
      </c>
      <c r="S106" s="36">
        <f>SUMIFS(СВЦЭМ!$C$33:$C$776,СВЦЭМ!$A$33:$A$776,$A106,СВЦЭМ!$B$33:$B$776,S$83)+'СЕТ СН'!$H$12+СВЦЭМ!$D$10+'СЕТ СН'!$H$6-'СЕТ СН'!$H$22</f>
        <v>1646.15654378</v>
      </c>
      <c r="T106" s="36">
        <f>SUMIFS(СВЦЭМ!$C$33:$C$776,СВЦЭМ!$A$33:$A$776,$A106,СВЦЭМ!$B$33:$B$776,T$83)+'СЕТ СН'!$H$12+СВЦЭМ!$D$10+'СЕТ СН'!$H$6-'СЕТ СН'!$H$22</f>
        <v>1622.68966312</v>
      </c>
      <c r="U106" s="36">
        <f>SUMIFS(СВЦЭМ!$C$33:$C$776,СВЦЭМ!$A$33:$A$776,$A106,СВЦЭМ!$B$33:$B$776,U$83)+'СЕТ СН'!$H$12+СВЦЭМ!$D$10+'СЕТ СН'!$H$6-'СЕТ СН'!$H$22</f>
        <v>1624.8003598199998</v>
      </c>
      <c r="V106" s="36">
        <f>SUMIFS(СВЦЭМ!$C$33:$C$776,СВЦЭМ!$A$33:$A$776,$A106,СВЦЭМ!$B$33:$B$776,V$83)+'СЕТ СН'!$H$12+СВЦЭМ!$D$10+'СЕТ СН'!$H$6-'СЕТ СН'!$H$22</f>
        <v>1655.1761600799998</v>
      </c>
      <c r="W106" s="36">
        <f>SUMIFS(СВЦЭМ!$C$33:$C$776,СВЦЭМ!$A$33:$A$776,$A106,СВЦЭМ!$B$33:$B$776,W$83)+'СЕТ СН'!$H$12+СВЦЭМ!$D$10+'СЕТ СН'!$H$6-'СЕТ СН'!$H$22</f>
        <v>1710.7384781899998</v>
      </c>
      <c r="X106" s="36">
        <f>SUMIFS(СВЦЭМ!$C$33:$C$776,СВЦЭМ!$A$33:$A$776,$A106,СВЦЭМ!$B$33:$B$776,X$83)+'СЕТ СН'!$H$12+СВЦЭМ!$D$10+'СЕТ СН'!$H$6-'СЕТ СН'!$H$22</f>
        <v>1665.3649907399999</v>
      </c>
      <c r="Y106" s="36">
        <f>SUMIFS(СВЦЭМ!$C$33:$C$776,СВЦЭМ!$A$33:$A$776,$A106,СВЦЭМ!$B$33:$B$776,Y$83)+'СЕТ СН'!$H$12+СВЦЭМ!$D$10+'СЕТ СН'!$H$6-'СЕТ СН'!$H$22</f>
        <v>1699.8364987</v>
      </c>
    </row>
    <row r="107" spans="1:25" ht="15.75" x14ac:dyDescent="0.2">
      <c r="A107" s="35">
        <f t="shared" si="2"/>
        <v>43489</v>
      </c>
      <c r="B107" s="36">
        <f>SUMIFS(СВЦЭМ!$C$33:$C$776,СВЦЭМ!$A$33:$A$776,$A107,СВЦЭМ!$B$33:$B$776,B$83)+'СЕТ СН'!$H$12+СВЦЭМ!$D$10+'СЕТ СН'!$H$6-'СЕТ СН'!$H$22</f>
        <v>1794.34131628</v>
      </c>
      <c r="C107" s="36">
        <f>SUMIFS(СВЦЭМ!$C$33:$C$776,СВЦЭМ!$A$33:$A$776,$A107,СВЦЭМ!$B$33:$B$776,C$83)+'СЕТ СН'!$H$12+СВЦЭМ!$D$10+'СЕТ СН'!$H$6-'СЕТ СН'!$H$22</f>
        <v>1801.4489186399999</v>
      </c>
      <c r="D107" s="36">
        <f>SUMIFS(СВЦЭМ!$C$33:$C$776,СВЦЭМ!$A$33:$A$776,$A107,СВЦЭМ!$B$33:$B$776,D$83)+'СЕТ СН'!$H$12+СВЦЭМ!$D$10+'СЕТ СН'!$H$6-'СЕТ СН'!$H$22</f>
        <v>1831.64041761</v>
      </c>
      <c r="E107" s="36">
        <f>SUMIFS(СВЦЭМ!$C$33:$C$776,СВЦЭМ!$A$33:$A$776,$A107,СВЦЭМ!$B$33:$B$776,E$83)+'СЕТ СН'!$H$12+СВЦЭМ!$D$10+'СЕТ СН'!$H$6-'СЕТ СН'!$H$22</f>
        <v>1846.7213712499999</v>
      </c>
      <c r="F107" s="36">
        <f>SUMIFS(СВЦЭМ!$C$33:$C$776,СВЦЭМ!$A$33:$A$776,$A107,СВЦЭМ!$B$33:$B$776,F$83)+'СЕТ СН'!$H$12+СВЦЭМ!$D$10+'СЕТ СН'!$H$6-'СЕТ СН'!$H$22</f>
        <v>1826.4814846499999</v>
      </c>
      <c r="G107" s="36">
        <f>SUMIFS(СВЦЭМ!$C$33:$C$776,СВЦЭМ!$A$33:$A$776,$A107,СВЦЭМ!$B$33:$B$776,G$83)+'СЕТ СН'!$H$12+СВЦЭМ!$D$10+'СЕТ СН'!$H$6-'СЕТ СН'!$H$22</f>
        <v>1796.6947778599999</v>
      </c>
      <c r="H107" s="36">
        <f>SUMIFS(СВЦЭМ!$C$33:$C$776,СВЦЭМ!$A$33:$A$776,$A107,СВЦЭМ!$B$33:$B$776,H$83)+'СЕТ СН'!$H$12+СВЦЭМ!$D$10+'СЕТ СН'!$H$6-'СЕТ СН'!$H$22</f>
        <v>1816.0300112599998</v>
      </c>
      <c r="I107" s="36">
        <f>SUMIFS(СВЦЭМ!$C$33:$C$776,СВЦЭМ!$A$33:$A$776,$A107,СВЦЭМ!$B$33:$B$776,I$83)+'СЕТ СН'!$H$12+СВЦЭМ!$D$10+'СЕТ СН'!$H$6-'СЕТ СН'!$H$22</f>
        <v>1718.75142364</v>
      </c>
      <c r="J107" s="36">
        <f>SUMIFS(СВЦЭМ!$C$33:$C$776,СВЦЭМ!$A$33:$A$776,$A107,СВЦЭМ!$B$33:$B$776,J$83)+'СЕТ СН'!$H$12+СВЦЭМ!$D$10+'СЕТ СН'!$H$6-'СЕТ СН'!$H$22</f>
        <v>1656.27878943</v>
      </c>
      <c r="K107" s="36">
        <f>SUMIFS(СВЦЭМ!$C$33:$C$776,СВЦЭМ!$A$33:$A$776,$A107,СВЦЭМ!$B$33:$B$776,K$83)+'СЕТ СН'!$H$12+СВЦЭМ!$D$10+'СЕТ СН'!$H$6-'СЕТ СН'!$H$22</f>
        <v>1651.65782773</v>
      </c>
      <c r="L107" s="36">
        <f>SUMIFS(СВЦЭМ!$C$33:$C$776,СВЦЭМ!$A$33:$A$776,$A107,СВЦЭМ!$B$33:$B$776,L$83)+'СЕТ СН'!$H$12+СВЦЭМ!$D$10+'СЕТ СН'!$H$6-'СЕТ СН'!$H$22</f>
        <v>1747.6249849399999</v>
      </c>
      <c r="M107" s="36">
        <f>SUMIFS(СВЦЭМ!$C$33:$C$776,СВЦЭМ!$A$33:$A$776,$A107,СВЦЭМ!$B$33:$B$776,M$83)+'СЕТ СН'!$H$12+СВЦЭМ!$D$10+'СЕТ СН'!$H$6-'СЕТ СН'!$H$22</f>
        <v>1771.6506354199998</v>
      </c>
      <c r="N107" s="36">
        <f>SUMIFS(СВЦЭМ!$C$33:$C$776,СВЦЭМ!$A$33:$A$776,$A107,СВЦЭМ!$B$33:$B$776,N$83)+'СЕТ СН'!$H$12+СВЦЭМ!$D$10+'СЕТ СН'!$H$6-'СЕТ СН'!$H$22</f>
        <v>1785.4773496099999</v>
      </c>
      <c r="O107" s="36">
        <f>SUMIFS(СВЦЭМ!$C$33:$C$776,СВЦЭМ!$A$33:$A$776,$A107,СВЦЭМ!$B$33:$B$776,O$83)+'СЕТ СН'!$H$12+СВЦЭМ!$D$10+'СЕТ СН'!$H$6-'СЕТ СН'!$H$22</f>
        <v>1725.3256320599999</v>
      </c>
      <c r="P107" s="36">
        <f>SUMIFS(СВЦЭМ!$C$33:$C$776,СВЦЭМ!$A$33:$A$776,$A107,СВЦЭМ!$B$33:$B$776,P$83)+'СЕТ СН'!$H$12+СВЦЭМ!$D$10+'СЕТ СН'!$H$6-'СЕТ СН'!$H$22</f>
        <v>1656.50673452</v>
      </c>
      <c r="Q107" s="36">
        <f>SUMIFS(СВЦЭМ!$C$33:$C$776,СВЦЭМ!$A$33:$A$776,$A107,СВЦЭМ!$B$33:$B$776,Q$83)+'СЕТ СН'!$H$12+СВЦЭМ!$D$10+'СЕТ СН'!$H$6-'СЕТ СН'!$H$22</f>
        <v>1642.6198644799999</v>
      </c>
      <c r="R107" s="36">
        <f>SUMIFS(СВЦЭМ!$C$33:$C$776,СВЦЭМ!$A$33:$A$776,$A107,СВЦЭМ!$B$33:$B$776,R$83)+'СЕТ СН'!$H$12+СВЦЭМ!$D$10+'СЕТ СН'!$H$6-'СЕТ СН'!$H$22</f>
        <v>1675.3101141999998</v>
      </c>
      <c r="S107" s="36">
        <f>SUMIFS(СВЦЭМ!$C$33:$C$776,СВЦЭМ!$A$33:$A$776,$A107,СВЦЭМ!$B$33:$B$776,S$83)+'СЕТ СН'!$H$12+СВЦЭМ!$D$10+'СЕТ СН'!$H$6-'СЕТ СН'!$H$22</f>
        <v>1556.3128023099998</v>
      </c>
      <c r="T107" s="36">
        <f>SUMIFS(СВЦЭМ!$C$33:$C$776,СВЦЭМ!$A$33:$A$776,$A107,СВЦЭМ!$B$33:$B$776,T$83)+'СЕТ СН'!$H$12+СВЦЭМ!$D$10+'СЕТ СН'!$H$6-'СЕТ СН'!$H$22</f>
        <v>1542.9249842299998</v>
      </c>
      <c r="U107" s="36">
        <f>SUMIFS(СВЦЭМ!$C$33:$C$776,СВЦЭМ!$A$33:$A$776,$A107,СВЦЭМ!$B$33:$B$776,U$83)+'СЕТ СН'!$H$12+СВЦЭМ!$D$10+'СЕТ СН'!$H$6-'СЕТ СН'!$H$22</f>
        <v>1567.54089127</v>
      </c>
      <c r="V107" s="36">
        <f>SUMIFS(СВЦЭМ!$C$33:$C$776,СВЦЭМ!$A$33:$A$776,$A107,СВЦЭМ!$B$33:$B$776,V$83)+'СЕТ СН'!$H$12+СВЦЭМ!$D$10+'СЕТ СН'!$H$6-'СЕТ СН'!$H$22</f>
        <v>1740.5483570699998</v>
      </c>
      <c r="W107" s="36">
        <f>SUMIFS(СВЦЭМ!$C$33:$C$776,СВЦЭМ!$A$33:$A$776,$A107,СВЦЭМ!$B$33:$B$776,W$83)+'СЕТ СН'!$H$12+СВЦЭМ!$D$10+'СЕТ СН'!$H$6-'СЕТ СН'!$H$22</f>
        <v>1774.5223979399998</v>
      </c>
      <c r="X107" s="36">
        <f>SUMIFS(СВЦЭМ!$C$33:$C$776,СВЦЭМ!$A$33:$A$776,$A107,СВЦЭМ!$B$33:$B$776,X$83)+'СЕТ СН'!$H$12+СВЦЭМ!$D$10+'СЕТ СН'!$H$6-'СЕТ СН'!$H$22</f>
        <v>1727.3659916299998</v>
      </c>
      <c r="Y107" s="36">
        <f>SUMIFS(СВЦЭМ!$C$33:$C$776,СВЦЭМ!$A$33:$A$776,$A107,СВЦЭМ!$B$33:$B$776,Y$83)+'СЕТ СН'!$H$12+СВЦЭМ!$D$10+'СЕТ СН'!$H$6-'СЕТ СН'!$H$22</f>
        <v>1759.58871185</v>
      </c>
    </row>
    <row r="108" spans="1:25" ht="15.75" x14ac:dyDescent="0.2">
      <c r="A108" s="35">
        <f t="shared" si="2"/>
        <v>43490</v>
      </c>
      <c r="B108" s="36">
        <f>SUMIFS(СВЦЭМ!$C$33:$C$776,СВЦЭМ!$A$33:$A$776,$A108,СВЦЭМ!$B$33:$B$776,B$83)+'СЕТ СН'!$H$12+СВЦЭМ!$D$10+'СЕТ СН'!$H$6-'СЕТ СН'!$H$22</f>
        <v>1872.65081212</v>
      </c>
      <c r="C108" s="36">
        <f>SUMIFS(СВЦЭМ!$C$33:$C$776,СВЦЭМ!$A$33:$A$776,$A108,СВЦЭМ!$B$33:$B$776,C$83)+'СЕТ СН'!$H$12+СВЦЭМ!$D$10+'СЕТ СН'!$H$6-'СЕТ СН'!$H$22</f>
        <v>1838.6020303299999</v>
      </c>
      <c r="D108" s="36">
        <f>SUMIFS(СВЦЭМ!$C$33:$C$776,СВЦЭМ!$A$33:$A$776,$A108,СВЦЭМ!$B$33:$B$776,D$83)+'СЕТ СН'!$H$12+СВЦЭМ!$D$10+'СЕТ СН'!$H$6-'СЕТ СН'!$H$22</f>
        <v>1867.3875399199999</v>
      </c>
      <c r="E108" s="36">
        <f>SUMIFS(СВЦЭМ!$C$33:$C$776,СВЦЭМ!$A$33:$A$776,$A108,СВЦЭМ!$B$33:$B$776,E$83)+'СЕТ СН'!$H$12+СВЦЭМ!$D$10+'СЕТ СН'!$H$6-'СЕТ СН'!$H$22</f>
        <v>1867.6731104399998</v>
      </c>
      <c r="F108" s="36">
        <f>SUMIFS(СВЦЭМ!$C$33:$C$776,СВЦЭМ!$A$33:$A$776,$A108,СВЦЭМ!$B$33:$B$776,F$83)+'СЕТ СН'!$H$12+СВЦЭМ!$D$10+'СЕТ СН'!$H$6-'СЕТ СН'!$H$22</f>
        <v>1861.3385613799999</v>
      </c>
      <c r="G108" s="36">
        <f>SUMIFS(СВЦЭМ!$C$33:$C$776,СВЦЭМ!$A$33:$A$776,$A108,СВЦЭМ!$B$33:$B$776,G$83)+'СЕТ СН'!$H$12+СВЦЭМ!$D$10+'СЕТ СН'!$H$6-'СЕТ СН'!$H$22</f>
        <v>1847.4102780599999</v>
      </c>
      <c r="H108" s="36">
        <f>SUMIFS(СВЦЭМ!$C$33:$C$776,СВЦЭМ!$A$33:$A$776,$A108,СВЦЭМ!$B$33:$B$776,H$83)+'СЕТ СН'!$H$12+СВЦЭМ!$D$10+'СЕТ СН'!$H$6-'СЕТ СН'!$H$22</f>
        <v>1758.2399447199998</v>
      </c>
      <c r="I108" s="36">
        <f>SUMIFS(СВЦЭМ!$C$33:$C$776,СВЦЭМ!$A$33:$A$776,$A108,СВЦЭМ!$B$33:$B$776,I$83)+'СЕТ СН'!$H$12+СВЦЭМ!$D$10+'СЕТ СН'!$H$6-'СЕТ СН'!$H$22</f>
        <v>1676.4180563899999</v>
      </c>
      <c r="J108" s="36">
        <f>SUMIFS(СВЦЭМ!$C$33:$C$776,СВЦЭМ!$A$33:$A$776,$A108,СВЦЭМ!$B$33:$B$776,J$83)+'СЕТ СН'!$H$12+СВЦЭМ!$D$10+'СЕТ СН'!$H$6-'СЕТ СН'!$H$22</f>
        <v>1602.1134691</v>
      </c>
      <c r="K108" s="36">
        <f>SUMIFS(СВЦЭМ!$C$33:$C$776,СВЦЭМ!$A$33:$A$776,$A108,СВЦЭМ!$B$33:$B$776,K$83)+'СЕТ СН'!$H$12+СВЦЭМ!$D$10+'СЕТ СН'!$H$6-'СЕТ СН'!$H$22</f>
        <v>1614.8860946499999</v>
      </c>
      <c r="L108" s="36">
        <f>SUMIFS(СВЦЭМ!$C$33:$C$776,СВЦЭМ!$A$33:$A$776,$A108,СВЦЭМ!$B$33:$B$776,L$83)+'СЕТ СН'!$H$12+СВЦЭМ!$D$10+'СЕТ СН'!$H$6-'СЕТ СН'!$H$22</f>
        <v>1606.4633387299998</v>
      </c>
      <c r="M108" s="36">
        <f>SUMIFS(СВЦЭМ!$C$33:$C$776,СВЦЭМ!$A$33:$A$776,$A108,СВЦЭМ!$B$33:$B$776,M$83)+'СЕТ СН'!$H$12+СВЦЭМ!$D$10+'СЕТ СН'!$H$6-'СЕТ СН'!$H$22</f>
        <v>1616.8369377099998</v>
      </c>
      <c r="N108" s="36">
        <f>SUMIFS(СВЦЭМ!$C$33:$C$776,СВЦЭМ!$A$33:$A$776,$A108,СВЦЭМ!$B$33:$B$776,N$83)+'СЕТ СН'!$H$12+СВЦЭМ!$D$10+'СЕТ СН'!$H$6-'СЕТ СН'!$H$22</f>
        <v>1637.9702759699999</v>
      </c>
      <c r="O108" s="36">
        <f>SUMIFS(СВЦЭМ!$C$33:$C$776,СВЦЭМ!$A$33:$A$776,$A108,СВЦЭМ!$B$33:$B$776,O$83)+'СЕТ СН'!$H$12+СВЦЭМ!$D$10+'СЕТ СН'!$H$6-'СЕТ СН'!$H$22</f>
        <v>1661.8872758699999</v>
      </c>
      <c r="P108" s="36">
        <f>SUMIFS(СВЦЭМ!$C$33:$C$776,СВЦЭМ!$A$33:$A$776,$A108,СВЦЭМ!$B$33:$B$776,P$83)+'СЕТ СН'!$H$12+СВЦЭМ!$D$10+'СЕТ СН'!$H$6-'СЕТ СН'!$H$22</f>
        <v>1627.5427115599998</v>
      </c>
      <c r="Q108" s="36">
        <f>SUMIFS(СВЦЭМ!$C$33:$C$776,СВЦЭМ!$A$33:$A$776,$A108,СВЦЭМ!$B$33:$B$776,Q$83)+'СЕТ СН'!$H$12+СВЦЭМ!$D$10+'СЕТ СН'!$H$6-'СЕТ СН'!$H$22</f>
        <v>1632.4607169899998</v>
      </c>
      <c r="R108" s="36">
        <f>SUMIFS(СВЦЭМ!$C$33:$C$776,СВЦЭМ!$A$33:$A$776,$A108,СВЦЭМ!$B$33:$B$776,R$83)+'СЕТ СН'!$H$12+СВЦЭМ!$D$10+'СЕТ СН'!$H$6-'СЕТ СН'!$H$22</f>
        <v>1632.58395535</v>
      </c>
      <c r="S108" s="36">
        <f>SUMIFS(СВЦЭМ!$C$33:$C$776,СВЦЭМ!$A$33:$A$776,$A108,СВЦЭМ!$B$33:$B$776,S$83)+'СЕТ СН'!$H$12+СВЦЭМ!$D$10+'СЕТ СН'!$H$6-'СЕТ СН'!$H$22</f>
        <v>1642.4606407399999</v>
      </c>
      <c r="T108" s="36">
        <f>SUMIFS(СВЦЭМ!$C$33:$C$776,СВЦЭМ!$A$33:$A$776,$A108,СВЦЭМ!$B$33:$B$776,T$83)+'СЕТ СН'!$H$12+СВЦЭМ!$D$10+'СЕТ СН'!$H$6-'СЕТ СН'!$H$22</f>
        <v>1616.65289979</v>
      </c>
      <c r="U108" s="36">
        <f>SUMIFS(СВЦЭМ!$C$33:$C$776,СВЦЭМ!$A$33:$A$776,$A108,СВЦЭМ!$B$33:$B$776,U$83)+'СЕТ СН'!$H$12+СВЦЭМ!$D$10+'СЕТ СН'!$H$6-'СЕТ СН'!$H$22</f>
        <v>1645.9599554299998</v>
      </c>
      <c r="V108" s="36">
        <f>SUMIFS(СВЦЭМ!$C$33:$C$776,СВЦЭМ!$A$33:$A$776,$A108,СВЦЭМ!$B$33:$B$776,V$83)+'СЕТ СН'!$H$12+СВЦЭМ!$D$10+'СЕТ СН'!$H$6-'СЕТ СН'!$H$22</f>
        <v>1631.3845946299998</v>
      </c>
      <c r="W108" s="36">
        <f>SUMIFS(СВЦЭМ!$C$33:$C$776,СВЦЭМ!$A$33:$A$776,$A108,СВЦЭМ!$B$33:$B$776,W$83)+'СЕТ СН'!$H$12+СВЦЭМ!$D$10+'СЕТ СН'!$H$6-'СЕТ СН'!$H$22</f>
        <v>1618.1352352099998</v>
      </c>
      <c r="X108" s="36">
        <f>SUMIFS(СВЦЭМ!$C$33:$C$776,СВЦЭМ!$A$33:$A$776,$A108,СВЦЭМ!$B$33:$B$776,X$83)+'СЕТ СН'!$H$12+СВЦЭМ!$D$10+'СЕТ СН'!$H$6-'СЕТ СН'!$H$22</f>
        <v>1642.26774572</v>
      </c>
      <c r="Y108" s="36">
        <f>SUMIFS(СВЦЭМ!$C$33:$C$776,СВЦЭМ!$A$33:$A$776,$A108,СВЦЭМ!$B$33:$B$776,Y$83)+'СЕТ СН'!$H$12+СВЦЭМ!$D$10+'СЕТ СН'!$H$6-'СЕТ СН'!$H$22</f>
        <v>1702.4510083499999</v>
      </c>
    </row>
    <row r="109" spans="1:25" ht="15.75" x14ac:dyDescent="0.2">
      <c r="A109" s="35">
        <f t="shared" si="2"/>
        <v>43491</v>
      </c>
      <c r="B109" s="36">
        <f>SUMIFS(СВЦЭМ!$C$33:$C$776,СВЦЭМ!$A$33:$A$776,$A109,СВЦЭМ!$B$33:$B$776,B$83)+'СЕТ СН'!$H$12+СВЦЭМ!$D$10+'СЕТ СН'!$H$6-'СЕТ СН'!$H$22</f>
        <v>1817.7125996599998</v>
      </c>
      <c r="C109" s="36">
        <f>SUMIFS(СВЦЭМ!$C$33:$C$776,СВЦЭМ!$A$33:$A$776,$A109,СВЦЭМ!$B$33:$B$776,C$83)+'СЕТ СН'!$H$12+СВЦЭМ!$D$10+'СЕТ СН'!$H$6-'СЕТ СН'!$H$22</f>
        <v>1820.1962140799999</v>
      </c>
      <c r="D109" s="36">
        <f>SUMIFS(СВЦЭМ!$C$33:$C$776,СВЦЭМ!$A$33:$A$776,$A109,СВЦЭМ!$B$33:$B$776,D$83)+'СЕТ СН'!$H$12+СВЦЭМ!$D$10+'СЕТ СН'!$H$6-'СЕТ СН'!$H$22</f>
        <v>1800.7769611199999</v>
      </c>
      <c r="E109" s="36">
        <f>SUMIFS(СВЦЭМ!$C$33:$C$776,СВЦЭМ!$A$33:$A$776,$A109,СВЦЭМ!$B$33:$B$776,E$83)+'СЕТ СН'!$H$12+СВЦЭМ!$D$10+'СЕТ СН'!$H$6-'СЕТ СН'!$H$22</f>
        <v>1794.9323745299998</v>
      </c>
      <c r="F109" s="36">
        <f>SUMIFS(СВЦЭМ!$C$33:$C$776,СВЦЭМ!$A$33:$A$776,$A109,СВЦЭМ!$B$33:$B$776,F$83)+'СЕТ СН'!$H$12+СВЦЭМ!$D$10+'СЕТ СН'!$H$6-'СЕТ СН'!$H$22</f>
        <v>1797.41364914</v>
      </c>
      <c r="G109" s="36">
        <f>SUMIFS(СВЦЭМ!$C$33:$C$776,СВЦЭМ!$A$33:$A$776,$A109,СВЦЭМ!$B$33:$B$776,G$83)+'СЕТ СН'!$H$12+СВЦЭМ!$D$10+'СЕТ СН'!$H$6-'СЕТ СН'!$H$22</f>
        <v>1775.2201638499998</v>
      </c>
      <c r="H109" s="36">
        <f>SUMIFS(СВЦЭМ!$C$33:$C$776,СВЦЭМ!$A$33:$A$776,$A109,СВЦЭМ!$B$33:$B$776,H$83)+'СЕТ СН'!$H$12+СВЦЭМ!$D$10+'СЕТ СН'!$H$6-'СЕТ СН'!$H$22</f>
        <v>1753.5429502099998</v>
      </c>
      <c r="I109" s="36">
        <f>SUMIFS(СВЦЭМ!$C$33:$C$776,СВЦЭМ!$A$33:$A$776,$A109,СВЦЭМ!$B$33:$B$776,I$83)+'СЕТ СН'!$H$12+СВЦЭМ!$D$10+'СЕТ СН'!$H$6-'СЕТ СН'!$H$22</f>
        <v>1688.6616610799999</v>
      </c>
      <c r="J109" s="36">
        <f>SUMIFS(СВЦЭМ!$C$33:$C$776,СВЦЭМ!$A$33:$A$776,$A109,СВЦЭМ!$B$33:$B$776,J$83)+'СЕТ СН'!$H$12+СВЦЭМ!$D$10+'СЕТ СН'!$H$6-'СЕТ СН'!$H$22</f>
        <v>1677.68300654</v>
      </c>
      <c r="K109" s="36">
        <f>SUMIFS(СВЦЭМ!$C$33:$C$776,СВЦЭМ!$A$33:$A$776,$A109,СВЦЭМ!$B$33:$B$776,K$83)+'СЕТ СН'!$H$12+СВЦЭМ!$D$10+'СЕТ СН'!$H$6-'СЕТ СН'!$H$22</f>
        <v>1618.9668378399999</v>
      </c>
      <c r="L109" s="36">
        <f>SUMIFS(СВЦЭМ!$C$33:$C$776,СВЦЭМ!$A$33:$A$776,$A109,СВЦЭМ!$B$33:$B$776,L$83)+'СЕТ СН'!$H$12+СВЦЭМ!$D$10+'СЕТ СН'!$H$6-'СЕТ СН'!$H$22</f>
        <v>1642.4005076399999</v>
      </c>
      <c r="M109" s="36">
        <f>SUMIFS(СВЦЭМ!$C$33:$C$776,СВЦЭМ!$A$33:$A$776,$A109,СВЦЭМ!$B$33:$B$776,M$83)+'СЕТ СН'!$H$12+СВЦЭМ!$D$10+'СЕТ СН'!$H$6-'СЕТ СН'!$H$22</f>
        <v>1594.6007521899999</v>
      </c>
      <c r="N109" s="36">
        <f>SUMIFS(СВЦЭМ!$C$33:$C$776,СВЦЭМ!$A$33:$A$776,$A109,СВЦЭМ!$B$33:$B$776,N$83)+'СЕТ СН'!$H$12+СВЦЭМ!$D$10+'СЕТ СН'!$H$6-'СЕТ СН'!$H$22</f>
        <v>1604.87317465</v>
      </c>
      <c r="O109" s="36">
        <f>SUMIFS(СВЦЭМ!$C$33:$C$776,СВЦЭМ!$A$33:$A$776,$A109,СВЦЭМ!$B$33:$B$776,O$83)+'СЕТ СН'!$H$12+СВЦЭМ!$D$10+'СЕТ СН'!$H$6-'СЕТ СН'!$H$22</f>
        <v>1700.8255578599999</v>
      </c>
      <c r="P109" s="36">
        <f>SUMIFS(СВЦЭМ!$C$33:$C$776,СВЦЭМ!$A$33:$A$776,$A109,СВЦЭМ!$B$33:$B$776,P$83)+'СЕТ СН'!$H$12+СВЦЭМ!$D$10+'СЕТ СН'!$H$6-'СЕТ СН'!$H$22</f>
        <v>1687.47629302</v>
      </c>
      <c r="Q109" s="36">
        <f>SUMIFS(СВЦЭМ!$C$33:$C$776,СВЦЭМ!$A$33:$A$776,$A109,СВЦЭМ!$B$33:$B$776,Q$83)+'СЕТ СН'!$H$12+СВЦЭМ!$D$10+'СЕТ СН'!$H$6-'СЕТ СН'!$H$22</f>
        <v>1654.84488418</v>
      </c>
      <c r="R109" s="36">
        <f>SUMIFS(СВЦЭМ!$C$33:$C$776,СВЦЭМ!$A$33:$A$776,$A109,СВЦЭМ!$B$33:$B$776,R$83)+'СЕТ СН'!$H$12+СВЦЭМ!$D$10+'СЕТ СН'!$H$6-'СЕТ СН'!$H$22</f>
        <v>1656.20799668</v>
      </c>
      <c r="S109" s="36">
        <f>SUMIFS(СВЦЭМ!$C$33:$C$776,СВЦЭМ!$A$33:$A$776,$A109,СВЦЭМ!$B$33:$B$776,S$83)+'СЕТ СН'!$H$12+СВЦЭМ!$D$10+'СЕТ СН'!$H$6-'СЕТ СН'!$H$22</f>
        <v>1637.33611393</v>
      </c>
      <c r="T109" s="36">
        <f>SUMIFS(СВЦЭМ!$C$33:$C$776,СВЦЭМ!$A$33:$A$776,$A109,СВЦЭМ!$B$33:$B$776,T$83)+'СЕТ СН'!$H$12+СВЦЭМ!$D$10+'СЕТ СН'!$H$6-'СЕТ СН'!$H$22</f>
        <v>1582.3104446699999</v>
      </c>
      <c r="U109" s="36">
        <f>SUMIFS(СВЦЭМ!$C$33:$C$776,СВЦЭМ!$A$33:$A$776,$A109,СВЦЭМ!$B$33:$B$776,U$83)+'СЕТ СН'!$H$12+СВЦЭМ!$D$10+'СЕТ СН'!$H$6-'СЕТ СН'!$H$22</f>
        <v>1568.9173653199998</v>
      </c>
      <c r="V109" s="36">
        <f>SUMIFS(СВЦЭМ!$C$33:$C$776,СВЦЭМ!$A$33:$A$776,$A109,СВЦЭМ!$B$33:$B$776,V$83)+'СЕТ СН'!$H$12+СВЦЭМ!$D$10+'СЕТ СН'!$H$6-'СЕТ СН'!$H$22</f>
        <v>1579.0742478599998</v>
      </c>
      <c r="W109" s="36">
        <f>SUMIFS(СВЦЭМ!$C$33:$C$776,СВЦЭМ!$A$33:$A$776,$A109,СВЦЭМ!$B$33:$B$776,W$83)+'СЕТ СН'!$H$12+СВЦЭМ!$D$10+'СЕТ СН'!$H$6-'СЕТ СН'!$H$22</f>
        <v>1580.6027035</v>
      </c>
      <c r="X109" s="36">
        <f>SUMIFS(СВЦЭМ!$C$33:$C$776,СВЦЭМ!$A$33:$A$776,$A109,СВЦЭМ!$B$33:$B$776,X$83)+'СЕТ СН'!$H$12+СВЦЭМ!$D$10+'СЕТ СН'!$H$6-'СЕТ СН'!$H$22</f>
        <v>1593.0609936799999</v>
      </c>
      <c r="Y109" s="36">
        <f>SUMIFS(СВЦЭМ!$C$33:$C$776,СВЦЭМ!$A$33:$A$776,$A109,СВЦЭМ!$B$33:$B$776,Y$83)+'СЕТ СН'!$H$12+СВЦЭМ!$D$10+'СЕТ СН'!$H$6-'СЕТ СН'!$H$22</f>
        <v>1669.8229521399999</v>
      </c>
    </row>
    <row r="110" spans="1:25" ht="15.75" x14ac:dyDescent="0.2">
      <c r="A110" s="35">
        <f t="shared" si="2"/>
        <v>43492</v>
      </c>
      <c r="B110" s="36">
        <f>SUMIFS(СВЦЭМ!$C$33:$C$776,СВЦЭМ!$A$33:$A$776,$A110,СВЦЭМ!$B$33:$B$776,B$83)+'СЕТ СН'!$H$12+СВЦЭМ!$D$10+'СЕТ СН'!$H$6-'СЕТ СН'!$H$22</f>
        <v>1743.2873380899998</v>
      </c>
      <c r="C110" s="36">
        <f>SUMIFS(СВЦЭМ!$C$33:$C$776,СВЦЭМ!$A$33:$A$776,$A110,СВЦЭМ!$B$33:$B$776,C$83)+'СЕТ СН'!$H$12+СВЦЭМ!$D$10+'СЕТ СН'!$H$6-'СЕТ СН'!$H$22</f>
        <v>1770.6033360399999</v>
      </c>
      <c r="D110" s="36">
        <f>SUMIFS(СВЦЭМ!$C$33:$C$776,СВЦЭМ!$A$33:$A$776,$A110,СВЦЭМ!$B$33:$B$776,D$83)+'СЕТ СН'!$H$12+СВЦЭМ!$D$10+'СЕТ СН'!$H$6-'СЕТ СН'!$H$22</f>
        <v>1801.77138741</v>
      </c>
      <c r="E110" s="36">
        <f>SUMIFS(СВЦЭМ!$C$33:$C$776,СВЦЭМ!$A$33:$A$776,$A110,СВЦЭМ!$B$33:$B$776,E$83)+'СЕТ СН'!$H$12+СВЦЭМ!$D$10+'СЕТ СН'!$H$6-'СЕТ СН'!$H$22</f>
        <v>1797.2062298999999</v>
      </c>
      <c r="F110" s="36">
        <f>SUMIFS(СВЦЭМ!$C$33:$C$776,СВЦЭМ!$A$33:$A$776,$A110,СВЦЭМ!$B$33:$B$776,F$83)+'СЕТ СН'!$H$12+СВЦЭМ!$D$10+'СЕТ СН'!$H$6-'СЕТ СН'!$H$22</f>
        <v>1816.6111929399999</v>
      </c>
      <c r="G110" s="36">
        <f>SUMIFS(СВЦЭМ!$C$33:$C$776,СВЦЭМ!$A$33:$A$776,$A110,СВЦЭМ!$B$33:$B$776,G$83)+'СЕТ СН'!$H$12+СВЦЭМ!$D$10+'СЕТ СН'!$H$6-'СЕТ СН'!$H$22</f>
        <v>1816.0119434399999</v>
      </c>
      <c r="H110" s="36">
        <f>SUMIFS(СВЦЭМ!$C$33:$C$776,СВЦЭМ!$A$33:$A$776,$A110,СВЦЭМ!$B$33:$B$776,H$83)+'СЕТ СН'!$H$12+СВЦЭМ!$D$10+'СЕТ СН'!$H$6-'СЕТ СН'!$H$22</f>
        <v>1781.07514784</v>
      </c>
      <c r="I110" s="36">
        <f>SUMIFS(СВЦЭМ!$C$33:$C$776,СВЦЭМ!$A$33:$A$776,$A110,СВЦЭМ!$B$33:$B$776,I$83)+'СЕТ СН'!$H$12+СВЦЭМ!$D$10+'СЕТ СН'!$H$6-'СЕТ СН'!$H$22</f>
        <v>1697.7736292</v>
      </c>
      <c r="J110" s="36">
        <f>SUMIFS(СВЦЭМ!$C$33:$C$776,СВЦЭМ!$A$33:$A$776,$A110,СВЦЭМ!$B$33:$B$776,J$83)+'СЕТ СН'!$H$12+СВЦЭМ!$D$10+'СЕТ СН'!$H$6-'СЕТ СН'!$H$22</f>
        <v>1649.5713946399999</v>
      </c>
      <c r="K110" s="36">
        <f>SUMIFS(СВЦЭМ!$C$33:$C$776,СВЦЭМ!$A$33:$A$776,$A110,СВЦЭМ!$B$33:$B$776,K$83)+'СЕТ СН'!$H$12+СВЦЭМ!$D$10+'СЕТ СН'!$H$6-'СЕТ СН'!$H$22</f>
        <v>1586.1795858599999</v>
      </c>
      <c r="L110" s="36">
        <f>SUMIFS(СВЦЭМ!$C$33:$C$776,СВЦЭМ!$A$33:$A$776,$A110,СВЦЭМ!$B$33:$B$776,L$83)+'СЕТ СН'!$H$12+СВЦЭМ!$D$10+'СЕТ СН'!$H$6-'СЕТ СН'!$H$22</f>
        <v>1577.1544425099999</v>
      </c>
      <c r="M110" s="36">
        <f>SUMIFS(СВЦЭМ!$C$33:$C$776,СВЦЭМ!$A$33:$A$776,$A110,СВЦЭМ!$B$33:$B$776,M$83)+'СЕТ СН'!$H$12+СВЦЭМ!$D$10+'СЕТ СН'!$H$6-'СЕТ СН'!$H$22</f>
        <v>1616.1135202599999</v>
      </c>
      <c r="N110" s="36">
        <f>SUMIFS(СВЦЭМ!$C$33:$C$776,СВЦЭМ!$A$33:$A$776,$A110,СВЦЭМ!$B$33:$B$776,N$83)+'СЕТ СН'!$H$12+СВЦЭМ!$D$10+'СЕТ СН'!$H$6-'СЕТ СН'!$H$22</f>
        <v>1658.57143086</v>
      </c>
      <c r="O110" s="36">
        <f>SUMIFS(СВЦЭМ!$C$33:$C$776,СВЦЭМ!$A$33:$A$776,$A110,СВЦЭМ!$B$33:$B$776,O$83)+'СЕТ СН'!$H$12+СВЦЭМ!$D$10+'СЕТ СН'!$H$6-'СЕТ СН'!$H$22</f>
        <v>1715.2523772099998</v>
      </c>
      <c r="P110" s="36">
        <f>SUMIFS(СВЦЭМ!$C$33:$C$776,СВЦЭМ!$A$33:$A$776,$A110,СВЦЭМ!$B$33:$B$776,P$83)+'СЕТ СН'!$H$12+СВЦЭМ!$D$10+'СЕТ СН'!$H$6-'СЕТ СН'!$H$22</f>
        <v>1686.4055032599999</v>
      </c>
      <c r="Q110" s="36">
        <f>SUMIFS(СВЦЭМ!$C$33:$C$776,СВЦЭМ!$A$33:$A$776,$A110,СВЦЭМ!$B$33:$B$776,Q$83)+'СЕТ СН'!$H$12+СВЦЭМ!$D$10+'СЕТ СН'!$H$6-'СЕТ СН'!$H$22</f>
        <v>1688.44555866</v>
      </c>
      <c r="R110" s="36">
        <f>SUMIFS(СВЦЭМ!$C$33:$C$776,СВЦЭМ!$A$33:$A$776,$A110,СВЦЭМ!$B$33:$B$776,R$83)+'СЕТ СН'!$H$12+СВЦЭМ!$D$10+'СЕТ СН'!$H$6-'СЕТ СН'!$H$22</f>
        <v>1677.1959383199999</v>
      </c>
      <c r="S110" s="36">
        <f>SUMIFS(СВЦЭМ!$C$33:$C$776,СВЦЭМ!$A$33:$A$776,$A110,СВЦЭМ!$B$33:$B$776,S$83)+'СЕТ СН'!$H$12+СВЦЭМ!$D$10+'СЕТ СН'!$H$6-'СЕТ СН'!$H$22</f>
        <v>1663.5699987399998</v>
      </c>
      <c r="T110" s="36">
        <f>SUMIFS(СВЦЭМ!$C$33:$C$776,СВЦЭМ!$A$33:$A$776,$A110,СВЦЭМ!$B$33:$B$776,T$83)+'СЕТ СН'!$H$12+СВЦЭМ!$D$10+'СЕТ СН'!$H$6-'СЕТ СН'!$H$22</f>
        <v>1585.8307251399999</v>
      </c>
      <c r="U110" s="36">
        <f>SUMIFS(СВЦЭМ!$C$33:$C$776,СВЦЭМ!$A$33:$A$776,$A110,СВЦЭМ!$B$33:$B$776,U$83)+'СЕТ СН'!$H$12+СВЦЭМ!$D$10+'СЕТ СН'!$H$6-'СЕТ СН'!$H$22</f>
        <v>1614.21981209</v>
      </c>
      <c r="V110" s="36">
        <f>SUMIFS(СВЦЭМ!$C$33:$C$776,СВЦЭМ!$A$33:$A$776,$A110,СВЦЭМ!$B$33:$B$776,V$83)+'СЕТ СН'!$H$12+СВЦЭМ!$D$10+'СЕТ СН'!$H$6-'СЕТ СН'!$H$22</f>
        <v>1724.2608881899998</v>
      </c>
      <c r="W110" s="36">
        <f>SUMIFS(СВЦЭМ!$C$33:$C$776,СВЦЭМ!$A$33:$A$776,$A110,СВЦЭМ!$B$33:$B$776,W$83)+'СЕТ СН'!$H$12+СВЦЭМ!$D$10+'СЕТ СН'!$H$6-'СЕТ СН'!$H$22</f>
        <v>1631.7093286699999</v>
      </c>
      <c r="X110" s="36">
        <f>SUMIFS(СВЦЭМ!$C$33:$C$776,СВЦЭМ!$A$33:$A$776,$A110,СВЦЭМ!$B$33:$B$776,X$83)+'СЕТ СН'!$H$12+СВЦЭМ!$D$10+'СЕТ СН'!$H$6-'СЕТ СН'!$H$22</f>
        <v>1616.1537327199999</v>
      </c>
      <c r="Y110" s="36">
        <f>SUMIFS(СВЦЭМ!$C$33:$C$776,СВЦЭМ!$A$33:$A$776,$A110,СВЦЭМ!$B$33:$B$776,Y$83)+'СЕТ СН'!$H$12+СВЦЭМ!$D$10+'СЕТ СН'!$H$6-'СЕТ СН'!$H$22</f>
        <v>1664.89385941</v>
      </c>
    </row>
    <row r="111" spans="1:25" ht="15.75" x14ac:dyDescent="0.2">
      <c r="A111" s="35">
        <f t="shared" si="2"/>
        <v>43493</v>
      </c>
      <c r="B111" s="36">
        <f>SUMIFS(СВЦЭМ!$C$33:$C$776,СВЦЭМ!$A$33:$A$776,$A111,СВЦЭМ!$B$33:$B$776,B$83)+'СЕТ СН'!$H$12+СВЦЭМ!$D$10+'СЕТ СН'!$H$6-'СЕТ СН'!$H$22</f>
        <v>1764.68977021</v>
      </c>
      <c r="C111" s="36">
        <f>SUMIFS(СВЦЭМ!$C$33:$C$776,СВЦЭМ!$A$33:$A$776,$A111,СВЦЭМ!$B$33:$B$776,C$83)+'СЕТ СН'!$H$12+СВЦЭМ!$D$10+'СЕТ СН'!$H$6-'СЕТ СН'!$H$22</f>
        <v>1804.4813782499998</v>
      </c>
      <c r="D111" s="36">
        <f>SUMIFS(СВЦЭМ!$C$33:$C$776,СВЦЭМ!$A$33:$A$776,$A111,СВЦЭМ!$B$33:$B$776,D$83)+'СЕТ СН'!$H$12+СВЦЭМ!$D$10+'СЕТ СН'!$H$6-'СЕТ СН'!$H$22</f>
        <v>1824.0473047199998</v>
      </c>
      <c r="E111" s="36">
        <f>SUMIFS(СВЦЭМ!$C$33:$C$776,СВЦЭМ!$A$33:$A$776,$A111,СВЦЭМ!$B$33:$B$776,E$83)+'СЕТ СН'!$H$12+СВЦЭМ!$D$10+'СЕТ СН'!$H$6-'СЕТ СН'!$H$22</f>
        <v>1805.7667563299999</v>
      </c>
      <c r="F111" s="36">
        <f>SUMIFS(СВЦЭМ!$C$33:$C$776,СВЦЭМ!$A$33:$A$776,$A111,СВЦЭМ!$B$33:$B$776,F$83)+'СЕТ СН'!$H$12+СВЦЭМ!$D$10+'СЕТ СН'!$H$6-'СЕТ СН'!$H$22</f>
        <v>1805.7556201099999</v>
      </c>
      <c r="G111" s="36">
        <f>SUMIFS(СВЦЭМ!$C$33:$C$776,СВЦЭМ!$A$33:$A$776,$A111,СВЦЭМ!$B$33:$B$776,G$83)+'СЕТ СН'!$H$12+СВЦЭМ!$D$10+'СЕТ СН'!$H$6-'СЕТ СН'!$H$22</f>
        <v>1813.5759608399999</v>
      </c>
      <c r="H111" s="36">
        <f>SUMIFS(СВЦЭМ!$C$33:$C$776,СВЦЭМ!$A$33:$A$776,$A111,СВЦЭМ!$B$33:$B$776,H$83)+'СЕТ СН'!$H$12+СВЦЭМ!$D$10+'СЕТ СН'!$H$6-'СЕТ СН'!$H$22</f>
        <v>1761.4923931199999</v>
      </c>
      <c r="I111" s="36">
        <f>SUMIFS(СВЦЭМ!$C$33:$C$776,СВЦЭМ!$A$33:$A$776,$A111,СВЦЭМ!$B$33:$B$776,I$83)+'СЕТ СН'!$H$12+СВЦЭМ!$D$10+'СЕТ СН'!$H$6-'СЕТ СН'!$H$22</f>
        <v>1655.13154788</v>
      </c>
      <c r="J111" s="36">
        <f>SUMIFS(СВЦЭМ!$C$33:$C$776,СВЦЭМ!$A$33:$A$776,$A111,СВЦЭМ!$B$33:$B$776,J$83)+'СЕТ СН'!$H$12+СВЦЭМ!$D$10+'СЕТ СН'!$H$6-'СЕТ СН'!$H$22</f>
        <v>1592.24851599</v>
      </c>
      <c r="K111" s="36">
        <f>SUMIFS(СВЦЭМ!$C$33:$C$776,СВЦЭМ!$A$33:$A$776,$A111,СВЦЭМ!$B$33:$B$776,K$83)+'СЕТ СН'!$H$12+СВЦЭМ!$D$10+'СЕТ СН'!$H$6-'СЕТ СН'!$H$22</f>
        <v>1590.3025564499999</v>
      </c>
      <c r="L111" s="36">
        <f>SUMIFS(СВЦЭМ!$C$33:$C$776,СВЦЭМ!$A$33:$A$776,$A111,СВЦЭМ!$B$33:$B$776,L$83)+'СЕТ СН'!$H$12+СВЦЭМ!$D$10+'СЕТ СН'!$H$6-'СЕТ СН'!$H$22</f>
        <v>1630.2182397899999</v>
      </c>
      <c r="M111" s="36">
        <f>SUMIFS(СВЦЭМ!$C$33:$C$776,СВЦЭМ!$A$33:$A$776,$A111,СВЦЭМ!$B$33:$B$776,M$83)+'СЕТ СН'!$H$12+СВЦЭМ!$D$10+'СЕТ СН'!$H$6-'СЕТ СН'!$H$22</f>
        <v>1667.9918689899998</v>
      </c>
      <c r="N111" s="36">
        <f>SUMIFS(СВЦЭМ!$C$33:$C$776,СВЦЭМ!$A$33:$A$776,$A111,СВЦЭМ!$B$33:$B$776,N$83)+'СЕТ СН'!$H$12+СВЦЭМ!$D$10+'СЕТ СН'!$H$6-'СЕТ СН'!$H$22</f>
        <v>1666.9284231099998</v>
      </c>
      <c r="O111" s="36">
        <f>SUMIFS(СВЦЭМ!$C$33:$C$776,СВЦЭМ!$A$33:$A$776,$A111,СВЦЭМ!$B$33:$B$776,O$83)+'СЕТ СН'!$H$12+СВЦЭМ!$D$10+'СЕТ СН'!$H$6-'СЕТ СН'!$H$22</f>
        <v>1657.4627890099998</v>
      </c>
      <c r="P111" s="36">
        <f>SUMIFS(СВЦЭМ!$C$33:$C$776,СВЦЭМ!$A$33:$A$776,$A111,СВЦЭМ!$B$33:$B$776,P$83)+'СЕТ СН'!$H$12+СВЦЭМ!$D$10+'СЕТ СН'!$H$6-'СЕТ СН'!$H$22</f>
        <v>1637.7957658199998</v>
      </c>
      <c r="Q111" s="36">
        <f>SUMIFS(СВЦЭМ!$C$33:$C$776,СВЦЭМ!$A$33:$A$776,$A111,СВЦЭМ!$B$33:$B$776,Q$83)+'СЕТ СН'!$H$12+СВЦЭМ!$D$10+'СЕТ СН'!$H$6-'СЕТ СН'!$H$22</f>
        <v>1566.0095808599999</v>
      </c>
      <c r="R111" s="36">
        <f>SUMIFS(СВЦЭМ!$C$33:$C$776,СВЦЭМ!$A$33:$A$776,$A111,СВЦЭМ!$B$33:$B$776,R$83)+'СЕТ СН'!$H$12+СВЦЭМ!$D$10+'СЕТ СН'!$H$6-'СЕТ СН'!$H$22</f>
        <v>1598.5005648499998</v>
      </c>
      <c r="S111" s="36">
        <f>SUMIFS(СВЦЭМ!$C$33:$C$776,СВЦЭМ!$A$33:$A$776,$A111,СВЦЭМ!$B$33:$B$776,S$83)+'СЕТ СН'!$H$12+СВЦЭМ!$D$10+'СЕТ СН'!$H$6-'СЕТ СН'!$H$22</f>
        <v>1576.59779149</v>
      </c>
      <c r="T111" s="36">
        <f>SUMIFS(СВЦЭМ!$C$33:$C$776,СВЦЭМ!$A$33:$A$776,$A111,СВЦЭМ!$B$33:$B$776,T$83)+'СЕТ СН'!$H$12+СВЦЭМ!$D$10+'СЕТ СН'!$H$6-'СЕТ СН'!$H$22</f>
        <v>1549.2877978899999</v>
      </c>
      <c r="U111" s="36">
        <f>SUMIFS(СВЦЭМ!$C$33:$C$776,СВЦЭМ!$A$33:$A$776,$A111,СВЦЭМ!$B$33:$B$776,U$83)+'СЕТ СН'!$H$12+СВЦЭМ!$D$10+'СЕТ СН'!$H$6-'СЕТ СН'!$H$22</f>
        <v>1587.8892136699999</v>
      </c>
      <c r="V111" s="36">
        <f>SUMIFS(СВЦЭМ!$C$33:$C$776,СВЦЭМ!$A$33:$A$776,$A111,СВЦЭМ!$B$33:$B$776,V$83)+'СЕТ СН'!$H$12+СВЦЭМ!$D$10+'СЕТ СН'!$H$6-'СЕТ СН'!$H$22</f>
        <v>1659.66683771</v>
      </c>
      <c r="W111" s="36">
        <f>SUMIFS(СВЦЭМ!$C$33:$C$776,СВЦЭМ!$A$33:$A$776,$A111,СВЦЭМ!$B$33:$B$776,W$83)+'СЕТ СН'!$H$12+СВЦЭМ!$D$10+'СЕТ СН'!$H$6-'СЕТ СН'!$H$22</f>
        <v>1609.0843624899999</v>
      </c>
      <c r="X111" s="36">
        <f>SUMIFS(СВЦЭМ!$C$33:$C$776,СВЦЭМ!$A$33:$A$776,$A111,СВЦЭМ!$B$33:$B$776,X$83)+'СЕТ СН'!$H$12+СВЦЭМ!$D$10+'СЕТ СН'!$H$6-'СЕТ СН'!$H$22</f>
        <v>1631.6193191</v>
      </c>
      <c r="Y111" s="36">
        <f>SUMIFS(СВЦЭМ!$C$33:$C$776,СВЦЭМ!$A$33:$A$776,$A111,СВЦЭМ!$B$33:$B$776,Y$83)+'СЕТ СН'!$H$12+СВЦЭМ!$D$10+'СЕТ СН'!$H$6-'СЕТ СН'!$H$22</f>
        <v>1695.4335375199998</v>
      </c>
    </row>
    <row r="112" spans="1:25" ht="15.75" x14ac:dyDescent="0.2">
      <c r="A112" s="35">
        <f t="shared" si="2"/>
        <v>43494</v>
      </c>
      <c r="B112" s="36">
        <f>SUMIFS(СВЦЭМ!$C$33:$C$776,СВЦЭМ!$A$33:$A$776,$A112,СВЦЭМ!$B$33:$B$776,B$83)+'СЕТ СН'!$H$12+СВЦЭМ!$D$10+'СЕТ СН'!$H$6-'СЕТ СН'!$H$22</f>
        <v>1802.6446326299999</v>
      </c>
      <c r="C112" s="36">
        <f>SUMIFS(СВЦЭМ!$C$33:$C$776,СВЦЭМ!$A$33:$A$776,$A112,СВЦЭМ!$B$33:$B$776,C$83)+'СЕТ СН'!$H$12+СВЦЭМ!$D$10+'СЕТ СН'!$H$6-'СЕТ СН'!$H$22</f>
        <v>1815.22251263</v>
      </c>
      <c r="D112" s="36">
        <f>SUMIFS(СВЦЭМ!$C$33:$C$776,СВЦЭМ!$A$33:$A$776,$A112,СВЦЭМ!$B$33:$B$776,D$83)+'СЕТ СН'!$H$12+СВЦЭМ!$D$10+'СЕТ СН'!$H$6-'СЕТ СН'!$H$22</f>
        <v>1799.5672668699999</v>
      </c>
      <c r="E112" s="36">
        <f>SUMIFS(СВЦЭМ!$C$33:$C$776,СВЦЭМ!$A$33:$A$776,$A112,СВЦЭМ!$B$33:$B$776,E$83)+'СЕТ СН'!$H$12+СВЦЭМ!$D$10+'СЕТ СН'!$H$6-'СЕТ СН'!$H$22</f>
        <v>1793.0281244099999</v>
      </c>
      <c r="F112" s="36">
        <f>SUMIFS(СВЦЭМ!$C$33:$C$776,СВЦЭМ!$A$33:$A$776,$A112,СВЦЭМ!$B$33:$B$776,F$83)+'СЕТ СН'!$H$12+СВЦЭМ!$D$10+'СЕТ СН'!$H$6-'СЕТ СН'!$H$22</f>
        <v>1827.6348568799999</v>
      </c>
      <c r="G112" s="36">
        <f>SUMIFS(СВЦЭМ!$C$33:$C$776,СВЦЭМ!$A$33:$A$776,$A112,СВЦЭМ!$B$33:$B$776,G$83)+'СЕТ СН'!$H$12+СВЦЭМ!$D$10+'СЕТ СН'!$H$6-'СЕТ СН'!$H$22</f>
        <v>1798.0392477299999</v>
      </c>
      <c r="H112" s="36">
        <f>SUMIFS(СВЦЭМ!$C$33:$C$776,СВЦЭМ!$A$33:$A$776,$A112,СВЦЭМ!$B$33:$B$776,H$83)+'СЕТ СН'!$H$12+СВЦЭМ!$D$10+'СЕТ СН'!$H$6-'СЕТ СН'!$H$22</f>
        <v>1710.3245378299998</v>
      </c>
      <c r="I112" s="36">
        <f>SUMIFS(СВЦЭМ!$C$33:$C$776,СВЦЭМ!$A$33:$A$776,$A112,СВЦЭМ!$B$33:$B$776,I$83)+'СЕТ СН'!$H$12+СВЦЭМ!$D$10+'СЕТ СН'!$H$6-'СЕТ СН'!$H$22</f>
        <v>1608.4155522999999</v>
      </c>
      <c r="J112" s="36">
        <f>SUMIFS(СВЦЭМ!$C$33:$C$776,СВЦЭМ!$A$33:$A$776,$A112,СВЦЭМ!$B$33:$B$776,J$83)+'СЕТ СН'!$H$12+СВЦЭМ!$D$10+'СЕТ СН'!$H$6-'СЕТ СН'!$H$22</f>
        <v>1559.3008092499999</v>
      </c>
      <c r="K112" s="36">
        <f>SUMIFS(СВЦЭМ!$C$33:$C$776,СВЦЭМ!$A$33:$A$776,$A112,СВЦЭМ!$B$33:$B$776,K$83)+'СЕТ СН'!$H$12+СВЦЭМ!$D$10+'СЕТ СН'!$H$6-'СЕТ СН'!$H$22</f>
        <v>1575.9535655999998</v>
      </c>
      <c r="L112" s="36">
        <f>SUMIFS(СВЦЭМ!$C$33:$C$776,СВЦЭМ!$A$33:$A$776,$A112,СВЦЭМ!$B$33:$B$776,L$83)+'СЕТ СН'!$H$12+СВЦЭМ!$D$10+'СЕТ СН'!$H$6-'СЕТ СН'!$H$22</f>
        <v>1567.1933490299998</v>
      </c>
      <c r="M112" s="36">
        <f>SUMIFS(СВЦЭМ!$C$33:$C$776,СВЦЭМ!$A$33:$A$776,$A112,СВЦЭМ!$B$33:$B$776,M$83)+'СЕТ СН'!$H$12+СВЦЭМ!$D$10+'СЕТ СН'!$H$6-'СЕТ СН'!$H$22</f>
        <v>1610.9853565199999</v>
      </c>
      <c r="N112" s="36">
        <f>SUMIFS(СВЦЭМ!$C$33:$C$776,СВЦЭМ!$A$33:$A$776,$A112,СВЦЭМ!$B$33:$B$776,N$83)+'СЕТ СН'!$H$12+СВЦЭМ!$D$10+'СЕТ СН'!$H$6-'СЕТ СН'!$H$22</f>
        <v>1631.2993291999999</v>
      </c>
      <c r="O112" s="36">
        <f>SUMIFS(СВЦЭМ!$C$33:$C$776,СВЦЭМ!$A$33:$A$776,$A112,СВЦЭМ!$B$33:$B$776,O$83)+'СЕТ СН'!$H$12+СВЦЭМ!$D$10+'СЕТ СН'!$H$6-'СЕТ СН'!$H$22</f>
        <v>1632.91024883</v>
      </c>
      <c r="P112" s="36">
        <f>SUMIFS(СВЦЭМ!$C$33:$C$776,СВЦЭМ!$A$33:$A$776,$A112,СВЦЭМ!$B$33:$B$776,P$83)+'СЕТ СН'!$H$12+СВЦЭМ!$D$10+'СЕТ СН'!$H$6-'СЕТ СН'!$H$22</f>
        <v>1614.4978480299999</v>
      </c>
      <c r="Q112" s="36">
        <f>SUMIFS(СВЦЭМ!$C$33:$C$776,СВЦЭМ!$A$33:$A$776,$A112,СВЦЭМ!$B$33:$B$776,Q$83)+'СЕТ СН'!$H$12+СВЦЭМ!$D$10+'СЕТ СН'!$H$6-'СЕТ СН'!$H$22</f>
        <v>1514.3514273999999</v>
      </c>
      <c r="R112" s="36">
        <f>SUMIFS(СВЦЭМ!$C$33:$C$776,СВЦЭМ!$A$33:$A$776,$A112,СВЦЭМ!$B$33:$B$776,R$83)+'СЕТ СН'!$H$12+СВЦЭМ!$D$10+'СЕТ СН'!$H$6-'СЕТ СН'!$H$22</f>
        <v>1522.50275584</v>
      </c>
      <c r="S112" s="36">
        <f>SUMIFS(СВЦЭМ!$C$33:$C$776,СВЦЭМ!$A$33:$A$776,$A112,СВЦЭМ!$B$33:$B$776,S$83)+'СЕТ СН'!$H$12+СВЦЭМ!$D$10+'СЕТ СН'!$H$6-'СЕТ СН'!$H$22</f>
        <v>1501.3461343899999</v>
      </c>
      <c r="T112" s="36">
        <f>SUMIFS(СВЦЭМ!$C$33:$C$776,СВЦЭМ!$A$33:$A$776,$A112,СВЦЭМ!$B$33:$B$776,T$83)+'СЕТ СН'!$H$12+СВЦЭМ!$D$10+'СЕТ СН'!$H$6-'СЕТ СН'!$H$22</f>
        <v>1484.0988331899998</v>
      </c>
      <c r="U112" s="36">
        <f>SUMIFS(СВЦЭМ!$C$33:$C$776,СВЦЭМ!$A$33:$A$776,$A112,СВЦЭМ!$B$33:$B$776,U$83)+'СЕТ СН'!$H$12+СВЦЭМ!$D$10+'СЕТ СН'!$H$6-'СЕТ СН'!$H$22</f>
        <v>1492.2690534799999</v>
      </c>
      <c r="V112" s="36">
        <f>SUMIFS(СВЦЭМ!$C$33:$C$776,СВЦЭМ!$A$33:$A$776,$A112,СВЦЭМ!$B$33:$B$776,V$83)+'СЕТ СН'!$H$12+СВЦЭМ!$D$10+'СЕТ СН'!$H$6-'СЕТ СН'!$H$22</f>
        <v>1503.7170480899999</v>
      </c>
      <c r="W112" s="36">
        <f>SUMIFS(СВЦЭМ!$C$33:$C$776,СВЦЭМ!$A$33:$A$776,$A112,СВЦЭМ!$B$33:$B$776,W$83)+'СЕТ СН'!$H$12+СВЦЭМ!$D$10+'СЕТ СН'!$H$6-'СЕТ СН'!$H$22</f>
        <v>1539.0267590799999</v>
      </c>
      <c r="X112" s="36">
        <f>SUMIFS(СВЦЭМ!$C$33:$C$776,СВЦЭМ!$A$33:$A$776,$A112,СВЦЭМ!$B$33:$B$776,X$83)+'СЕТ СН'!$H$12+СВЦЭМ!$D$10+'СЕТ СН'!$H$6-'СЕТ СН'!$H$22</f>
        <v>1540.0744280299998</v>
      </c>
      <c r="Y112" s="36">
        <f>SUMIFS(СВЦЭМ!$C$33:$C$776,СВЦЭМ!$A$33:$A$776,$A112,СВЦЭМ!$B$33:$B$776,Y$83)+'СЕТ СН'!$H$12+СВЦЭМ!$D$10+'СЕТ СН'!$H$6-'СЕТ СН'!$H$22</f>
        <v>1603.4497220599999</v>
      </c>
    </row>
    <row r="113" spans="1:27" ht="15.75" x14ac:dyDescent="0.2">
      <c r="A113" s="35">
        <f t="shared" si="2"/>
        <v>43495</v>
      </c>
      <c r="B113" s="36">
        <f>SUMIFS(СВЦЭМ!$C$33:$C$776,СВЦЭМ!$A$33:$A$776,$A113,СВЦЭМ!$B$33:$B$776,B$83)+'СЕТ СН'!$H$12+СВЦЭМ!$D$10+'СЕТ СН'!$H$6-'СЕТ СН'!$H$22</f>
        <v>1683.7488520099998</v>
      </c>
      <c r="C113" s="36">
        <f>SUMIFS(СВЦЭМ!$C$33:$C$776,СВЦЭМ!$A$33:$A$776,$A113,СВЦЭМ!$B$33:$B$776,C$83)+'СЕТ СН'!$H$12+СВЦЭМ!$D$10+'СЕТ СН'!$H$6-'СЕТ СН'!$H$22</f>
        <v>1818.2567213099999</v>
      </c>
      <c r="D113" s="36">
        <f>SUMIFS(СВЦЭМ!$C$33:$C$776,СВЦЭМ!$A$33:$A$776,$A113,СВЦЭМ!$B$33:$B$776,D$83)+'СЕТ СН'!$H$12+СВЦЭМ!$D$10+'СЕТ СН'!$H$6-'СЕТ СН'!$H$22</f>
        <v>1862.5031332199999</v>
      </c>
      <c r="E113" s="36">
        <f>SUMIFS(СВЦЭМ!$C$33:$C$776,СВЦЭМ!$A$33:$A$776,$A113,СВЦЭМ!$B$33:$B$776,E$83)+'СЕТ СН'!$H$12+СВЦЭМ!$D$10+'СЕТ СН'!$H$6-'СЕТ СН'!$H$22</f>
        <v>1823.9285595899998</v>
      </c>
      <c r="F113" s="36">
        <f>SUMIFS(СВЦЭМ!$C$33:$C$776,СВЦЭМ!$A$33:$A$776,$A113,СВЦЭМ!$B$33:$B$776,F$83)+'СЕТ СН'!$H$12+СВЦЭМ!$D$10+'СЕТ СН'!$H$6-'СЕТ СН'!$H$22</f>
        <v>1822.48251996</v>
      </c>
      <c r="G113" s="36">
        <f>SUMIFS(СВЦЭМ!$C$33:$C$776,СВЦЭМ!$A$33:$A$776,$A113,СВЦЭМ!$B$33:$B$776,G$83)+'СЕТ СН'!$H$12+СВЦЭМ!$D$10+'СЕТ СН'!$H$6-'СЕТ СН'!$H$22</f>
        <v>1806.79265891</v>
      </c>
      <c r="H113" s="36">
        <f>SUMIFS(СВЦЭМ!$C$33:$C$776,СВЦЭМ!$A$33:$A$776,$A113,СВЦЭМ!$B$33:$B$776,H$83)+'СЕТ СН'!$H$12+СВЦЭМ!$D$10+'СЕТ СН'!$H$6-'СЕТ СН'!$H$22</f>
        <v>1629.93262968</v>
      </c>
      <c r="I113" s="36">
        <f>SUMIFS(СВЦЭМ!$C$33:$C$776,СВЦЭМ!$A$33:$A$776,$A113,СВЦЭМ!$B$33:$B$776,I$83)+'СЕТ СН'!$H$12+СВЦЭМ!$D$10+'СЕТ СН'!$H$6-'СЕТ СН'!$H$22</f>
        <v>1550.8577360299998</v>
      </c>
      <c r="J113" s="36">
        <f>SUMIFS(СВЦЭМ!$C$33:$C$776,СВЦЭМ!$A$33:$A$776,$A113,СВЦЭМ!$B$33:$B$776,J$83)+'СЕТ СН'!$H$12+СВЦЭМ!$D$10+'СЕТ СН'!$H$6-'СЕТ СН'!$H$22</f>
        <v>1497.8387601299999</v>
      </c>
      <c r="K113" s="36">
        <f>SUMIFS(СВЦЭМ!$C$33:$C$776,СВЦЭМ!$A$33:$A$776,$A113,СВЦЭМ!$B$33:$B$776,K$83)+'СЕТ СН'!$H$12+СВЦЭМ!$D$10+'СЕТ СН'!$H$6-'СЕТ СН'!$H$22</f>
        <v>1499.0353857699999</v>
      </c>
      <c r="L113" s="36">
        <f>SUMIFS(СВЦЭМ!$C$33:$C$776,СВЦЭМ!$A$33:$A$776,$A113,СВЦЭМ!$B$33:$B$776,L$83)+'СЕТ СН'!$H$12+СВЦЭМ!$D$10+'СЕТ СН'!$H$6-'СЕТ СН'!$H$22</f>
        <v>1494.2406016299999</v>
      </c>
      <c r="M113" s="36">
        <f>SUMIFS(СВЦЭМ!$C$33:$C$776,СВЦЭМ!$A$33:$A$776,$A113,СВЦЭМ!$B$33:$B$776,M$83)+'СЕТ СН'!$H$12+СВЦЭМ!$D$10+'СЕТ СН'!$H$6-'СЕТ СН'!$H$22</f>
        <v>1520.3064912699999</v>
      </c>
      <c r="N113" s="36">
        <f>SUMIFS(СВЦЭМ!$C$33:$C$776,СВЦЭМ!$A$33:$A$776,$A113,СВЦЭМ!$B$33:$B$776,N$83)+'СЕТ СН'!$H$12+СВЦЭМ!$D$10+'СЕТ СН'!$H$6-'СЕТ СН'!$H$22</f>
        <v>1535.5751072199998</v>
      </c>
      <c r="O113" s="36">
        <f>SUMIFS(СВЦЭМ!$C$33:$C$776,СВЦЭМ!$A$33:$A$776,$A113,СВЦЭМ!$B$33:$B$776,O$83)+'СЕТ СН'!$H$12+СВЦЭМ!$D$10+'СЕТ СН'!$H$6-'СЕТ СН'!$H$22</f>
        <v>1507.05640107</v>
      </c>
      <c r="P113" s="36">
        <f>SUMIFS(СВЦЭМ!$C$33:$C$776,СВЦЭМ!$A$33:$A$776,$A113,СВЦЭМ!$B$33:$B$776,P$83)+'СЕТ СН'!$H$12+СВЦЭМ!$D$10+'СЕТ СН'!$H$6-'СЕТ СН'!$H$22</f>
        <v>1503.5476492099999</v>
      </c>
      <c r="Q113" s="36">
        <f>SUMIFS(СВЦЭМ!$C$33:$C$776,СВЦЭМ!$A$33:$A$776,$A113,СВЦЭМ!$B$33:$B$776,Q$83)+'СЕТ СН'!$H$12+СВЦЭМ!$D$10+'СЕТ СН'!$H$6-'СЕТ СН'!$H$22</f>
        <v>1493.1629707999998</v>
      </c>
      <c r="R113" s="36">
        <f>SUMIFS(СВЦЭМ!$C$33:$C$776,СВЦЭМ!$A$33:$A$776,$A113,СВЦЭМ!$B$33:$B$776,R$83)+'СЕТ СН'!$H$12+СВЦЭМ!$D$10+'СЕТ СН'!$H$6-'СЕТ СН'!$H$22</f>
        <v>1506.0234819699999</v>
      </c>
      <c r="S113" s="36">
        <f>SUMIFS(СВЦЭМ!$C$33:$C$776,СВЦЭМ!$A$33:$A$776,$A113,СВЦЭМ!$B$33:$B$776,S$83)+'СЕТ СН'!$H$12+СВЦЭМ!$D$10+'СЕТ СН'!$H$6-'СЕТ СН'!$H$22</f>
        <v>1476.70989603</v>
      </c>
      <c r="T113" s="36">
        <f>SUMIFS(СВЦЭМ!$C$33:$C$776,СВЦЭМ!$A$33:$A$776,$A113,СВЦЭМ!$B$33:$B$776,T$83)+'СЕТ СН'!$H$12+СВЦЭМ!$D$10+'СЕТ СН'!$H$6-'СЕТ СН'!$H$22</f>
        <v>1431.9699415699999</v>
      </c>
      <c r="U113" s="36">
        <f>SUMIFS(СВЦЭМ!$C$33:$C$776,СВЦЭМ!$A$33:$A$776,$A113,СВЦЭМ!$B$33:$B$776,U$83)+'СЕТ СН'!$H$12+СВЦЭМ!$D$10+'СЕТ СН'!$H$6-'СЕТ СН'!$H$22</f>
        <v>1458.4062970299999</v>
      </c>
      <c r="V113" s="36">
        <f>SUMIFS(СВЦЭМ!$C$33:$C$776,СВЦЭМ!$A$33:$A$776,$A113,СВЦЭМ!$B$33:$B$776,V$83)+'СЕТ СН'!$H$12+СВЦЭМ!$D$10+'СЕТ СН'!$H$6-'СЕТ СН'!$H$22</f>
        <v>1596.2790426399999</v>
      </c>
      <c r="W113" s="36">
        <f>SUMIFS(СВЦЭМ!$C$33:$C$776,СВЦЭМ!$A$33:$A$776,$A113,СВЦЭМ!$B$33:$B$776,W$83)+'СЕТ СН'!$H$12+СВЦЭМ!$D$10+'СЕТ СН'!$H$6-'СЕТ СН'!$H$22</f>
        <v>1595.4269789299999</v>
      </c>
      <c r="X113" s="36">
        <f>SUMIFS(СВЦЭМ!$C$33:$C$776,СВЦЭМ!$A$33:$A$776,$A113,СВЦЭМ!$B$33:$B$776,X$83)+'СЕТ СН'!$H$12+СВЦЭМ!$D$10+'СЕТ СН'!$H$6-'СЕТ СН'!$H$22</f>
        <v>1600.7359841599998</v>
      </c>
      <c r="Y113" s="36">
        <f>SUMIFS(СВЦЭМ!$C$33:$C$776,СВЦЭМ!$A$33:$A$776,$A113,СВЦЭМ!$B$33:$B$776,Y$83)+'СЕТ СН'!$H$12+СВЦЭМ!$D$10+'СЕТ СН'!$H$6-'СЕТ СН'!$H$22</f>
        <v>1620.5967346399998</v>
      </c>
      <c r="AA113" s="37"/>
    </row>
    <row r="114" spans="1:27" ht="15.75" x14ac:dyDescent="0.2">
      <c r="A114" s="35">
        <f t="shared" si="2"/>
        <v>43496</v>
      </c>
      <c r="B114" s="36">
        <f>SUMIFS(СВЦЭМ!$C$33:$C$776,СВЦЭМ!$A$33:$A$776,$A114,СВЦЭМ!$B$33:$B$776,B$83)+'СЕТ СН'!$H$12+СВЦЭМ!$D$10+'СЕТ СН'!$H$6-'СЕТ СН'!$H$22</f>
        <v>1718.77172206</v>
      </c>
      <c r="C114" s="36">
        <f>SUMIFS(СВЦЭМ!$C$33:$C$776,СВЦЭМ!$A$33:$A$776,$A114,СВЦЭМ!$B$33:$B$776,C$83)+'СЕТ СН'!$H$12+СВЦЭМ!$D$10+'СЕТ СН'!$H$6-'СЕТ СН'!$H$22</f>
        <v>1770.71380912</v>
      </c>
      <c r="D114" s="36">
        <f>SUMIFS(СВЦЭМ!$C$33:$C$776,СВЦЭМ!$A$33:$A$776,$A114,СВЦЭМ!$B$33:$B$776,D$83)+'СЕТ СН'!$H$12+СВЦЭМ!$D$10+'СЕТ СН'!$H$6-'СЕТ СН'!$H$22</f>
        <v>1831.1779190999998</v>
      </c>
      <c r="E114" s="36">
        <f>SUMIFS(СВЦЭМ!$C$33:$C$776,СВЦЭМ!$A$33:$A$776,$A114,СВЦЭМ!$B$33:$B$776,E$83)+'СЕТ СН'!$H$12+СВЦЭМ!$D$10+'СЕТ СН'!$H$6-'СЕТ СН'!$H$22</f>
        <v>1851.03246571</v>
      </c>
      <c r="F114" s="36">
        <f>SUMIFS(СВЦЭМ!$C$33:$C$776,СВЦЭМ!$A$33:$A$776,$A114,СВЦЭМ!$B$33:$B$776,F$83)+'СЕТ СН'!$H$12+СВЦЭМ!$D$10+'СЕТ СН'!$H$6-'СЕТ СН'!$H$22</f>
        <v>1847.9051991199999</v>
      </c>
      <c r="G114" s="36">
        <f>SUMIFS(СВЦЭМ!$C$33:$C$776,СВЦЭМ!$A$33:$A$776,$A114,СВЦЭМ!$B$33:$B$776,G$83)+'СЕТ СН'!$H$12+СВЦЭМ!$D$10+'СЕТ СН'!$H$6-'СЕТ СН'!$H$22</f>
        <v>1791.0291128399999</v>
      </c>
      <c r="H114" s="36">
        <f>SUMIFS(СВЦЭМ!$C$33:$C$776,СВЦЭМ!$A$33:$A$776,$A114,СВЦЭМ!$B$33:$B$776,H$83)+'СЕТ СН'!$H$12+СВЦЭМ!$D$10+'СЕТ СН'!$H$6-'СЕТ СН'!$H$22</f>
        <v>1730.3714821999999</v>
      </c>
      <c r="I114" s="36">
        <f>SUMIFS(СВЦЭМ!$C$33:$C$776,СВЦЭМ!$A$33:$A$776,$A114,СВЦЭМ!$B$33:$B$776,I$83)+'СЕТ СН'!$H$12+СВЦЭМ!$D$10+'СЕТ СН'!$H$6-'СЕТ СН'!$H$22</f>
        <v>1646.1107366599999</v>
      </c>
      <c r="J114" s="36">
        <f>SUMIFS(СВЦЭМ!$C$33:$C$776,СВЦЭМ!$A$33:$A$776,$A114,СВЦЭМ!$B$33:$B$776,J$83)+'СЕТ СН'!$H$12+СВЦЭМ!$D$10+'СЕТ СН'!$H$6-'СЕТ СН'!$H$22</f>
        <v>1586.0029589399999</v>
      </c>
      <c r="K114" s="36">
        <f>SUMIFS(СВЦЭМ!$C$33:$C$776,СВЦЭМ!$A$33:$A$776,$A114,СВЦЭМ!$B$33:$B$776,K$83)+'СЕТ СН'!$H$12+СВЦЭМ!$D$10+'СЕТ СН'!$H$6-'СЕТ СН'!$H$22</f>
        <v>1566.14981283</v>
      </c>
      <c r="L114" s="36">
        <f>SUMIFS(СВЦЭМ!$C$33:$C$776,СВЦЭМ!$A$33:$A$776,$A114,СВЦЭМ!$B$33:$B$776,L$83)+'СЕТ СН'!$H$12+СВЦЭМ!$D$10+'СЕТ СН'!$H$6-'СЕТ СН'!$H$22</f>
        <v>1600.7027221399999</v>
      </c>
      <c r="M114" s="36">
        <f>SUMIFS(СВЦЭМ!$C$33:$C$776,СВЦЭМ!$A$33:$A$776,$A114,СВЦЭМ!$B$33:$B$776,M$83)+'СЕТ СН'!$H$12+СВЦЭМ!$D$10+'СЕТ СН'!$H$6-'СЕТ СН'!$H$22</f>
        <v>1620.8507483399999</v>
      </c>
      <c r="N114" s="36">
        <f>SUMIFS(СВЦЭМ!$C$33:$C$776,СВЦЭМ!$A$33:$A$776,$A114,СВЦЭМ!$B$33:$B$776,N$83)+'СЕТ СН'!$H$12+СВЦЭМ!$D$10+'СЕТ СН'!$H$6-'СЕТ СН'!$H$22</f>
        <v>1631.86779026</v>
      </c>
      <c r="O114" s="36">
        <f>SUMIFS(СВЦЭМ!$C$33:$C$776,СВЦЭМ!$A$33:$A$776,$A114,СВЦЭМ!$B$33:$B$776,O$83)+'СЕТ СН'!$H$12+СВЦЭМ!$D$10+'СЕТ СН'!$H$6-'СЕТ СН'!$H$22</f>
        <v>1657.49356169</v>
      </c>
      <c r="P114" s="36">
        <f>SUMIFS(СВЦЭМ!$C$33:$C$776,СВЦЭМ!$A$33:$A$776,$A114,СВЦЭМ!$B$33:$B$776,P$83)+'СЕТ СН'!$H$12+СВЦЭМ!$D$10+'СЕТ СН'!$H$6-'СЕТ СН'!$H$22</f>
        <v>1618.30605335</v>
      </c>
      <c r="Q114" s="36">
        <f>SUMIFS(СВЦЭМ!$C$33:$C$776,СВЦЭМ!$A$33:$A$776,$A114,СВЦЭМ!$B$33:$B$776,Q$83)+'СЕТ СН'!$H$12+СВЦЭМ!$D$10+'СЕТ СН'!$H$6-'СЕТ СН'!$H$22</f>
        <v>1630.3026864199999</v>
      </c>
      <c r="R114" s="36">
        <f>SUMIFS(СВЦЭМ!$C$33:$C$776,СВЦЭМ!$A$33:$A$776,$A114,СВЦЭМ!$B$33:$B$776,R$83)+'СЕТ СН'!$H$12+СВЦЭМ!$D$10+'СЕТ СН'!$H$6-'СЕТ СН'!$H$22</f>
        <v>1628.12460758</v>
      </c>
      <c r="S114" s="36">
        <f>SUMIFS(СВЦЭМ!$C$33:$C$776,СВЦЭМ!$A$33:$A$776,$A114,СВЦЭМ!$B$33:$B$776,S$83)+'СЕТ СН'!$H$12+СВЦЭМ!$D$10+'СЕТ СН'!$H$6-'СЕТ СН'!$H$22</f>
        <v>1588.9247445599999</v>
      </c>
      <c r="T114" s="36">
        <f>SUMIFS(СВЦЭМ!$C$33:$C$776,СВЦЭМ!$A$33:$A$776,$A114,СВЦЭМ!$B$33:$B$776,T$83)+'СЕТ СН'!$H$12+СВЦЭМ!$D$10+'СЕТ СН'!$H$6-'СЕТ СН'!$H$22</f>
        <v>1576.6211740199999</v>
      </c>
      <c r="U114" s="36">
        <f>SUMIFS(СВЦЭМ!$C$33:$C$776,СВЦЭМ!$A$33:$A$776,$A114,СВЦЭМ!$B$33:$B$776,U$83)+'СЕТ СН'!$H$12+СВЦЭМ!$D$10+'СЕТ СН'!$H$6-'СЕТ СН'!$H$22</f>
        <v>1566.9233750799999</v>
      </c>
      <c r="V114" s="36">
        <f>SUMIFS(СВЦЭМ!$C$33:$C$776,СВЦЭМ!$A$33:$A$776,$A114,СВЦЭМ!$B$33:$B$776,V$83)+'СЕТ СН'!$H$12+СВЦЭМ!$D$10+'СЕТ СН'!$H$6-'СЕТ СН'!$H$22</f>
        <v>1591.7772250099999</v>
      </c>
      <c r="W114" s="36">
        <f>SUMIFS(СВЦЭМ!$C$33:$C$776,СВЦЭМ!$A$33:$A$776,$A114,СВЦЭМ!$B$33:$B$776,W$83)+'СЕТ СН'!$H$12+СВЦЭМ!$D$10+'СЕТ СН'!$H$6-'СЕТ СН'!$H$22</f>
        <v>1608.6088980899999</v>
      </c>
      <c r="X114" s="36">
        <f>SUMIFS(СВЦЭМ!$C$33:$C$776,СВЦЭМ!$A$33:$A$776,$A114,СВЦЭМ!$B$33:$B$776,X$83)+'СЕТ СН'!$H$12+СВЦЭМ!$D$10+'СЕТ СН'!$H$6-'СЕТ СН'!$H$22</f>
        <v>1610.81265115</v>
      </c>
      <c r="Y114" s="36">
        <f>SUMIFS(СВЦЭМ!$C$33:$C$776,СВЦЭМ!$A$33:$A$776,$A114,СВЦЭМ!$B$33:$B$776,Y$83)+'СЕТ СН'!$H$12+СВЦЭМ!$D$10+'СЕТ СН'!$H$6-'СЕТ СН'!$H$22</f>
        <v>1669.37206821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01.01.2019</v>
      </c>
      <c r="B120" s="36">
        <f>SUMIFS(СВЦЭМ!$C$33:$C$776,СВЦЭМ!$A$33:$A$776,$A120,СВЦЭМ!$B$33:$B$776,B$119)+'СЕТ СН'!$I$12+СВЦЭМ!$D$10+'СЕТ СН'!$I$6-'СЕТ СН'!$I$22</f>
        <v>1714.9536479600001</v>
      </c>
      <c r="C120" s="36">
        <f>SUMIFS(СВЦЭМ!$C$33:$C$776,СВЦЭМ!$A$33:$A$776,$A120,СВЦЭМ!$B$33:$B$776,C$119)+'СЕТ СН'!$I$12+СВЦЭМ!$D$10+'СЕТ СН'!$I$6-'СЕТ СН'!$I$22</f>
        <v>1733.41473808</v>
      </c>
      <c r="D120" s="36">
        <f>SUMIFS(СВЦЭМ!$C$33:$C$776,СВЦЭМ!$A$33:$A$776,$A120,СВЦЭМ!$B$33:$B$776,D$119)+'СЕТ СН'!$I$12+СВЦЭМ!$D$10+'СЕТ СН'!$I$6-'СЕТ СН'!$I$22</f>
        <v>1790.7443465599999</v>
      </c>
      <c r="E120" s="36">
        <f>SUMIFS(СВЦЭМ!$C$33:$C$776,СВЦЭМ!$A$33:$A$776,$A120,СВЦЭМ!$B$33:$B$776,E$119)+'СЕТ СН'!$I$12+СВЦЭМ!$D$10+'СЕТ СН'!$I$6-'СЕТ СН'!$I$22</f>
        <v>1805.9982270999999</v>
      </c>
      <c r="F120" s="36">
        <f>SUMIFS(СВЦЭМ!$C$33:$C$776,СВЦЭМ!$A$33:$A$776,$A120,СВЦЭМ!$B$33:$B$776,F$119)+'СЕТ СН'!$I$12+СВЦЭМ!$D$10+'СЕТ СН'!$I$6-'СЕТ СН'!$I$22</f>
        <v>1833.2065167999999</v>
      </c>
      <c r="G120" s="36">
        <f>SUMIFS(СВЦЭМ!$C$33:$C$776,СВЦЭМ!$A$33:$A$776,$A120,СВЦЭМ!$B$33:$B$776,G$119)+'СЕТ СН'!$I$12+СВЦЭМ!$D$10+'СЕТ СН'!$I$6-'СЕТ СН'!$I$22</f>
        <v>1831.2974081100001</v>
      </c>
      <c r="H120" s="36">
        <f>SUMIFS(СВЦЭМ!$C$33:$C$776,СВЦЭМ!$A$33:$A$776,$A120,СВЦЭМ!$B$33:$B$776,H$119)+'СЕТ СН'!$I$12+СВЦЭМ!$D$10+'СЕТ СН'!$I$6-'СЕТ СН'!$I$22</f>
        <v>1828.6403920299999</v>
      </c>
      <c r="I120" s="36">
        <f>SUMIFS(СВЦЭМ!$C$33:$C$776,СВЦЭМ!$A$33:$A$776,$A120,СВЦЭМ!$B$33:$B$776,I$119)+'СЕТ СН'!$I$12+СВЦЭМ!$D$10+'СЕТ СН'!$I$6-'СЕТ СН'!$I$22</f>
        <v>1841.86431735</v>
      </c>
      <c r="J120" s="36">
        <f>SUMIFS(СВЦЭМ!$C$33:$C$776,СВЦЭМ!$A$33:$A$776,$A120,СВЦЭМ!$B$33:$B$776,J$119)+'СЕТ СН'!$I$12+СВЦЭМ!$D$10+'СЕТ СН'!$I$6-'СЕТ СН'!$I$22</f>
        <v>1850.8527265399998</v>
      </c>
      <c r="K120" s="36">
        <f>SUMIFS(СВЦЭМ!$C$33:$C$776,СВЦЭМ!$A$33:$A$776,$A120,СВЦЭМ!$B$33:$B$776,K$119)+'СЕТ СН'!$I$12+СВЦЭМ!$D$10+'СЕТ СН'!$I$6-'СЕТ СН'!$I$22</f>
        <v>1822.1534073100001</v>
      </c>
      <c r="L120" s="36">
        <f>SUMIFS(СВЦЭМ!$C$33:$C$776,СВЦЭМ!$A$33:$A$776,$A120,СВЦЭМ!$B$33:$B$776,L$119)+'СЕТ СН'!$I$12+СВЦЭМ!$D$10+'СЕТ СН'!$I$6-'СЕТ СН'!$I$22</f>
        <v>1795.2118910899999</v>
      </c>
      <c r="M120" s="36">
        <f>SUMIFS(СВЦЭМ!$C$33:$C$776,СВЦЭМ!$A$33:$A$776,$A120,СВЦЭМ!$B$33:$B$776,M$119)+'СЕТ СН'!$I$12+СВЦЭМ!$D$10+'СЕТ СН'!$I$6-'СЕТ СН'!$I$22</f>
        <v>1801.02578812</v>
      </c>
      <c r="N120" s="36">
        <f>SUMIFS(СВЦЭМ!$C$33:$C$776,СВЦЭМ!$A$33:$A$776,$A120,СВЦЭМ!$B$33:$B$776,N$119)+'СЕТ СН'!$I$12+СВЦЭМ!$D$10+'СЕТ СН'!$I$6-'СЕТ СН'!$I$22</f>
        <v>1770.3068349699997</v>
      </c>
      <c r="O120" s="36">
        <f>SUMIFS(СВЦЭМ!$C$33:$C$776,СВЦЭМ!$A$33:$A$776,$A120,СВЦЭМ!$B$33:$B$776,O$119)+'СЕТ СН'!$I$12+СВЦЭМ!$D$10+'СЕТ СН'!$I$6-'СЕТ СН'!$I$22</f>
        <v>1761.3263784400001</v>
      </c>
      <c r="P120" s="36">
        <f>SUMIFS(СВЦЭМ!$C$33:$C$776,СВЦЭМ!$A$33:$A$776,$A120,СВЦЭМ!$B$33:$B$776,P$119)+'СЕТ СН'!$I$12+СВЦЭМ!$D$10+'СЕТ СН'!$I$6-'СЕТ СН'!$I$22</f>
        <v>1779.95634814</v>
      </c>
      <c r="Q120" s="36">
        <f>SUMIFS(СВЦЭМ!$C$33:$C$776,СВЦЭМ!$A$33:$A$776,$A120,СВЦЭМ!$B$33:$B$776,Q$119)+'СЕТ СН'!$I$12+СВЦЭМ!$D$10+'СЕТ СН'!$I$6-'СЕТ СН'!$I$22</f>
        <v>1733.9072868799999</v>
      </c>
      <c r="R120" s="36">
        <f>SUMIFS(СВЦЭМ!$C$33:$C$776,СВЦЭМ!$A$33:$A$776,$A120,СВЦЭМ!$B$33:$B$776,R$119)+'СЕТ СН'!$I$12+СВЦЭМ!$D$10+'СЕТ СН'!$I$6-'СЕТ СН'!$I$22</f>
        <v>1668.6225914199999</v>
      </c>
      <c r="S120" s="36">
        <f>SUMIFS(СВЦЭМ!$C$33:$C$776,СВЦЭМ!$A$33:$A$776,$A120,СВЦЭМ!$B$33:$B$776,S$119)+'СЕТ СН'!$I$12+СВЦЭМ!$D$10+'СЕТ СН'!$I$6-'СЕТ СН'!$I$22</f>
        <v>1602.9970147899999</v>
      </c>
      <c r="T120" s="36">
        <f>SUMIFS(СВЦЭМ!$C$33:$C$776,СВЦЭМ!$A$33:$A$776,$A120,СВЦЭМ!$B$33:$B$776,T$119)+'СЕТ СН'!$I$12+СВЦЭМ!$D$10+'СЕТ СН'!$I$6-'СЕТ СН'!$I$22</f>
        <v>1571.2649329000001</v>
      </c>
      <c r="U120" s="36">
        <f>SUMIFS(СВЦЭМ!$C$33:$C$776,СВЦЭМ!$A$33:$A$776,$A120,СВЦЭМ!$B$33:$B$776,U$119)+'СЕТ СН'!$I$12+СВЦЭМ!$D$10+'СЕТ СН'!$I$6-'СЕТ СН'!$I$22</f>
        <v>1564.4383664300001</v>
      </c>
      <c r="V120" s="36">
        <f>SUMIFS(СВЦЭМ!$C$33:$C$776,СВЦЭМ!$A$33:$A$776,$A120,СВЦЭМ!$B$33:$B$776,V$119)+'СЕТ СН'!$I$12+СВЦЭМ!$D$10+'СЕТ СН'!$I$6-'СЕТ СН'!$I$22</f>
        <v>1574.79531124</v>
      </c>
      <c r="W120" s="36">
        <f>SUMIFS(СВЦЭМ!$C$33:$C$776,СВЦЭМ!$A$33:$A$776,$A120,СВЦЭМ!$B$33:$B$776,W$119)+'СЕТ СН'!$I$12+СВЦЭМ!$D$10+'СЕТ СН'!$I$6-'СЕТ СН'!$I$22</f>
        <v>1630.5490267499999</v>
      </c>
      <c r="X120" s="36">
        <f>SUMIFS(СВЦЭМ!$C$33:$C$776,СВЦЭМ!$A$33:$A$776,$A120,СВЦЭМ!$B$33:$B$776,X$119)+'СЕТ СН'!$I$12+СВЦЭМ!$D$10+'СЕТ СН'!$I$6-'СЕТ СН'!$I$22</f>
        <v>1710.1378868000002</v>
      </c>
      <c r="Y120" s="36">
        <f>SUMIFS(СВЦЭМ!$C$33:$C$776,СВЦЭМ!$A$33:$A$776,$A120,СВЦЭМ!$B$33:$B$776,Y$119)+'СЕТ СН'!$I$12+СВЦЭМ!$D$10+'СЕТ СН'!$I$6-'СЕТ СН'!$I$22</f>
        <v>1750.1702794899998</v>
      </c>
    </row>
    <row r="121" spans="1:27" ht="15.75" x14ac:dyDescent="0.2">
      <c r="A121" s="35">
        <f>A120+1</f>
        <v>43467</v>
      </c>
      <c r="B121" s="36">
        <f>SUMIFS(СВЦЭМ!$C$33:$C$776,СВЦЭМ!$A$33:$A$776,$A121,СВЦЭМ!$B$33:$B$776,B$119)+'СЕТ СН'!$I$12+СВЦЭМ!$D$10+'СЕТ СН'!$I$6-'СЕТ СН'!$I$22</f>
        <v>1801.3741847699998</v>
      </c>
      <c r="C121" s="36">
        <f>SUMIFS(СВЦЭМ!$C$33:$C$776,СВЦЭМ!$A$33:$A$776,$A121,СВЦЭМ!$B$33:$B$776,C$119)+'СЕТ СН'!$I$12+СВЦЭМ!$D$10+'СЕТ СН'!$I$6-'СЕТ СН'!$I$22</f>
        <v>1809.2387571499999</v>
      </c>
      <c r="D121" s="36">
        <f>SUMIFS(СВЦЭМ!$C$33:$C$776,СВЦЭМ!$A$33:$A$776,$A121,СВЦЭМ!$B$33:$B$776,D$119)+'СЕТ СН'!$I$12+СВЦЭМ!$D$10+'СЕТ СН'!$I$6-'СЕТ СН'!$I$22</f>
        <v>1793.3717661299997</v>
      </c>
      <c r="E121" s="36">
        <f>SUMIFS(СВЦЭМ!$C$33:$C$776,СВЦЭМ!$A$33:$A$776,$A121,СВЦЭМ!$B$33:$B$776,E$119)+'СЕТ СН'!$I$12+СВЦЭМ!$D$10+'СЕТ СН'!$I$6-'СЕТ СН'!$I$22</f>
        <v>1824.96237286</v>
      </c>
      <c r="F121" s="36">
        <f>SUMIFS(СВЦЭМ!$C$33:$C$776,СВЦЭМ!$A$33:$A$776,$A121,СВЦЭМ!$B$33:$B$776,F$119)+'СЕТ СН'!$I$12+СВЦЭМ!$D$10+'СЕТ СН'!$I$6-'СЕТ СН'!$I$22</f>
        <v>1819.3341710899999</v>
      </c>
      <c r="G121" s="36">
        <f>SUMIFS(СВЦЭМ!$C$33:$C$776,СВЦЭМ!$A$33:$A$776,$A121,СВЦЭМ!$B$33:$B$776,G$119)+'СЕТ СН'!$I$12+СВЦЭМ!$D$10+'СЕТ СН'!$I$6-'СЕТ СН'!$I$22</f>
        <v>1821.1828634200001</v>
      </c>
      <c r="H121" s="36">
        <f>SUMIFS(СВЦЭМ!$C$33:$C$776,СВЦЭМ!$A$33:$A$776,$A121,СВЦЭМ!$B$33:$B$776,H$119)+'СЕТ СН'!$I$12+СВЦЭМ!$D$10+'СЕТ СН'!$I$6-'СЕТ СН'!$I$22</f>
        <v>1781.3455265500002</v>
      </c>
      <c r="I121" s="36">
        <f>SUMIFS(СВЦЭМ!$C$33:$C$776,СВЦЭМ!$A$33:$A$776,$A121,СВЦЭМ!$B$33:$B$776,I$119)+'СЕТ СН'!$I$12+СВЦЭМ!$D$10+'СЕТ СН'!$I$6-'СЕТ СН'!$I$22</f>
        <v>1802.2351104199997</v>
      </c>
      <c r="J121" s="36">
        <f>SUMIFS(СВЦЭМ!$C$33:$C$776,СВЦЭМ!$A$33:$A$776,$A121,СВЦЭМ!$B$33:$B$776,J$119)+'СЕТ СН'!$I$12+СВЦЭМ!$D$10+'СЕТ СН'!$I$6-'СЕТ СН'!$I$22</f>
        <v>1787.8967673100001</v>
      </c>
      <c r="K121" s="36">
        <f>SUMIFS(СВЦЭМ!$C$33:$C$776,СВЦЭМ!$A$33:$A$776,$A121,СВЦЭМ!$B$33:$B$776,K$119)+'СЕТ СН'!$I$12+СВЦЭМ!$D$10+'СЕТ СН'!$I$6-'СЕТ СН'!$I$22</f>
        <v>1747.5407120300001</v>
      </c>
      <c r="L121" s="36">
        <f>SUMIFS(СВЦЭМ!$C$33:$C$776,СВЦЭМ!$A$33:$A$776,$A121,СВЦЭМ!$B$33:$B$776,L$119)+'СЕТ СН'!$I$12+СВЦЭМ!$D$10+'СЕТ СН'!$I$6-'СЕТ СН'!$I$22</f>
        <v>1730.9789214399998</v>
      </c>
      <c r="M121" s="36">
        <f>SUMIFS(СВЦЭМ!$C$33:$C$776,СВЦЭМ!$A$33:$A$776,$A121,СВЦЭМ!$B$33:$B$776,M$119)+'СЕТ СН'!$I$12+СВЦЭМ!$D$10+'СЕТ СН'!$I$6-'СЕТ СН'!$I$22</f>
        <v>1757.4135714599997</v>
      </c>
      <c r="N121" s="36">
        <f>SUMIFS(СВЦЭМ!$C$33:$C$776,СВЦЭМ!$A$33:$A$776,$A121,СВЦЭМ!$B$33:$B$776,N$119)+'СЕТ СН'!$I$12+СВЦЭМ!$D$10+'СЕТ СН'!$I$6-'СЕТ СН'!$I$22</f>
        <v>1719.60014318</v>
      </c>
      <c r="O121" s="36">
        <f>SUMIFS(СВЦЭМ!$C$33:$C$776,СВЦЭМ!$A$33:$A$776,$A121,СВЦЭМ!$B$33:$B$776,O$119)+'СЕТ СН'!$I$12+СВЦЭМ!$D$10+'СЕТ СН'!$I$6-'СЕТ СН'!$I$22</f>
        <v>1751.0931858099998</v>
      </c>
      <c r="P121" s="36">
        <f>SUMIFS(СВЦЭМ!$C$33:$C$776,СВЦЭМ!$A$33:$A$776,$A121,СВЦЭМ!$B$33:$B$776,P$119)+'СЕТ СН'!$I$12+СВЦЭМ!$D$10+'СЕТ СН'!$I$6-'СЕТ СН'!$I$22</f>
        <v>1800.4913928000001</v>
      </c>
      <c r="Q121" s="36">
        <f>SUMIFS(СВЦЭМ!$C$33:$C$776,СВЦЭМ!$A$33:$A$776,$A121,СВЦЭМ!$B$33:$B$776,Q$119)+'СЕТ СН'!$I$12+СВЦЭМ!$D$10+'СЕТ СН'!$I$6-'СЕТ СН'!$I$22</f>
        <v>1940.32702303</v>
      </c>
      <c r="R121" s="36">
        <f>SUMIFS(СВЦЭМ!$C$33:$C$776,СВЦЭМ!$A$33:$A$776,$A121,СВЦЭМ!$B$33:$B$776,R$119)+'СЕТ СН'!$I$12+СВЦЭМ!$D$10+'СЕТ СН'!$I$6-'СЕТ СН'!$I$22</f>
        <v>1911.7984567799999</v>
      </c>
      <c r="S121" s="36">
        <f>SUMIFS(СВЦЭМ!$C$33:$C$776,СВЦЭМ!$A$33:$A$776,$A121,СВЦЭМ!$B$33:$B$776,S$119)+'СЕТ СН'!$I$12+СВЦЭМ!$D$10+'СЕТ СН'!$I$6-'СЕТ СН'!$I$22</f>
        <v>1787.97739112</v>
      </c>
      <c r="T121" s="36">
        <f>SUMIFS(СВЦЭМ!$C$33:$C$776,СВЦЭМ!$A$33:$A$776,$A121,СВЦЭМ!$B$33:$B$776,T$119)+'СЕТ СН'!$I$12+СВЦЭМ!$D$10+'СЕТ СН'!$I$6-'СЕТ СН'!$I$22</f>
        <v>1716.4363070300001</v>
      </c>
      <c r="U121" s="36">
        <f>SUMIFS(СВЦЭМ!$C$33:$C$776,СВЦЭМ!$A$33:$A$776,$A121,СВЦЭМ!$B$33:$B$776,U$119)+'СЕТ СН'!$I$12+СВЦЭМ!$D$10+'СЕТ СН'!$I$6-'СЕТ СН'!$I$22</f>
        <v>1715.01444059</v>
      </c>
      <c r="V121" s="36">
        <f>SUMIFS(СВЦЭМ!$C$33:$C$776,СВЦЭМ!$A$33:$A$776,$A121,СВЦЭМ!$B$33:$B$776,V$119)+'СЕТ СН'!$I$12+СВЦЭМ!$D$10+'СЕТ СН'!$I$6-'СЕТ СН'!$I$22</f>
        <v>1701.0752436799999</v>
      </c>
      <c r="W121" s="36">
        <f>SUMIFS(СВЦЭМ!$C$33:$C$776,СВЦЭМ!$A$33:$A$776,$A121,СВЦЭМ!$B$33:$B$776,W$119)+'СЕТ СН'!$I$12+СВЦЭМ!$D$10+'СЕТ СН'!$I$6-'СЕТ СН'!$I$22</f>
        <v>1734.3175211399998</v>
      </c>
      <c r="X121" s="36">
        <f>SUMIFS(СВЦЭМ!$C$33:$C$776,СВЦЭМ!$A$33:$A$776,$A121,СВЦЭМ!$B$33:$B$776,X$119)+'СЕТ СН'!$I$12+СВЦЭМ!$D$10+'СЕТ СН'!$I$6-'СЕТ СН'!$I$22</f>
        <v>1833.6510038799997</v>
      </c>
      <c r="Y121" s="36">
        <f>SUMIFS(СВЦЭМ!$C$33:$C$776,СВЦЭМ!$A$33:$A$776,$A121,СВЦЭМ!$B$33:$B$776,Y$119)+'СЕТ СН'!$I$12+СВЦЭМ!$D$10+'СЕТ СН'!$I$6-'СЕТ СН'!$I$22</f>
        <v>1862.9373227599999</v>
      </c>
    </row>
    <row r="122" spans="1:27" ht="15.75" x14ac:dyDescent="0.2">
      <c r="A122" s="35">
        <f t="shared" ref="A122:A150" si="3">A121+1</f>
        <v>43468</v>
      </c>
      <c r="B122" s="36">
        <f>SUMIFS(СВЦЭМ!$C$33:$C$776,СВЦЭМ!$A$33:$A$776,$A122,СВЦЭМ!$B$33:$B$776,B$119)+'СЕТ СН'!$I$12+СВЦЭМ!$D$10+'СЕТ СН'!$I$6-'СЕТ СН'!$I$22</f>
        <v>1899.03518751</v>
      </c>
      <c r="C122" s="36">
        <f>SUMIFS(СВЦЭМ!$C$33:$C$776,СВЦЭМ!$A$33:$A$776,$A122,СВЦЭМ!$B$33:$B$776,C$119)+'СЕТ СН'!$I$12+СВЦЭМ!$D$10+'СЕТ СН'!$I$6-'СЕТ СН'!$I$22</f>
        <v>1783.8310674499999</v>
      </c>
      <c r="D122" s="36">
        <f>SUMIFS(СВЦЭМ!$C$33:$C$776,СВЦЭМ!$A$33:$A$776,$A122,СВЦЭМ!$B$33:$B$776,D$119)+'СЕТ СН'!$I$12+СВЦЭМ!$D$10+'СЕТ СН'!$I$6-'СЕТ СН'!$I$22</f>
        <v>1942.4216985099997</v>
      </c>
      <c r="E122" s="36">
        <f>SUMIFS(СВЦЭМ!$C$33:$C$776,СВЦЭМ!$A$33:$A$776,$A122,СВЦЭМ!$B$33:$B$776,E$119)+'СЕТ СН'!$I$12+СВЦЭМ!$D$10+'СЕТ СН'!$I$6-'СЕТ СН'!$I$22</f>
        <v>1939.7106200099997</v>
      </c>
      <c r="F122" s="36">
        <f>SUMIFS(СВЦЭМ!$C$33:$C$776,СВЦЭМ!$A$33:$A$776,$A122,СВЦЭМ!$B$33:$B$776,F$119)+'СЕТ СН'!$I$12+СВЦЭМ!$D$10+'СЕТ СН'!$I$6-'СЕТ СН'!$I$22</f>
        <v>1935.3763221099998</v>
      </c>
      <c r="G122" s="36">
        <f>SUMIFS(СВЦЭМ!$C$33:$C$776,СВЦЭМ!$A$33:$A$776,$A122,СВЦЭМ!$B$33:$B$776,G$119)+'СЕТ СН'!$I$12+СВЦЭМ!$D$10+'СЕТ СН'!$I$6-'СЕТ СН'!$I$22</f>
        <v>1957.4588680900001</v>
      </c>
      <c r="H122" s="36">
        <f>SUMIFS(СВЦЭМ!$C$33:$C$776,СВЦЭМ!$A$33:$A$776,$A122,СВЦЭМ!$B$33:$B$776,H$119)+'СЕТ СН'!$I$12+СВЦЭМ!$D$10+'СЕТ СН'!$I$6-'СЕТ СН'!$I$22</f>
        <v>1939.8149624799998</v>
      </c>
      <c r="I122" s="36">
        <f>SUMIFS(СВЦЭМ!$C$33:$C$776,СВЦЭМ!$A$33:$A$776,$A122,СВЦЭМ!$B$33:$B$776,I$119)+'СЕТ СН'!$I$12+СВЦЭМ!$D$10+'СЕТ СН'!$I$6-'СЕТ СН'!$I$22</f>
        <v>1932.3299642500001</v>
      </c>
      <c r="J122" s="36">
        <f>SUMIFS(СВЦЭМ!$C$33:$C$776,СВЦЭМ!$A$33:$A$776,$A122,СВЦЭМ!$B$33:$B$776,J$119)+'СЕТ СН'!$I$12+СВЦЭМ!$D$10+'СЕТ СН'!$I$6-'СЕТ СН'!$I$22</f>
        <v>1914.7190303399998</v>
      </c>
      <c r="K122" s="36">
        <f>SUMIFS(СВЦЭМ!$C$33:$C$776,СВЦЭМ!$A$33:$A$776,$A122,СВЦЭМ!$B$33:$B$776,K$119)+'СЕТ СН'!$I$12+СВЦЭМ!$D$10+'СЕТ СН'!$I$6-'СЕТ СН'!$I$22</f>
        <v>1890.22600461</v>
      </c>
      <c r="L122" s="36">
        <f>SUMIFS(СВЦЭМ!$C$33:$C$776,СВЦЭМ!$A$33:$A$776,$A122,СВЦЭМ!$B$33:$B$776,L$119)+'СЕТ СН'!$I$12+СВЦЭМ!$D$10+'СЕТ СН'!$I$6-'СЕТ СН'!$I$22</f>
        <v>1847.0624123799998</v>
      </c>
      <c r="M122" s="36">
        <f>SUMIFS(СВЦЭМ!$C$33:$C$776,СВЦЭМ!$A$33:$A$776,$A122,СВЦЭМ!$B$33:$B$776,M$119)+'СЕТ СН'!$I$12+СВЦЭМ!$D$10+'СЕТ СН'!$I$6-'СЕТ СН'!$I$22</f>
        <v>1838.1037569800001</v>
      </c>
      <c r="N122" s="36">
        <f>SUMIFS(СВЦЭМ!$C$33:$C$776,СВЦЭМ!$A$33:$A$776,$A122,СВЦЭМ!$B$33:$B$776,N$119)+'СЕТ СН'!$I$12+СВЦЭМ!$D$10+'СЕТ СН'!$I$6-'СЕТ СН'!$I$22</f>
        <v>1919.6149224400001</v>
      </c>
      <c r="O122" s="36">
        <f>SUMIFS(СВЦЭМ!$C$33:$C$776,СВЦЭМ!$A$33:$A$776,$A122,СВЦЭМ!$B$33:$B$776,O$119)+'СЕТ СН'!$I$12+СВЦЭМ!$D$10+'СЕТ СН'!$I$6-'СЕТ СН'!$I$22</f>
        <v>1920.3868221100001</v>
      </c>
      <c r="P122" s="36">
        <f>SUMIFS(СВЦЭМ!$C$33:$C$776,СВЦЭМ!$A$33:$A$776,$A122,СВЦЭМ!$B$33:$B$776,P$119)+'СЕТ СН'!$I$12+СВЦЭМ!$D$10+'СЕТ СН'!$I$6-'СЕТ СН'!$I$22</f>
        <v>1897.7299307600001</v>
      </c>
      <c r="Q122" s="36">
        <f>SUMIFS(СВЦЭМ!$C$33:$C$776,СВЦЭМ!$A$33:$A$776,$A122,СВЦЭМ!$B$33:$B$776,Q$119)+'СЕТ СН'!$I$12+СВЦЭМ!$D$10+'СЕТ СН'!$I$6-'СЕТ СН'!$I$22</f>
        <v>1864.6875400999998</v>
      </c>
      <c r="R122" s="36">
        <f>SUMIFS(СВЦЭМ!$C$33:$C$776,СВЦЭМ!$A$33:$A$776,$A122,СВЦЭМ!$B$33:$B$776,R$119)+'СЕТ СН'!$I$12+СВЦЭМ!$D$10+'СЕТ СН'!$I$6-'СЕТ СН'!$I$22</f>
        <v>1792.1499047500001</v>
      </c>
      <c r="S122" s="36">
        <f>SUMIFS(СВЦЭМ!$C$33:$C$776,СВЦЭМ!$A$33:$A$776,$A122,СВЦЭМ!$B$33:$B$776,S$119)+'СЕТ СН'!$I$12+СВЦЭМ!$D$10+'СЕТ СН'!$I$6-'СЕТ СН'!$I$22</f>
        <v>1707.3991499899998</v>
      </c>
      <c r="T122" s="36">
        <f>SUMIFS(СВЦЭМ!$C$33:$C$776,СВЦЭМ!$A$33:$A$776,$A122,СВЦЭМ!$B$33:$B$776,T$119)+'СЕТ СН'!$I$12+СВЦЭМ!$D$10+'СЕТ СН'!$I$6-'СЕТ СН'!$I$22</f>
        <v>1701.61755859</v>
      </c>
      <c r="U122" s="36">
        <f>SUMIFS(СВЦЭМ!$C$33:$C$776,СВЦЭМ!$A$33:$A$776,$A122,СВЦЭМ!$B$33:$B$776,U$119)+'СЕТ СН'!$I$12+СВЦЭМ!$D$10+'СЕТ СН'!$I$6-'СЕТ СН'!$I$22</f>
        <v>1738.81776485</v>
      </c>
      <c r="V122" s="36">
        <f>SUMIFS(СВЦЭМ!$C$33:$C$776,СВЦЭМ!$A$33:$A$776,$A122,СВЦЭМ!$B$33:$B$776,V$119)+'СЕТ СН'!$I$12+СВЦЭМ!$D$10+'СЕТ СН'!$I$6-'СЕТ СН'!$I$22</f>
        <v>1763.5166007600001</v>
      </c>
      <c r="W122" s="36">
        <f>SUMIFS(СВЦЭМ!$C$33:$C$776,СВЦЭМ!$A$33:$A$776,$A122,СВЦЭМ!$B$33:$B$776,W$119)+'СЕТ СН'!$I$12+СВЦЭМ!$D$10+'СЕТ СН'!$I$6-'СЕТ СН'!$I$22</f>
        <v>1866.5188950100001</v>
      </c>
      <c r="X122" s="36">
        <f>SUMIFS(СВЦЭМ!$C$33:$C$776,СВЦЭМ!$A$33:$A$776,$A122,СВЦЭМ!$B$33:$B$776,X$119)+'СЕТ СН'!$I$12+СВЦЭМ!$D$10+'СЕТ СН'!$I$6-'СЕТ СН'!$I$22</f>
        <v>1938.9554542199999</v>
      </c>
      <c r="Y122" s="36">
        <f>SUMIFS(СВЦЭМ!$C$33:$C$776,СВЦЭМ!$A$33:$A$776,$A122,СВЦЭМ!$B$33:$B$776,Y$119)+'СЕТ СН'!$I$12+СВЦЭМ!$D$10+'СЕТ СН'!$I$6-'СЕТ СН'!$I$22</f>
        <v>2007.1080627000001</v>
      </c>
    </row>
    <row r="123" spans="1:27" ht="15.75" x14ac:dyDescent="0.2">
      <c r="A123" s="35">
        <f t="shared" si="3"/>
        <v>43469</v>
      </c>
      <c r="B123" s="36">
        <f>SUMIFS(СВЦЭМ!$C$33:$C$776,СВЦЭМ!$A$33:$A$776,$A123,СВЦЭМ!$B$33:$B$776,B$119)+'СЕТ СН'!$I$12+СВЦЭМ!$D$10+'СЕТ СН'!$I$6-'СЕТ СН'!$I$22</f>
        <v>1966.15149316</v>
      </c>
      <c r="C123" s="36">
        <f>SUMIFS(СВЦЭМ!$C$33:$C$776,СВЦЭМ!$A$33:$A$776,$A123,СВЦЭМ!$B$33:$B$776,C$119)+'СЕТ СН'!$I$12+СВЦЭМ!$D$10+'СЕТ СН'!$I$6-'СЕТ СН'!$I$22</f>
        <v>1988.9408249099997</v>
      </c>
      <c r="D123" s="36">
        <f>SUMIFS(СВЦЭМ!$C$33:$C$776,СВЦЭМ!$A$33:$A$776,$A123,СВЦЭМ!$B$33:$B$776,D$119)+'СЕТ СН'!$I$12+СВЦЭМ!$D$10+'СЕТ СН'!$I$6-'СЕТ СН'!$I$22</f>
        <v>2033.1132821000001</v>
      </c>
      <c r="E123" s="36">
        <f>SUMIFS(СВЦЭМ!$C$33:$C$776,СВЦЭМ!$A$33:$A$776,$A123,СВЦЭМ!$B$33:$B$776,E$119)+'СЕТ СН'!$I$12+СВЦЭМ!$D$10+'СЕТ СН'!$I$6-'СЕТ СН'!$I$22</f>
        <v>1987.2625633600001</v>
      </c>
      <c r="F123" s="36">
        <f>SUMIFS(СВЦЭМ!$C$33:$C$776,СВЦЭМ!$A$33:$A$776,$A123,СВЦЭМ!$B$33:$B$776,F$119)+'СЕТ СН'!$I$12+СВЦЭМ!$D$10+'СЕТ СН'!$I$6-'СЕТ СН'!$I$22</f>
        <v>1939.0234564899997</v>
      </c>
      <c r="G123" s="36">
        <f>SUMIFS(СВЦЭМ!$C$33:$C$776,СВЦЭМ!$A$33:$A$776,$A123,СВЦЭМ!$B$33:$B$776,G$119)+'СЕТ СН'!$I$12+СВЦЭМ!$D$10+'СЕТ СН'!$I$6-'СЕТ СН'!$I$22</f>
        <v>1892.7376975699999</v>
      </c>
      <c r="H123" s="36">
        <f>SUMIFS(СВЦЭМ!$C$33:$C$776,СВЦЭМ!$A$33:$A$776,$A123,СВЦЭМ!$B$33:$B$776,H$119)+'СЕТ СН'!$I$12+СВЦЭМ!$D$10+'СЕТ СН'!$I$6-'СЕТ СН'!$I$22</f>
        <v>1886.0790474400001</v>
      </c>
      <c r="I123" s="36">
        <f>SUMIFS(СВЦЭМ!$C$33:$C$776,СВЦЭМ!$A$33:$A$776,$A123,СВЦЭМ!$B$33:$B$776,I$119)+'СЕТ СН'!$I$12+СВЦЭМ!$D$10+'СЕТ СН'!$I$6-'СЕТ СН'!$I$22</f>
        <v>1902.8729800599999</v>
      </c>
      <c r="J123" s="36">
        <f>SUMIFS(СВЦЭМ!$C$33:$C$776,СВЦЭМ!$A$33:$A$776,$A123,СВЦЭМ!$B$33:$B$776,J$119)+'СЕТ СН'!$I$12+СВЦЭМ!$D$10+'СЕТ СН'!$I$6-'СЕТ СН'!$I$22</f>
        <v>1888.7648784499997</v>
      </c>
      <c r="K123" s="36">
        <f>SUMIFS(СВЦЭМ!$C$33:$C$776,СВЦЭМ!$A$33:$A$776,$A123,СВЦЭМ!$B$33:$B$776,K$119)+'СЕТ СН'!$I$12+СВЦЭМ!$D$10+'СЕТ СН'!$I$6-'СЕТ СН'!$I$22</f>
        <v>1817.1444262499999</v>
      </c>
      <c r="L123" s="36">
        <f>SUMIFS(СВЦЭМ!$C$33:$C$776,СВЦЭМ!$A$33:$A$776,$A123,СВЦЭМ!$B$33:$B$776,L$119)+'СЕТ СН'!$I$12+СВЦЭМ!$D$10+'СЕТ СН'!$I$6-'СЕТ СН'!$I$22</f>
        <v>1780.74350959</v>
      </c>
      <c r="M123" s="36">
        <f>SUMIFS(СВЦЭМ!$C$33:$C$776,СВЦЭМ!$A$33:$A$776,$A123,СВЦЭМ!$B$33:$B$776,M$119)+'СЕТ СН'!$I$12+СВЦЭМ!$D$10+'СЕТ СН'!$I$6-'СЕТ СН'!$I$22</f>
        <v>1791.3830641199997</v>
      </c>
      <c r="N123" s="36">
        <f>SUMIFS(СВЦЭМ!$C$33:$C$776,СВЦЭМ!$A$33:$A$776,$A123,СВЦЭМ!$B$33:$B$776,N$119)+'СЕТ СН'!$I$12+СВЦЭМ!$D$10+'СЕТ СН'!$I$6-'СЕТ СН'!$I$22</f>
        <v>1807.8717115300001</v>
      </c>
      <c r="O123" s="36">
        <f>SUMIFS(СВЦЭМ!$C$33:$C$776,СВЦЭМ!$A$33:$A$776,$A123,СВЦЭМ!$B$33:$B$776,O$119)+'СЕТ СН'!$I$12+СВЦЭМ!$D$10+'СЕТ СН'!$I$6-'СЕТ СН'!$I$22</f>
        <v>1833.5281926600001</v>
      </c>
      <c r="P123" s="36">
        <f>SUMIFS(СВЦЭМ!$C$33:$C$776,СВЦЭМ!$A$33:$A$776,$A123,СВЦЭМ!$B$33:$B$776,P$119)+'СЕТ СН'!$I$12+СВЦЭМ!$D$10+'СЕТ СН'!$I$6-'СЕТ СН'!$I$22</f>
        <v>1872.08105884</v>
      </c>
      <c r="Q123" s="36">
        <f>SUMIFS(СВЦЭМ!$C$33:$C$776,СВЦЭМ!$A$33:$A$776,$A123,СВЦЭМ!$B$33:$B$776,Q$119)+'СЕТ СН'!$I$12+СВЦЭМ!$D$10+'СЕТ СН'!$I$6-'СЕТ СН'!$I$22</f>
        <v>1839.6764982599998</v>
      </c>
      <c r="R123" s="36">
        <f>SUMIFS(СВЦЭМ!$C$33:$C$776,СВЦЭМ!$A$33:$A$776,$A123,СВЦЭМ!$B$33:$B$776,R$119)+'СЕТ СН'!$I$12+СВЦЭМ!$D$10+'СЕТ СН'!$I$6-'СЕТ СН'!$I$22</f>
        <v>1788.2855976199999</v>
      </c>
      <c r="S123" s="36">
        <f>SUMIFS(СВЦЭМ!$C$33:$C$776,СВЦЭМ!$A$33:$A$776,$A123,СВЦЭМ!$B$33:$B$776,S$119)+'СЕТ СН'!$I$12+СВЦЭМ!$D$10+'СЕТ СН'!$I$6-'СЕТ СН'!$I$22</f>
        <v>1592.3553876400001</v>
      </c>
      <c r="T123" s="36">
        <f>SUMIFS(СВЦЭМ!$C$33:$C$776,СВЦЭМ!$A$33:$A$776,$A123,СВЦЭМ!$B$33:$B$776,T$119)+'СЕТ СН'!$I$12+СВЦЭМ!$D$10+'СЕТ СН'!$I$6-'СЕТ СН'!$I$22</f>
        <v>1581.01555917</v>
      </c>
      <c r="U123" s="36">
        <f>SUMIFS(СВЦЭМ!$C$33:$C$776,СВЦЭМ!$A$33:$A$776,$A123,СВЦЭМ!$B$33:$B$776,U$119)+'СЕТ СН'!$I$12+СВЦЭМ!$D$10+'СЕТ СН'!$I$6-'СЕТ СН'!$I$22</f>
        <v>1584.0450925099999</v>
      </c>
      <c r="V123" s="36">
        <f>SUMIFS(СВЦЭМ!$C$33:$C$776,СВЦЭМ!$A$33:$A$776,$A123,СВЦЭМ!$B$33:$B$776,V$119)+'СЕТ СН'!$I$12+СВЦЭМ!$D$10+'СЕТ СН'!$I$6-'СЕТ СН'!$I$22</f>
        <v>1704.0012306999997</v>
      </c>
      <c r="W123" s="36">
        <f>SUMIFS(СВЦЭМ!$C$33:$C$776,СВЦЭМ!$A$33:$A$776,$A123,СВЦЭМ!$B$33:$B$776,W$119)+'СЕТ СН'!$I$12+СВЦЭМ!$D$10+'СЕТ СН'!$I$6-'СЕТ СН'!$I$22</f>
        <v>1735.19149857</v>
      </c>
      <c r="X123" s="36">
        <f>SUMIFS(СВЦЭМ!$C$33:$C$776,СВЦЭМ!$A$33:$A$776,$A123,СВЦЭМ!$B$33:$B$776,X$119)+'СЕТ СН'!$I$12+СВЦЭМ!$D$10+'СЕТ СН'!$I$6-'СЕТ СН'!$I$22</f>
        <v>1801.1618118699998</v>
      </c>
      <c r="Y123" s="36">
        <f>SUMIFS(СВЦЭМ!$C$33:$C$776,СВЦЭМ!$A$33:$A$776,$A123,СВЦЭМ!$B$33:$B$776,Y$119)+'СЕТ СН'!$I$12+СВЦЭМ!$D$10+'СЕТ СН'!$I$6-'СЕТ СН'!$I$22</f>
        <v>1841.1753186999999</v>
      </c>
    </row>
    <row r="124" spans="1:27" ht="15.75" x14ac:dyDescent="0.2">
      <c r="A124" s="35">
        <f t="shared" si="3"/>
        <v>43470</v>
      </c>
      <c r="B124" s="36">
        <f>SUMIFS(СВЦЭМ!$C$33:$C$776,СВЦЭМ!$A$33:$A$776,$A124,СВЦЭМ!$B$33:$B$776,B$119)+'СЕТ СН'!$I$12+СВЦЭМ!$D$10+'СЕТ СН'!$I$6-'СЕТ СН'!$I$22</f>
        <v>1869.35142481</v>
      </c>
      <c r="C124" s="36">
        <f>SUMIFS(СВЦЭМ!$C$33:$C$776,СВЦЭМ!$A$33:$A$776,$A124,СВЦЭМ!$B$33:$B$776,C$119)+'СЕТ СН'!$I$12+СВЦЭМ!$D$10+'СЕТ СН'!$I$6-'СЕТ СН'!$I$22</f>
        <v>1893.9636159299998</v>
      </c>
      <c r="D124" s="36">
        <f>SUMIFS(СВЦЭМ!$C$33:$C$776,СВЦЭМ!$A$33:$A$776,$A124,СВЦЭМ!$B$33:$B$776,D$119)+'СЕТ СН'!$I$12+СВЦЭМ!$D$10+'СЕТ СН'!$I$6-'СЕТ СН'!$I$22</f>
        <v>1947.0433061099998</v>
      </c>
      <c r="E124" s="36">
        <f>SUMIFS(СВЦЭМ!$C$33:$C$776,СВЦЭМ!$A$33:$A$776,$A124,СВЦЭМ!$B$33:$B$776,E$119)+'СЕТ СН'!$I$12+СВЦЭМ!$D$10+'СЕТ СН'!$I$6-'СЕТ СН'!$I$22</f>
        <v>1949.44589421</v>
      </c>
      <c r="F124" s="36">
        <f>SUMIFS(СВЦЭМ!$C$33:$C$776,СВЦЭМ!$A$33:$A$776,$A124,СВЦЭМ!$B$33:$B$776,F$119)+'СЕТ СН'!$I$12+СВЦЭМ!$D$10+'СЕТ СН'!$I$6-'СЕТ СН'!$I$22</f>
        <v>1948.88292692</v>
      </c>
      <c r="G124" s="36">
        <f>SUMIFS(СВЦЭМ!$C$33:$C$776,СВЦЭМ!$A$33:$A$776,$A124,СВЦЭМ!$B$33:$B$776,G$119)+'СЕТ СН'!$I$12+СВЦЭМ!$D$10+'СЕТ СН'!$I$6-'СЕТ СН'!$I$22</f>
        <v>1920.8541070000001</v>
      </c>
      <c r="H124" s="36">
        <f>SUMIFS(СВЦЭМ!$C$33:$C$776,СВЦЭМ!$A$33:$A$776,$A124,СВЦЭМ!$B$33:$B$776,H$119)+'СЕТ СН'!$I$12+СВЦЭМ!$D$10+'СЕТ СН'!$I$6-'СЕТ СН'!$I$22</f>
        <v>1909.71700457</v>
      </c>
      <c r="I124" s="36">
        <f>SUMIFS(СВЦЭМ!$C$33:$C$776,СВЦЭМ!$A$33:$A$776,$A124,СВЦЭМ!$B$33:$B$776,I$119)+'СЕТ СН'!$I$12+СВЦЭМ!$D$10+'СЕТ СН'!$I$6-'СЕТ СН'!$I$22</f>
        <v>1902.4251449399999</v>
      </c>
      <c r="J124" s="36">
        <f>SUMIFS(СВЦЭМ!$C$33:$C$776,СВЦЭМ!$A$33:$A$776,$A124,СВЦЭМ!$B$33:$B$776,J$119)+'СЕТ СН'!$I$12+СВЦЭМ!$D$10+'СЕТ СН'!$I$6-'СЕТ СН'!$I$22</f>
        <v>1876.2947982699998</v>
      </c>
      <c r="K124" s="36">
        <f>SUMIFS(СВЦЭМ!$C$33:$C$776,СВЦЭМ!$A$33:$A$776,$A124,СВЦЭМ!$B$33:$B$776,K$119)+'СЕТ СН'!$I$12+СВЦЭМ!$D$10+'СЕТ СН'!$I$6-'СЕТ СН'!$I$22</f>
        <v>1836.96035661</v>
      </c>
      <c r="L124" s="36">
        <f>SUMIFS(СВЦЭМ!$C$33:$C$776,СВЦЭМ!$A$33:$A$776,$A124,СВЦЭМ!$B$33:$B$776,L$119)+'СЕТ СН'!$I$12+СВЦЭМ!$D$10+'СЕТ СН'!$I$6-'СЕТ СН'!$I$22</f>
        <v>1783.9900786399999</v>
      </c>
      <c r="M124" s="36">
        <f>SUMIFS(СВЦЭМ!$C$33:$C$776,СВЦЭМ!$A$33:$A$776,$A124,СВЦЭМ!$B$33:$B$776,M$119)+'СЕТ СН'!$I$12+СВЦЭМ!$D$10+'СЕТ СН'!$I$6-'СЕТ СН'!$I$22</f>
        <v>1847.9861910999998</v>
      </c>
      <c r="N124" s="36">
        <f>SUMIFS(СВЦЭМ!$C$33:$C$776,СВЦЭМ!$A$33:$A$776,$A124,СВЦЭМ!$B$33:$B$776,N$119)+'СЕТ СН'!$I$12+СВЦЭМ!$D$10+'СЕТ СН'!$I$6-'СЕТ СН'!$I$22</f>
        <v>1910.2328937500001</v>
      </c>
      <c r="O124" s="36">
        <f>SUMIFS(СВЦЭМ!$C$33:$C$776,СВЦЭМ!$A$33:$A$776,$A124,СВЦЭМ!$B$33:$B$776,O$119)+'СЕТ СН'!$I$12+СВЦЭМ!$D$10+'СЕТ СН'!$I$6-'СЕТ СН'!$I$22</f>
        <v>1947.1434899599999</v>
      </c>
      <c r="P124" s="36">
        <f>SUMIFS(СВЦЭМ!$C$33:$C$776,СВЦЭМ!$A$33:$A$776,$A124,СВЦЭМ!$B$33:$B$776,P$119)+'СЕТ СН'!$I$12+СВЦЭМ!$D$10+'СЕТ СН'!$I$6-'СЕТ СН'!$I$22</f>
        <v>1898.6397871999998</v>
      </c>
      <c r="Q124" s="36">
        <f>SUMIFS(СВЦЭМ!$C$33:$C$776,СВЦЭМ!$A$33:$A$776,$A124,СВЦЭМ!$B$33:$B$776,Q$119)+'СЕТ СН'!$I$12+СВЦЭМ!$D$10+'СЕТ СН'!$I$6-'СЕТ СН'!$I$22</f>
        <v>1848.2870866899998</v>
      </c>
      <c r="R124" s="36">
        <f>SUMIFS(СВЦЭМ!$C$33:$C$776,СВЦЭМ!$A$33:$A$776,$A124,СВЦЭМ!$B$33:$B$776,R$119)+'СЕТ СН'!$I$12+СВЦЭМ!$D$10+'СЕТ СН'!$I$6-'СЕТ СН'!$I$22</f>
        <v>1812.0378194099999</v>
      </c>
      <c r="S124" s="36">
        <f>SUMIFS(СВЦЭМ!$C$33:$C$776,СВЦЭМ!$A$33:$A$776,$A124,СВЦЭМ!$B$33:$B$776,S$119)+'СЕТ СН'!$I$12+СВЦЭМ!$D$10+'СЕТ СН'!$I$6-'СЕТ СН'!$I$22</f>
        <v>1723.09667524</v>
      </c>
      <c r="T124" s="36">
        <f>SUMIFS(СВЦЭМ!$C$33:$C$776,СВЦЭМ!$A$33:$A$776,$A124,СВЦЭМ!$B$33:$B$776,T$119)+'СЕТ СН'!$I$12+СВЦЭМ!$D$10+'СЕТ СН'!$I$6-'СЕТ СН'!$I$22</f>
        <v>1554.8887089899999</v>
      </c>
      <c r="U124" s="36">
        <f>SUMIFS(СВЦЭМ!$C$33:$C$776,СВЦЭМ!$A$33:$A$776,$A124,СВЦЭМ!$B$33:$B$776,U$119)+'СЕТ СН'!$I$12+СВЦЭМ!$D$10+'СЕТ СН'!$I$6-'СЕТ СН'!$I$22</f>
        <v>1717.4935216399999</v>
      </c>
      <c r="V124" s="36">
        <f>SUMIFS(СВЦЭМ!$C$33:$C$776,СВЦЭМ!$A$33:$A$776,$A124,СВЦЭМ!$B$33:$B$776,V$119)+'СЕТ СН'!$I$12+СВЦЭМ!$D$10+'СЕТ СН'!$I$6-'СЕТ СН'!$I$22</f>
        <v>1734.2847348699997</v>
      </c>
      <c r="W124" s="36">
        <f>SUMIFS(СВЦЭМ!$C$33:$C$776,СВЦЭМ!$A$33:$A$776,$A124,СВЦЭМ!$B$33:$B$776,W$119)+'СЕТ СН'!$I$12+СВЦЭМ!$D$10+'СЕТ СН'!$I$6-'СЕТ СН'!$I$22</f>
        <v>1784.4063679299998</v>
      </c>
      <c r="X124" s="36">
        <f>SUMIFS(СВЦЭМ!$C$33:$C$776,СВЦЭМ!$A$33:$A$776,$A124,СВЦЭМ!$B$33:$B$776,X$119)+'СЕТ СН'!$I$12+СВЦЭМ!$D$10+'СЕТ СН'!$I$6-'СЕТ СН'!$I$22</f>
        <v>1802.9089078100001</v>
      </c>
      <c r="Y124" s="36">
        <f>SUMIFS(СВЦЭМ!$C$33:$C$776,СВЦЭМ!$A$33:$A$776,$A124,СВЦЭМ!$B$33:$B$776,Y$119)+'СЕТ СН'!$I$12+СВЦЭМ!$D$10+'СЕТ СН'!$I$6-'СЕТ СН'!$I$22</f>
        <v>1878.9769486099999</v>
      </c>
    </row>
    <row r="125" spans="1:27" ht="15.75" x14ac:dyDescent="0.2">
      <c r="A125" s="35">
        <f t="shared" si="3"/>
        <v>43471</v>
      </c>
      <c r="B125" s="36">
        <f>SUMIFS(СВЦЭМ!$C$33:$C$776,СВЦЭМ!$A$33:$A$776,$A125,СВЦЭМ!$B$33:$B$776,B$119)+'СЕТ СН'!$I$12+СВЦЭМ!$D$10+'СЕТ СН'!$I$6-'СЕТ СН'!$I$22</f>
        <v>1903.1229398099999</v>
      </c>
      <c r="C125" s="36">
        <f>SUMIFS(СВЦЭМ!$C$33:$C$776,СВЦЭМ!$A$33:$A$776,$A125,СВЦЭМ!$B$33:$B$776,C$119)+'СЕТ СН'!$I$12+СВЦЭМ!$D$10+'СЕТ СН'!$I$6-'СЕТ СН'!$I$22</f>
        <v>1989.4866702199997</v>
      </c>
      <c r="D125" s="36">
        <f>SUMIFS(СВЦЭМ!$C$33:$C$776,СВЦЭМ!$A$33:$A$776,$A125,СВЦЭМ!$B$33:$B$776,D$119)+'СЕТ СН'!$I$12+СВЦЭМ!$D$10+'СЕТ СН'!$I$6-'СЕТ СН'!$I$22</f>
        <v>1938.7644627099999</v>
      </c>
      <c r="E125" s="36">
        <f>SUMIFS(СВЦЭМ!$C$33:$C$776,СВЦЭМ!$A$33:$A$776,$A125,СВЦЭМ!$B$33:$B$776,E$119)+'СЕТ СН'!$I$12+СВЦЭМ!$D$10+'СЕТ СН'!$I$6-'СЕТ СН'!$I$22</f>
        <v>1951.1430862299999</v>
      </c>
      <c r="F125" s="36">
        <f>SUMIFS(СВЦЭМ!$C$33:$C$776,СВЦЭМ!$A$33:$A$776,$A125,СВЦЭМ!$B$33:$B$776,F$119)+'СЕТ СН'!$I$12+СВЦЭМ!$D$10+'СЕТ СН'!$I$6-'СЕТ СН'!$I$22</f>
        <v>1948.09015004</v>
      </c>
      <c r="G125" s="36">
        <f>SUMIFS(СВЦЭМ!$C$33:$C$776,СВЦЭМ!$A$33:$A$776,$A125,СВЦЭМ!$B$33:$B$776,G$119)+'СЕТ СН'!$I$12+СВЦЭМ!$D$10+'СЕТ СН'!$I$6-'СЕТ СН'!$I$22</f>
        <v>1967.3847177100001</v>
      </c>
      <c r="H125" s="36">
        <f>SUMIFS(СВЦЭМ!$C$33:$C$776,СВЦЭМ!$A$33:$A$776,$A125,СВЦЭМ!$B$33:$B$776,H$119)+'СЕТ СН'!$I$12+СВЦЭМ!$D$10+'СЕТ СН'!$I$6-'СЕТ СН'!$I$22</f>
        <v>1925.6012314999998</v>
      </c>
      <c r="I125" s="36">
        <f>SUMIFS(СВЦЭМ!$C$33:$C$776,СВЦЭМ!$A$33:$A$776,$A125,СВЦЭМ!$B$33:$B$776,I$119)+'СЕТ СН'!$I$12+СВЦЭМ!$D$10+'СЕТ СН'!$I$6-'СЕТ СН'!$I$22</f>
        <v>1937.0034764900001</v>
      </c>
      <c r="J125" s="36">
        <f>SUMIFS(СВЦЭМ!$C$33:$C$776,СВЦЭМ!$A$33:$A$776,$A125,СВЦЭМ!$B$33:$B$776,J$119)+'СЕТ СН'!$I$12+СВЦЭМ!$D$10+'СЕТ СН'!$I$6-'СЕТ СН'!$I$22</f>
        <v>1887.63164856</v>
      </c>
      <c r="K125" s="36">
        <f>SUMIFS(СВЦЭМ!$C$33:$C$776,СВЦЭМ!$A$33:$A$776,$A125,СВЦЭМ!$B$33:$B$776,K$119)+'СЕТ СН'!$I$12+СВЦЭМ!$D$10+'СЕТ СН'!$I$6-'СЕТ СН'!$I$22</f>
        <v>1823.4627245500001</v>
      </c>
      <c r="L125" s="36">
        <f>SUMIFS(СВЦЭМ!$C$33:$C$776,СВЦЭМ!$A$33:$A$776,$A125,СВЦЭМ!$B$33:$B$776,L$119)+'СЕТ СН'!$I$12+СВЦЭМ!$D$10+'СЕТ СН'!$I$6-'СЕТ СН'!$I$22</f>
        <v>1792.4098529100002</v>
      </c>
      <c r="M125" s="36">
        <f>SUMIFS(СВЦЭМ!$C$33:$C$776,СВЦЭМ!$A$33:$A$776,$A125,СВЦЭМ!$B$33:$B$776,M$119)+'СЕТ СН'!$I$12+СВЦЭМ!$D$10+'СЕТ СН'!$I$6-'СЕТ СН'!$I$22</f>
        <v>1813.6747858799999</v>
      </c>
      <c r="N125" s="36">
        <f>SUMIFS(СВЦЭМ!$C$33:$C$776,СВЦЭМ!$A$33:$A$776,$A125,СВЦЭМ!$B$33:$B$776,N$119)+'СЕТ СН'!$I$12+СВЦЭМ!$D$10+'СЕТ СН'!$I$6-'СЕТ СН'!$I$22</f>
        <v>1837.6389246399999</v>
      </c>
      <c r="O125" s="36">
        <f>SUMIFS(СВЦЭМ!$C$33:$C$776,СВЦЭМ!$A$33:$A$776,$A125,СВЦЭМ!$B$33:$B$776,O$119)+'СЕТ СН'!$I$12+СВЦЭМ!$D$10+'СЕТ СН'!$I$6-'СЕТ СН'!$I$22</f>
        <v>1909.2386340399999</v>
      </c>
      <c r="P125" s="36">
        <f>SUMIFS(СВЦЭМ!$C$33:$C$776,СВЦЭМ!$A$33:$A$776,$A125,СВЦЭМ!$B$33:$B$776,P$119)+'СЕТ СН'!$I$12+СВЦЭМ!$D$10+'СЕТ СН'!$I$6-'СЕТ СН'!$I$22</f>
        <v>1866.9464266300001</v>
      </c>
      <c r="Q125" s="36">
        <f>SUMIFS(СВЦЭМ!$C$33:$C$776,СВЦЭМ!$A$33:$A$776,$A125,СВЦЭМ!$B$33:$B$776,Q$119)+'СЕТ СН'!$I$12+СВЦЭМ!$D$10+'СЕТ СН'!$I$6-'СЕТ СН'!$I$22</f>
        <v>1814.9066881099998</v>
      </c>
      <c r="R125" s="36">
        <f>SUMIFS(СВЦЭМ!$C$33:$C$776,СВЦЭМ!$A$33:$A$776,$A125,СВЦЭМ!$B$33:$B$776,R$119)+'СЕТ СН'!$I$12+СВЦЭМ!$D$10+'СЕТ СН'!$I$6-'СЕТ СН'!$I$22</f>
        <v>1759.4462854799999</v>
      </c>
      <c r="S125" s="36">
        <f>SUMIFS(СВЦЭМ!$C$33:$C$776,СВЦЭМ!$A$33:$A$776,$A125,СВЦЭМ!$B$33:$B$776,S$119)+'СЕТ СН'!$I$12+СВЦЭМ!$D$10+'СЕТ СН'!$I$6-'СЕТ СН'!$I$22</f>
        <v>1658.1911527500001</v>
      </c>
      <c r="T125" s="36">
        <f>SUMIFS(СВЦЭМ!$C$33:$C$776,СВЦЭМ!$A$33:$A$776,$A125,СВЦЭМ!$B$33:$B$776,T$119)+'СЕТ СН'!$I$12+СВЦЭМ!$D$10+'СЕТ СН'!$I$6-'СЕТ СН'!$I$22</f>
        <v>1636.2332596799997</v>
      </c>
      <c r="U125" s="36">
        <f>SUMIFS(СВЦЭМ!$C$33:$C$776,СВЦЭМ!$A$33:$A$776,$A125,СВЦЭМ!$B$33:$B$776,U$119)+'СЕТ СН'!$I$12+СВЦЭМ!$D$10+'СЕТ СН'!$I$6-'СЕТ СН'!$I$22</f>
        <v>1643.4507161199999</v>
      </c>
      <c r="V125" s="36">
        <f>SUMIFS(СВЦЭМ!$C$33:$C$776,СВЦЭМ!$A$33:$A$776,$A125,СВЦЭМ!$B$33:$B$776,V$119)+'СЕТ СН'!$I$12+СВЦЭМ!$D$10+'СЕТ СН'!$I$6-'СЕТ СН'!$I$22</f>
        <v>1680.7096277299997</v>
      </c>
      <c r="W125" s="36">
        <f>SUMIFS(СВЦЭМ!$C$33:$C$776,СВЦЭМ!$A$33:$A$776,$A125,СВЦЭМ!$B$33:$B$776,W$119)+'СЕТ СН'!$I$12+СВЦЭМ!$D$10+'СЕТ СН'!$I$6-'СЕТ СН'!$I$22</f>
        <v>1751.9641160900001</v>
      </c>
      <c r="X125" s="36">
        <f>SUMIFS(СВЦЭМ!$C$33:$C$776,СВЦЭМ!$A$33:$A$776,$A125,СВЦЭМ!$B$33:$B$776,X$119)+'СЕТ СН'!$I$12+СВЦЭМ!$D$10+'СЕТ СН'!$I$6-'СЕТ СН'!$I$22</f>
        <v>1813.0602241399997</v>
      </c>
      <c r="Y125" s="36">
        <f>SUMIFS(СВЦЭМ!$C$33:$C$776,СВЦЭМ!$A$33:$A$776,$A125,СВЦЭМ!$B$33:$B$776,Y$119)+'СЕТ СН'!$I$12+СВЦЭМ!$D$10+'СЕТ СН'!$I$6-'СЕТ СН'!$I$22</f>
        <v>1862.01978973</v>
      </c>
    </row>
    <row r="126" spans="1:27" ht="15.75" x14ac:dyDescent="0.2">
      <c r="A126" s="35">
        <f t="shared" si="3"/>
        <v>43472</v>
      </c>
      <c r="B126" s="36">
        <f>SUMIFS(СВЦЭМ!$C$33:$C$776,СВЦЭМ!$A$33:$A$776,$A126,СВЦЭМ!$B$33:$B$776,B$119)+'СЕТ СН'!$I$12+СВЦЭМ!$D$10+'СЕТ СН'!$I$6-'СЕТ СН'!$I$22</f>
        <v>1919.0231401000001</v>
      </c>
      <c r="C126" s="36">
        <f>SUMIFS(СВЦЭМ!$C$33:$C$776,СВЦЭМ!$A$33:$A$776,$A126,СВЦЭМ!$B$33:$B$776,C$119)+'СЕТ СН'!$I$12+СВЦЭМ!$D$10+'СЕТ СН'!$I$6-'СЕТ СН'!$I$22</f>
        <v>1908.5760198100002</v>
      </c>
      <c r="D126" s="36">
        <f>SUMIFS(СВЦЭМ!$C$33:$C$776,СВЦЭМ!$A$33:$A$776,$A126,СВЦЭМ!$B$33:$B$776,D$119)+'СЕТ СН'!$I$12+СВЦЭМ!$D$10+'СЕТ СН'!$I$6-'СЕТ СН'!$I$22</f>
        <v>1919.4263147799998</v>
      </c>
      <c r="E126" s="36">
        <f>SUMIFS(СВЦЭМ!$C$33:$C$776,СВЦЭМ!$A$33:$A$776,$A126,СВЦЭМ!$B$33:$B$776,E$119)+'СЕТ СН'!$I$12+СВЦЭМ!$D$10+'СЕТ СН'!$I$6-'СЕТ СН'!$I$22</f>
        <v>1921.49202771</v>
      </c>
      <c r="F126" s="36">
        <f>SUMIFS(СВЦЭМ!$C$33:$C$776,СВЦЭМ!$A$33:$A$776,$A126,СВЦЭМ!$B$33:$B$776,F$119)+'СЕТ СН'!$I$12+СВЦЭМ!$D$10+'СЕТ СН'!$I$6-'СЕТ СН'!$I$22</f>
        <v>1939.01189045</v>
      </c>
      <c r="G126" s="36">
        <f>SUMIFS(СВЦЭМ!$C$33:$C$776,СВЦЭМ!$A$33:$A$776,$A126,СВЦЭМ!$B$33:$B$776,G$119)+'СЕТ СН'!$I$12+СВЦЭМ!$D$10+'СЕТ СН'!$I$6-'СЕТ СН'!$I$22</f>
        <v>1936.7719747299998</v>
      </c>
      <c r="H126" s="36">
        <f>SUMIFS(СВЦЭМ!$C$33:$C$776,СВЦЭМ!$A$33:$A$776,$A126,СВЦЭМ!$B$33:$B$776,H$119)+'СЕТ СН'!$I$12+СВЦЭМ!$D$10+'СЕТ СН'!$I$6-'СЕТ СН'!$I$22</f>
        <v>1909.9970690199998</v>
      </c>
      <c r="I126" s="36">
        <f>SUMIFS(СВЦЭМ!$C$33:$C$776,СВЦЭМ!$A$33:$A$776,$A126,СВЦЭМ!$B$33:$B$776,I$119)+'СЕТ СН'!$I$12+СВЦЭМ!$D$10+'СЕТ СН'!$I$6-'СЕТ СН'!$I$22</f>
        <v>1929.0602240899998</v>
      </c>
      <c r="J126" s="36">
        <f>SUMIFS(СВЦЭМ!$C$33:$C$776,СВЦЭМ!$A$33:$A$776,$A126,СВЦЭМ!$B$33:$B$776,J$119)+'СЕТ СН'!$I$12+СВЦЭМ!$D$10+'СЕТ СН'!$I$6-'СЕТ СН'!$I$22</f>
        <v>1882.8734513700001</v>
      </c>
      <c r="K126" s="36">
        <f>SUMIFS(СВЦЭМ!$C$33:$C$776,СВЦЭМ!$A$33:$A$776,$A126,СВЦЭМ!$B$33:$B$776,K$119)+'СЕТ СН'!$I$12+СВЦЭМ!$D$10+'СЕТ СН'!$I$6-'СЕТ СН'!$I$22</f>
        <v>1823.1042702300001</v>
      </c>
      <c r="L126" s="36">
        <f>SUMIFS(СВЦЭМ!$C$33:$C$776,СВЦЭМ!$A$33:$A$776,$A126,СВЦЭМ!$B$33:$B$776,L$119)+'СЕТ СН'!$I$12+СВЦЭМ!$D$10+'СЕТ СН'!$I$6-'СЕТ СН'!$I$22</f>
        <v>1777.4787366099999</v>
      </c>
      <c r="M126" s="36">
        <f>SUMIFS(СВЦЭМ!$C$33:$C$776,СВЦЭМ!$A$33:$A$776,$A126,СВЦЭМ!$B$33:$B$776,M$119)+'СЕТ СН'!$I$12+СВЦЭМ!$D$10+'СЕТ СН'!$I$6-'СЕТ СН'!$I$22</f>
        <v>1813.0652424899999</v>
      </c>
      <c r="N126" s="36">
        <f>SUMIFS(СВЦЭМ!$C$33:$C$776,СВЦЭМ!$A$33:$A$776,$A126,СВЦЭМ!$B$33:$B$776,N$119)+'СЕТ СН'!$I$12+СВЦЭМ!$D$10+'СЕТ СН'!$I$6-'СЕТ СН'!$I$22</f>
        <v>1854.3356067899999</v>
      </c>
      <c r="O126" s="36">
        <f>SUMIFS(СВЦЭМ!$C$33:$C$776,СВЦЭМ!$A$33:$A$776,$A126,СВЦЭМ!$B$33:$B$776,O$119)+'СЕТ СН'!$I$12+СВЦЭМ!$D$10+'СЕТ СН'!$I$6-'СЕТ СН'!$I$22</f>
        <v>1882.6773198599999</v>
      </c>
      <c r="P126" s="36">
        <f>SUMIFS(СВЦЭМ!$C$33:$C$776,СВЦЭМ!$A$33:$A$776,$A126,СВЦЭМ!$B$33:$B$776,P$119)+'СЕТ СН'!$I$12+СВЦЭМ!$D$10+'СЕТ СН'!$I$6-'СЕТ СН'!$I$22</f>
        <v>1840.76586894</v>
      </c>
      <c r="Q126" s="36">
        <f>SUMIFS(СВЦЭМ!$C$33:$C$776,СВЦЭМ!$A$33:$A$776,$A126,СВЦЭМ!$B$33:$B$776,Q$119)+'СЕТ СН'!$I$12+СВЦЭМ!$D$10+'СЕТ СН'!$I$6-'СЕТ СН'!$I$22</f>
        <v>1770.6534263600001</v>
      </c>
      <c r="R126" s="36">
        <f>SUMIFS(СВЦЭМ!$C$33:$C$776,СВЦЭМ!$A$33:$A$776,$A126,СВЦЭМ!$B$33:$B$776,R$119)+'СЕТ СН'!$I$12+СВЦЭМ!$D$10+'СЕТ СН'!$I$6-'СЕТ СН'!$I$22</f>
        <v>1739.65223062</v>
      </c>
      <c r="S126" s="36">
        <f>SUMIFS(СВЦЭМ!$C$33:$C$776,СВЦЭМ!$A$33:$A$776,$A126,СВЦЭМ!$B$33:$B$776,S$119)+'СЕТ СН'!$I$12+СВЦЭМ!$D$10+'СЕТ СН'!$I$6-'СЕТ СН'!$I$22</f>
        <v>1683.4914596099998</v>
      </c>
      <c r="T126" s="36">
        <f>SUMIFS(СВЦЭМ!$C$33:$C$776,СВЦЭМ!$A$33:$A$776,$A126,СВЦЭМ!$B$33:$B$776,T$119)+'СЕТ СН'!$I$12+СВЦЭМ!$D$10+'СЕТ СН'!$I$6-'СЕТ СН'!$I$22</f>
        <v>1623.8127443100002</v>
      </c>
      <c r="U126" s="36">
        <f>SUMIFS(СВЦЭМ!$C$33:$C$776,СВЦЭМ!$A$33:$A$776,$A126,СВЦЭМ!$B$33:$B$776,U$119)+'СЕТ СН'!$I$12+СВЦЭМ!$D$10+'СЕТ СН'!$I$6-'СЕТ СН'!$I$22</f>
        <v>1626.3053029299999</v>
      </c>
      <c r="V126" s="36">
        <f>SUMIFS(СВЦЭМ!$C$33:$C$776,СВЦЭМ!$A$33:$A$776,$A126,СВЦЭМ!$B$33:$B$776,V$119)+'СЕТ СН'!$I$12+СВЦЭМ!$D$10+'СЕТ СН'!$I$6-'СЕТ СН'!$I$22</f>
        <v>1655.2154610500002</v>
      </c>
      <c r="W126" s="36">
        <f>SUMIFS(СВЦЭМ!$C$33:$C$776,СВЦЭМ!$A$33:$A$776,$A126,СВЦЭМ!$B$33:$B$776,W$119)+'СЕТ СН'!$I$12+СВЦЭМ!$D$10+'СЕТ СН'!$I$6-'СЕТ СН'!$I$22</f>
        <v>1758.7258633199999</v>
      </c>
      <c r="X126" s="36">
        <f>SUMIFS(СВЦЭМ!$C$33:$C$776,СВЦЭМ!$A$33:$A$776,$A126,СВЦЭМ!$B$33:$B$776,X$119)+'СЕТ СН'!$I$12+СВЦЭМ!$D$10+'СЕТ СН'!$I$6-'СЕТ СН'!$I$22</f>
        <v>1860.5538246800002</v>
      </c>
      <c r="Y126" s="36">
        <f>SUMIFS(СВЦЭМ!$C$33:$C$776,СВЦЭМ!$A$33:$A$776,$A126,СВЦЭМ!$B$33:$B$776,Y$119)+'СЕТ СН'!$I$12+СВЦЭМ!$D$10+'СЕТ СН'!$I$6-'СЕТ СН'!$I$22</f>
        <v>1853.28505627</v>
      </c>
    </row>
    <row r="127" spans="1:27" ht="15.75" x14ac:dyDescent="0.2">
      <c r="A127" s="35">
        <f t="shared" si="3"/>
        <v>43473</v>
      </c>
      <c r="B127" s="36">
        <f>SUMIFS(СВЦЭМ!$C$33:$C$776,СВЦЭМ!$A$33:$A$776,$A127,СВЦЭМ!$B$33:$B$776,B$119)+'СЕТ СН'!$I$12+СВЦЭМ!$D$10+'СЕТ СН'!$I$6-'СЕТ СН'!$I$22</f>
        <v>1870.7471416899998</v>
      </c>
      <c r="C127" s="36">
        <f>SUMIFS(СВЦЭМ!$C$33:$C$776,СВЦЭМ!$A$33:$A$776,$A127,СВЦЭМ!$B$33:$B$776,C$119)+'СЕТ СН'!$I$12+СВЦЭМ!$D$10+'СЕТ СН'!$I$6-'СЕТ СН'!$I$22</f>
        <v>1906.8132482999999</v>
      </c>
      <c r="D127" s="36">
        <f>SUMIFS(СВЦЭМ!$C$33:$C$776,СВЦЭМ!$A$33:$A$776,$A127,СВЦЭМ!$B$33:$B$776,D$119)+'СЕТ СН'!$I$12+СВЦЭМ!$D$10+'СЕТ СН'!$I$6-'СЕТ СН'!$I$22</f>
        <v>1888.7807323100001</v>
      </c>
      <c r="E127" s="36">
        <f>SUMIFS(СВЦЭМ!$C$33:$C$776,СВЦЭМ!$A$33:$A$776,$A127,СВЦЭМ!$B$33:$B$776,E$119)+'СЕТ СН'!$I$12+СВЦЭМ!$D$10+'СЕТ СН'!$I$6-'СЕТ СН'!$I$22</f>
        <v>1918.0228046100001</v>
      </c>
      <c r="F127" s="36">
        <f>SUMIFS(СВЦЭМ!$C$33:$C$776,СВЦЭМ!$A$33:$A$776,$A127,СВЦЭМ!$B$33:$B$776,F$119)+'СЕТ СН'!$I$12+СВЦЭМ!$D$10+'СЕТ СН'!$I$6-'СЕТ СН'!$I$22</f>
        <v>1899.1539810700001</v>
      </c>
      <c r="G127" s="36">
        <f>SUMIFS(СВЦЭМ!$C$33:$C$776,СВЦЭМ!$A$33:$A$776,$A127,СВЦЭМ!$B$33:$B$776,G$119)+'СЕТ СН'!$I$12+СВЦЭМ!$D$10+'СЕТ СН'!$I$6-'СЕТ СН'!$I$22</f>
        <v>1891.5624510299999</v>
      </c>
      <c r="H127" s="36">
        <f>SUMIFS(СВЦЭМ!$C$33:$C$776,СВЦЭМ!$A$33:$A$776,$A127,СВЦЭМ!$B$33:$B$776,H$119)+'СЕТ СН'!$I$12+СВЦЭМ!$D$10+'СЕТ СН'!$I$6-'СЕТ СН'!$I$22</f>
        <v>1922.6415555399999</v>
      </c>
      <c r="I127" s="36">
        <f>SUMIFS(СВЦЭМ!$C$33:$C$776,СВЦЭМ!$A$33:$A$776,$A127,СВЦЭМ!$B$33:$B$776,I$119)+'СЕТ СН'!$I$12+СВЦЭМ!$D$10+'СЕТ СН'!$I$6-'СЕТ СН'!$I$22</f>
        <v>1953.0309453300001</v>
      </c>
      <c r="J127" s="36">
        <f>SUMIFS(СВЦЭМ!$C$33:$C$776,СВЦЭМ!$A$33:$A$776,$A127,СВЦЭМ!$B$33:$B$776,J$119)+'СЕТ СН'!$I$12+СВЦЭМ!$D$10+'СЕТ СН'!$I$6-'СЕТ СН'!$I$22</f>
        <v>1891.3656809700001</v>
      </c>
      <c r="K127" s="36">
        <f>SUMIFS(СВЦЭМ!$C$33:$C$776,СВЦЭМ!$A$33:$A$776,$A127,СВЦЭМ!$B$33:$B$776,K$119)+'СЕТ СН'!$I$12+СВЦЭМ!$D$10+'СЕТ СН'!$I$6-'СЕТ СН'!$I$22</f>
        <v>1821.2646218599998</v>
      </c>
      <c r="L127" s="36">
        <f>SUMIFS(СВЦЭМ!$C$33:$C$776,СВЦЭМ!$A$33:$A$776,$A127,СВЦЭМ!$B$33:$B$776,L$119)+'СЕТ СН'!$I$12+СВЦЭМ!$D$10+'СЕТ СН'!$I$6-'СЕТ СН'!$I$22</f>
        <v>1796.9745406799998</v>
      </c>
      <c r="M127" s="36">
        <f>SUMIFS(СВЦЭМ!$C$33:$C$776,СВЦЭМ!$A$33:$A$776,$A127,СВЦЭМ!$B$33:$B$776,M$119)+'СЕТ СН'!$I$12+СВЦЭМ!$D$10+'СЕТ СН'!$I$6-'СЕТ СН'!$I$22</f>
        <v>1886.2407947199999</v>
      </c>
      <c r="N127" s="36">
        <f>SUMIFS(СВЦЭМ!$C$33:$C$776,СВЦЭМ!$A$33:$A$776,$A127,СВЦЭМ!$B$33:$B$776,N$119)+'СЕТ СН'!$I$12+СВЦЭМ!$D$10+'СЕТ СН'!$I$6-'СЕТ СН'!$I$22</f>
        <v>1862.7591551099999</v>
      </c>
      <c r="O127" s="36">
        <f>SUMIFS(СВЦЭМ!$C$33:$C$776,СВЦЭМ!$A$33:$A$776,$A127,СВЦЭМ!$B$33:$B$776,O$119)+'СЕТ СН'!$I$12+СВЦЭМ!$D$10+'СЕТ СН'!$I$6-'СЕТ СН'!$I$22</f>
        <v>1853.3414451999997</v>
      </c>
      <c r="P127" s="36">
        <f>SUMIFS(СВЦЭМ!$C$33:$C$776,СВЦЭМ!$A$33:$A$776,$A127,СВЦЭМ!$B$33:$B$776,P$119)+'СЕТ СН'!$I$12+СВЦЭМ!$D$10+'СЕТ СН'!$I$6-'СЕТ СН'!$I$22</f>
        <v>1816.9114531599998</v>
      </c>
      <c r="Q127" s="36">
        <f>SUMIFS(СВЦЭМ!$C$33:$C$776,СВЦЭМ!$A$33:$A$776,$A127,СВЦЭМ!$B$33:$B$776,Q$119)+'СЕТ СН'!$I$12+СВЦЭМ!$D$10+'СЕТ СН'!$I$6-'СЕТ СН'!$I$22</f>
        <v>1797.3220254899998</v>
      </c>
      <c r="R127" s="36">
        <f>SUMIFS(СВЦЭМ!$C$33:$C$776,СВЦЭМ!$A$33:$A$776,$A127,СВЦЭМ!$B$33:$B$776,R$119)+'СЕТ СН'!$I$12+СВЦЭМ!$D$10+'СЕТ СН'!$I$6-'СЕТ СН'!$I$22</f>
        <v>1753.4294328299998</v>
      </c>
      <c r="S127" s="36">
        <f>SUMIFS(СВЦЭМ!$C$33:$C$776,СВЦЭМ!$A$33:$A$776,$A127,СВЦЭМ!$B$33:$B$776,S$119)+'СЕТ СН'!$I$12+СВЦЭМ!$D$10+'СЕТ СН'!$I$6-'СЕТ СН'!$I$22</f>
        <v>1743.6296406699998</v>
      </c>
      <c r="T127" s="36">
        <f>SUMIFS(СВЦЭМ!$C$33:$C$776,СВЦЭМ!$A$33:$A$776,$A127,СВЦЭМ!$B$33:$B$776,T$119)+'СЕТ СН'!$I$12+СВЦЭМ!$D$10+'СЕТ СН'!$I$6-'СЕТ СН'!$I$22</f>
        <v>1799.8360587299999</v>
      </c>
      <c r="U127" s="36">
        <f>SUMIFS(СВЦЭМ!$C$33:$C$776,СВЦЭМ!$A$33:$A$776,$A127,СВЦЭМ!$B$33:$B$776,U$119)+'СЕТ СН'!$I$12+СВЦЭМ!$D$10+'СЕТ СН'!$I$6-'СЕТ СН'!$I$22</f>
        <v>1781.4803134200001</v>
      </c>
      <c r="V127" s="36">
        <f>SUMIFS(СВЦЭМ!$C$33:$C$776,СВЦЭМ!$A$33:$A$776,$A127,СВЦЭМ!$B$33:$B$776,V$119)+'СЕТ СН'!$I$12+СВЦЭМ!$D$10+'СЕТ СН'!$I$6-'СЕТ СН'!$I$22</f>
        <v>1820.7670791299997</v>
      </c>
      <c r="W127" s="36">
        <f>SUMIFS(СВЦЭМ!$C$33:$C$776,СВЦЭМ!$A$33:$A$776,$A127,СВЦЭМ!$B$33:$B$776,W$119)+'СЕТ СН'!$I$12+СВЦЭМ!$D$10+'СЕТ СН'!$I$6-'СЕТ СН'!$I$22</f>
        <v>1815.29186385</v>
      </c>
      <c r="X127" s="36">
        <f>SUMIFS(СВЦЭМ!$C$33:$C$776,СВЦЭМ!$A$33:$A$776,$A127,СВЦЭМ!$B$33:$B$776,X$119)+'СЕТ СН'!$I$12+СВЦЭМ!$D$10+'СЕТ СН'!$I$6-'СЕТ СН'!$I$22</f>
        <v>1863.1490990699999</v>
      </c>
      <c r="Y127" s="36">
        <f>SUMIFS(СВЦЭМ!$C$33:$C$776,СВЦЭМ!$A$33:$A$776,$A127,СВЦЭМ!$B$33:$B$776,Y$119)+'СЕТ СН'!$I$12+СВЦЭМ!$D$10+'СЕТ СН'!$I$6-'СЕТ СН'!$I$22</f>
        <v>1935.0918848000001</v>
      </c>
    </row>
    <row r="128" spans="1:27" ht="15.75" x14ac:dyDescent="0.2">
      <c r="A128" s="35">
        <f t="shared" si="3"/>
        <v>43474</v>
      </c>
      <c r="B128" s="36">
        <f>SUMIFS(СВЦЭМ!$C$33:$C$776,СВЦЭМ!$A$33:$A$776,$A128,СВЦЭМ!$B$33:$B$776,B$119)+'СЕТ СН'!$I$12+СВЦЭМ!$D$10+'СЕТ СН'!$I$6-'СЕТ СН'!$I$22</f>
        <v>1940.0128483600001</v>
      </c>
      <c r="C128" s="36">
        <f>SUMIFS(СВЦЭМ!$C$33:$C$776,СВЦЭМ!$A$33:$A$776,$A128,СВЦЭМ!$B$33:$B$776,C$119)+'СЕТ СН'!$I$12+СВЦЭМ!$D$10+'СЕТ СН'!$I$6-'СЕТ СН'!$I$22</f>
        <v>1954.8897718099997</v>
      </c>
      <c r="D128" s="36">
        <f>SUMIFS(СВЦЭМ!$C$33:$C$776,СВЦЭМ!$A$33:$A$776,$A128,СВЦЭМ!$B$33:$B$776,D$119)+'СЕТ СН'!$I$12+СВЦЭМ!$D$10+'СЕТ СН'!$I$6-'СЕТ СН'!$I$22</f>
        <v>1974.9471065799999</v>
      </c>
      <c r="E128" s="36">
        <f>SUMIFS(СВЦЭМ!$C$33:$C$776,СВЦЭМ!$A$33:$A$776,$A128,СВЦЭМ!$B$33:$B$776,E$119)+'СЕТ СН'!$I$12+СВЦЭМ!$D$10+'СЕТ СН'!$I$6-'СЕТ СН'!$I$22</f>
        <v>1958.4257588400001</v>
      </c>
      <c r="F128" s="36">
        <f>SUMIFS(СВЦЭМ!$C$33:$C$776,СВЦЭМ!$A$33:$A$776,$A128,СВЦЭМ!$B$33:$B$776,F$119)+'СЕТ СН'!$I$12+СВЦЭМ!$D$10+'СЕТ СН'!$I$6-'СЕТ СН'!$I$22</f>
        <v>1948.17002684</v>
      </c>
      <c r="G128" s="36">
        <f>SUMIFS(СВЦЭМ!$C$33:$C$776,СВЦЭМ!$A$33:$A$776,$A128,СВЦЭМ!$B$33:$B$776,G$119)+'СЕТ СН'!$I$12+СВЦЭМ!$D$10+'СЕТ СН'!$I$6-'СЕТ СН'!$I$22</f>
        <v>1952.7918393800001</v>
      </c>
      <c r="H128" s="36">
        <f>SUMIFS(СВЦЭМ!$C$33:$C$776,СВЦЭМ!$A$33:$A$776,$A128,СВЦЭМ!$B$33:$B$776,H$119)+'СЕТ СН'!$I$12+СВЦЭМ!$D$10+'СЕТ СН'!$I$6-'СЕТ СН'!$I$22</f>
        <v>1931.74148272</v>
      </c>
      <c r="I128" s="36">
        <f>SUMIFS(СВЦЭМ!$C$33:$C$776,СВЦЭМ!$A$33:$A$776,$A128,СВЦЭМ!$B$33:$B$776,I$119)+'СЕТ СН'!$I$12+СВЦЭМ!$D$10+'СЕТ СН'!$I$6-'СЕТ СН'!$I$22</f>
        <v>1862.9548948399997</v>
      </c>
      <c r="J128" s="36">
        <f>SUMIFS(СВЦЭМ!$C$33:$C$776,СВЦЭМ!$A$33:$A$776,$A128,СВЦЭМ!$B$33:$B$776,J$119)+'СЕТ СН'!$I$12+СВЦЭМ!$D$10+'СЕТ СН'!$I$6-'СЕТ СН'!$I$22</f>
        <v>1812.10116887</v>
      </c>
      <c r="K128" s="36">
        <f>SUMIFS(СВЦЭМ!$C$33:$C$776,СВЦЭМ!$A$33:$A$776,$A128,СВЦЭМ!$B$33:$B$776,K$119)+'СЕТ СН'!$I$12+СВЦЭМ!$D$10+'СЕТ СН'!$I$6-'СЕТ СН'!$I$22</f>
        <v>1785.2434609299999</v>
      </c>
      <c r="L128" s="36">
        <f>SUMIFS(СВЦЭМ!$C$33:$C$776,СВЦЭМ!$A$33:$A$776,$A128,СВЦЭМ!$B$33:$B$776,L$119)+'СЕТ СН'!$I$12+СВЦЭМ!$D$10+'СЕТ СН'!$I$6-'СЕТ СН'!$I$22</f>
        <v>1782.39082452</v>
      </c>
      <c r="M128" s="36">
        <f>SUMIFS(СВЦЭМ!$C$33:$C$776,СВЦЭМ!$A$33:$A$776,$A128,СВЦЭМ!$B$33:$B$776,M$119)+'СЕТ СН'!$I$12+СВЦЭМ!$D$10+'СЕТ СН'!$I$6-'СЕТ СН'!$I$22</f>
        <v>1833.8191360400001</v>
      </c>
      <c r="N128" s="36">
        <f>SUMIFS(СВЦЭМ!$C$33:$C$776,СВЦЭМ!$A$33:$A$776,$A128,СВЦЭМ!$B$33:$B$776,N$119)+'СЕТ СН'!$I$12+СВЦЭМ!$D$10+'СЕТ СН'!$I$6-'СЕТ СН'!$I$22</f>
        <v>1870.5496162700001</v>
      </c>
      <c r="O128" s="36">
        <f>SUMIFS(СВЦЭМ!$C$33:$C$776,СВЦЭМ!$A$33:$A$776,$A128,СВЦЭМ!$B$33:$B$776,O$119)+'СЕТ СН'!$I$12+СВЦЭМ!$D$10+'СЕТ СН'!$I$6-'СЕТ СН'!$I$22</f>
        <v>1858.2129828100001</v>
      </c>
      <c r="P128" s="36">
        <f>SUMIFS(СВЦЭМ!$C$33:$C$776,СВЦЭМ!$A$33:$A$776,$A128,СВЦЭМ!$B$33:$B$776,P$119)+'СЕТ СН'!$I$12+СВЦЭМ!$D$10+'СЕТ СН'!$I$6-'СЕТ СН'!$I$22</f>
        <v>1804.8688566800001</v>
      </c>
      <c r="Q128" s="36">
        <f>SUMIFS(СВЦЭМ!$C$33:$C$776,СВЦЭМ!$A$33:$A$776,$A128,СВЦЭМ!$B$33:$B$776,Q$119)+'СЕТ СН'!$I$12+СВЦЭМ!$D$10+'СЕТ СН'!$I$6-'СЕТ СН'!$I$22</f>
        <v>1822.3418850600001</v>
      </c>
      <c r="R128" s="36">
        <f>SUMIFS(СВЦЭМ!$C$33:$C$776,СВЦЭМ!$A$33:$A$776,$A128,СВЦЭМ!$B$33:$B$776,R$119)+'СЕТ СН'!$I$12+СВЦЭМ!$D$10+'СЕТ СН'!$I$6-'СЕТ СН'!$I$22</f>
        <v>1861.1176110199999</v>
      </c>
      <c r="S128" s="36">
        <f>SUMIFS(СВЦЭМ!$C$33:$C$776,СВЦЭМ!$A$33:$A$776,$A128,СВЦЭМ!$B$33:$B$776,S$119)+'СЕТ СН'!$I$12+СВЦЭМ!$D$10+'СЕТ СН'!$I$6-'СЕТ СН'!$I$22</f>
        <v>1700.41196412</v>
      </c>
      <c r="T128" s="36">
        <f>SUMIFS(СВЦЭМ!$C$33:$C$776,СВЦЭМ!$A$33:$A$776,$A128,СВЦЭМ!$B$33:$B$776,T$119)+'СЕТ СН'!$I$12+СВЦЭМ!$D$10+'СЕТ СН'!$I$6-'СЕТ СН'!$I$22</f>
        <v>1660.4176679500001</v>
      </c>
      <c r="U128" s="36">
        <f>SUMIFS(СВЦЭМ!$C$33:$C$776,СВЦЭМ!$A$33:$A$776,$A128,СВЦЭМ!$B$33:$B$776,U$119)+'СЕТ СН'!$I$12+СВЦЭМ!$D$10+'СЕТ СН'!$I$6-'СЕТ СН'!$I$22</f>
        <v>1660.5451545599999</v>
      </c>
      <c r="V128" s="36">
        <f>SUMIFS(СВЦЭМ!$C$33:$C$776,СВЦЭМ!$A$33:$A$776,$A128,СВЦЭМ!$B$33:$B$776,V$119)+'СЕТ СН'!$I$12+СВЦЭМ!$D$10+'СЕТ СН'!$I$6-'СЕТ СН'!$I$22</f>
        <v>1797.4862301399999</v>
      </c>
      <c r="W128" s="36">
        <f>SUMIFS(СВЦЭМ!$C$33:$C$776,СВЦЭМ!$A$33:$A$776,$A128,СВЦЭМ!$B$33:$B$776,W$119)+'СЕТ СН'!$I$12+СВЦЭМ!$D$10+'СЕТ СН'!$I$6-'СЕТ СН'!$I$22</f>
        <v>1814.4142564700001</v>
      </c>
      <c r="X128" s="36">
        <f>SUMIFS(СВЦЭМ!$C$33:$C$776,СВЦЭМ!$A$33:$A$776,$A128,СВЦЭМ!$B$33:$B$776,X$119)+'СЕТ СН'!$I$12+СВЦЭМ!$D$10+'СЕТ СН'!$I$6-'СЕТ СН'!$I$22</f>
        <v>1846.0399006799998</v>
      </c>
      <c r="Y128" s="36">
        <f>SUMIFS(СВЦЭМ!$C$33:$C$776,СВЦЭМ!$A$33:$A$776,$A128,СВЦЭМ!$B$33:$B$776,Y$119)+'СЕТ СН'!$I$12+СВЦЭМ!$D$10+'СЕТ СН'!$I$6-'СЕТ СН'!$I$22</f>
        <v>1919.5533446899999</v>
      </c>
    </row>
    <row r="129" spans="1:25" ht="15.75" x14ac:dyDescent="0.2">
      <c r="A129" s="35">
        <f t="shared" si="3"/>
        <v>43475</v>
      </c>
      <c r="B129" s="36">
        <f>SUMIFS(СВЦЭМ!$C$33:$C$776,СВЦЭМ!$A$33:$A$776,$A129,СВЦЭМ!$B$33:$B$776,B$119)+'СЕТ СН'!$I$12+СВЦЭМ!$D$10+'СЕТ СН'!$I$6-'СЕТ СН'!$I$22</f>
        <v>2000.0926099499998</v>
      </c>
      <c r="C129" s="36">
        <f>SUMIFS(СВЦЭМ!$C$33:$C$776,СВЦЭМ!$A$33:$A$776,$A129,СВЦЭМ!$B$33:$B$776,C$119)+'СЕТ СН'!$I$12+СВЦЭМ!$D$10+'СЕТ СН'!$I$6-'СЕТ СН'!$I$22</f>
        <v>1969.9739594100001</v>
      </c>
      <c r="D129" s="36">
        <f>SUMIFS(СВЦЭМ!$C$33:$C$776,СВЦЭМ!$A$33:$A$776,$A129,СВЦЭМ!$B$33:$B$776,D$119)+'СЕТ СН'!$I$12+СВЦЭМ!$D$10+'СЕТ СН'!$I$6-'СЕТ СН'!$I$22</f>
        <v>2055.4859483</v>
      </c>
      <c r="E129" s="36">
        <f>SUMIFS(СВЦЭМ!$C$33:$C$776,СВЦЭМ!$A$33:$A$776,$A129,СВЦЭМ!$B$33:$B$776,E$119)+'СЕТ СН'!$I$12+СВЦЭМ!$D$10+'СЕТ СН'!$I$6-'СЕТ СН'!$I$22</f>
        <v>1983.6412495700001</v>
      </c>
      <c r="F129" s="36">
        <f>SUMIFS(СВЦЭМ!$C$33:$C$776,СВЦЭМ!$A$33:$A$776,$A129,СВЦЭМ!$B$33:$B$776,F$119)+'СЕТ СН'!$I$12+СВЦЭМ!$D$10+'СЕТ СН'!$I$6-'СЕТ СН'!$I$22</f>
        <v>1980.70780853</v>
      </c>
      <c r="G129" s="36">
        <f>SUMIFS(СВЦЭМ!$C$33:$C$776,СВЦЭМ!$A$33:$A$776,$A129,СВЦЭМ!$B$33:$B$776,G$119)+'СЕТ СН'!$I$12+СВЦЭМ!$D$10+'СЕТ СН'!$I$6-'СЕТ СН'!$I$22</f>
        <v>2031.8868861999999</v>
      </c>
      <c r="H129" s="36">
        <f>SUMIFS(СВЦЭМ!$C$33:$C$776,СВЦЭМ!$A$33:$A$776,$A129,СВЦЭМ!$B$33:$B$776,H$119)+'СЕТ СН'!$I$12+СВЦЭМ!$D$10+'СЕТ СН'!$I$6-'СЕТ СН'!$I$22</f>
        <v>2014.6948860299999</v>
      </c>
      <c r="I129" s="36">
        <f>SUMIFS(СВЦЭМ!$C$33:$C$776,СВЦЭМ!$A$33:$A$776,$A129,СВЦЭМ!$B$33:$B$776,I$119)+'СЕТ СН'!$I$12+СВЦЭМ!$D$10+'СЕТ СН'!$I$6-'СЕТ СН'!$I$22</f>
        <v>1918.0814013099998</v>
      </c>
      <c r="J129" s="36">
        <f>SUMIFS(СВЦЭМ!$C$33:$C$776,СВЦЭМ!$A$33:$A$776,$A129,СВЦЭМ!$B$33:$B$776,J$119)+'СЕТ СН'!$I$12+СВЦЭМ!$D$10+'СЕТ СН'!$I$6-'СЕТ СН'!$I$22</f>
        <v>1878.2760058399999</v>
      </c>
      <c r="K129" s="36">
        <f>SUMIFS(СВЦЭМ!$C$33:$C$776,СВЦЭМ!$A$33:$A$776,$A129,СВЦЭМ!$B$33:$B$776,K$119)+'СЕТ СН'!$I$12+СВЦЭМ!$D$10+'СЕТ СН'!$I$6-'СЕТ СН'!$I$22</f>
        <v>1865.9841867199998</v>
      </c>
      <c r="L129" s="36">
        <f>SUMIFS(СВЦЭМ!$C$33:$C$776,СВЦЭМ!$A$33:$A$776,$A129,СВЦЭМ!$B$33:$B$776,L$119)+'СЕТ СН'!$I$12+СВЦЭМ!$D$10+'СЕТ СН'!$I$6-'СЕТ СН'!$I$22</f>
        <v>1876.2325336599997</v>
      </c>
      <c r="M129" s="36">
        <f>SUMIFS(СВЦЭМ!$C$33:$C$776,СВЦЭМ!$A$33:$A$776,$A129,СВЦЭМ!$B$33:$B$776,M$119)+'СЕТ СН'!$I$12+СВЦЭМ!$D$10+'СЕТ СН'!$I$6-'СЕТ СН'!$I$22</f>
        <v>1662.75871108</v>
      </c>
      <c r="N129" s="36">
        <f>SUMIFS(СВЦЭМ!$C$33:$C$776,СВЦЭМ!$A$33:$A$776,$A129,СВЦЭМ!$B$33:$B$776,N$119)+'СЕТ СН'!$I$12+СВЦЭМ!$D$10+'СЕТ СН'!$I$6-'СЕТ СН'!$I$22</f>
        <v>1665.50547336</v>
      </c>
      <c r="O129" s="36">
        <f>SUMIFS(СВЦЭМ!$C$33:$C$776,СВЦЭМ!$A$33:$A$776,$A129,СВЦЭМ!$B$33:$B$776,O$119)+'СЕТ СН'!$I$12+СВЦЭМ!$D$10+'СЕТ СН'!$I$6-'СЕТ СН'!$I$22</f>
        <v>1673.4599669300001</v>
      </c>
      <c r="P129" s="36">
        <f>SUMIFS(СВЦЭМ!$C$33:$C$776,СВЦЭМ!$A$33:$A$776,$A129,СВЦЭМ!$B$33:$B$776,P$119)+'СЕТ СН'!$I$12+СВЦЭМ!$D$10+'СЕТ СН'!$I$6-'СЕТ СН'!$I$22</f>
        <v>1679.1929506699998</v>
      </c>
      <c r="Q129" s="36">
        <f>SUMIFS(СВЦЭМ!$C$33:$C$776,СВЦЭМ!$A$33:$A$776,$A129,СВЦЭМ!$B$33:$B$776,Q$119)+'СЕТ СН'!$I$12+СВЦЭМ!$D$10+'СЕТ СН'!$I$6-'СЕТ СН'!$I$22</f>
        <v>1669.20530482</v>
      </c>
      <c r="R129" s="36">
        <f>SUMIFS(СВЦЭМ!$C$33:$C$776,СВЦЭМ!$A$33:$A$776,$A129,СВЦЭМ!$B$33:$B$776,R$119)+'СЕТ СН'!$I$12+СВЦЭМ!$D$10+'СЕТ СН'!$I$6-'СЕТ СН'!$I$22</f>
        <v>1690.7996687</v>
      </c>
      <c r="S129" s="36">
        <f>SUMIFS(СВЦЭМ!$C$33:$C$776,СВЦЭМ!$A$33:$A$776,$A129,СВЦЭМ!$B$33:$B$776,S$119)+'СЕТ СН'!$I$12+СВЦЭМ!$D$10+'СЕТ СН'!$I$6-'СЕТ СН'!$I$22</f>
        <v>1670.9128032600001</v>
      </c>
      <c r="T129" s="36">
        <f>SUMIFS(СВЦЭМ!$C$33:$C$776,СВЦЭМ!$A$33:$A$776,$A129,СВЦЭМ!$B$33:$B$776,T$119)+'СЕТ СН'!$I$12+СВЦЭМ!$D$10+'СЕТ СН'!$I$6-'СЕТ СН'!$I$22</f>
        <v>1652.0372130000001</v>
      </c>
      <c r="U129" s="36">
        <f>SUMIFS(СВЦЭМ!$C$33:$C$776,СВЦЭМ!$A$33:$A$776,$A129,СВЦЭМ!$B$33:$B$776,U$119)+'СЕТ СН'!$I$12+СВЦЭМ!$D$10+'СЕТ СН'!$I$6-'СЕТ СН'!$I$22</f>
        <v>1681.2759888699998</v>
      </c>
      <c r="V129" s="36">
        <f>SUMIFS(СВЦЭМ!$C$33:$C$776,СВЦЭМ!$A$33:$A$776,$A129,СВЦЭМ!$B$33:$B$776,V$119)+'СЕТ СН'!$I$12+СВЦЭМ!$D$10+'СЕТ СН'!$I$6-'СЕТ СН'!$I$22</f>
        <v>1854.8321759999999</v>
      </c>
      <c r="W129" s="36">
        <f>SUMIFS(СВЦЭМ!$C$33:$C$776,СВЦЭМ!$A$33:$A$776,$A129,СВЦЭМ!$B$33:$B$776,W$119)+'СЕТ СН'!$I$12+СВЦЭМ!$D$10+'СЕТ СН'!$I$6-'СЕТ СН'!$I$22</f>
        <v>1857.9214311400001</v>
      </c>
      <c r="X129" s="36">
        <f>SUMIFS(СВЦЭМ!$C$33:$C$776,СВЦЭМ!$A$33:$A$776,$A129,СВЦЭМ!$B$33:$B$776,X$119)+'СЕТ СН'!$I$12+СВЦЭМ!$D$10+'СЕТ СН'!$I$6-'СЕТ СН'!$I$22</f>
        <v>1837.7258554800001</v>
      </c>
      <c r="Y129" s="36">
        <f>SUMIFS(СВЦЭМ!$C$33:$C$776,СВЦЭМ!$A$33:$A$776,$A129,СВЦЭМ!$B$33:$B$776,Y$119)+'СЕТ СН'!$I$12+СВЦЭМ!$D$10+'СЕТ СН'!$I$6-'СЕТ СН'!$I$22</f>
        <v>1916.5054113900001</v>
      </c>
    </row>
    <row r="130" spans="1:25" ht="15.75" x14ac:dyDescent="0.2">
      <c r="A130" s="35">
        <f t="shared" si="3"/>
        <v>43476</v>
      </c>
      <c r="B130" s="36">
        <f>SUMIFS(СВЦЭМ!$C$33:$C$776,СВЦЭМ!$A$33:$A$776,$A130,СВЦЭМ!$B$33:$B$776,B$119)+'СЕТ СН'!$I$12+СВЦЭМ!$D$10+'СЕТ СН'!$I$6-'СЕТ СН'!$I$22</f>
        <v>2009.1612370799999</v>
      </c>
      <c r="C130" s="36">
        <f>SUMIFS(СВЦЭМ!$C$33:$C$776,СВЦЭМ!$A$33:$A$776,$A130,СВЦЭМ!$B$33:$B$776,C$119)+'СЕТ СН'!$I$12+СВЦЭМ!$D$10+'СЕТ СН'!$I$6-'СЕТ СН'!$I$22</f>
        <v>2020.3747478800001</v>
      </c>
      <c r="D130" s="36">
        <f>SUMIFS(СВЦЭМ!$C$33:$C$776,СВЦЭМ!$A$33:$A$776,$A130,СВЦЭМ!$B$33:$B$776,D$119)+'СЕТ СН'!$I$12+СВЦЭМ!$D$10+'СЕТ СН'!$I$6-'СЕТ СН'!$I$22</f>
        <v>2067.4763707699999</v>
      </c>
      <c r="E130" s="36">
        <f>SUMIFS(СВЦЭМ!$C$33:$C$776,СВЦЭМ!$A$33:$A$776,$A130,СВЦЭМ!$B$33:$B$776,E$119)+'СЕТ СН'!$I$12+СВЦЭМ!$D$10+'СЕТ СН'!$I$6-'СЕТ СН'!$I$22</f>
        <v>2064.5946162199998</v>
      </c>
      <c r="F130" s="36">
        <f>SUMIFS(СВЦЭМ!$C$33:$C$776,СВЦЭМ!$A$33:$A$776,$A130,СВЦЭМ!$B$33:$B$776,F$119)+'СЕТ СН'!$I$12+СВЦЭМ!$D$10+'СЕТ СН'!$I$6-'СЕТ СН'!$I$22</f>
        <v>2053.6727799</v>
      </c>
      <c r="G130" s="36">
        <f>SUMIFS(СВЦЭМ!$C$33:$C$776,СВЦЭМ!$A$33:$A$776,$A130,СВЦЭМ!$B$33:$B$776,G$119)+'СЕТ СН'!$I$12+СВЦЭМ!$D$10+'СЕТ СН'!$I$6-'СЕТ СН'!$I$22</f>
        <v>2027.4195664999997</v>
      </c>
      <c r="H130" s="36">
        <f>SUMIFS(СВЦЭМ!$C$33:$C$776,СВЦЭМ!$A$33:$A$776,$A130,СВЦЭМ!$B$33:$B$776,H$119)+'СЕТ СН'!$I$12+СВЦЭМ!$D$10+'СЕТ СН'!$I$6-'СЕТ СН'!$I$22</f>
        <v>1983.21337718</v>
      </c>
      <c r="I130" s="36">
        <f>SUMIFS(СВЦЭМ!$C$33:$C$776,СВЦЭМ!$A$33:$A$776,$A130,СВЦЭМ!$B$33:$B$776,I$119)+'СЕТ СН'!$I$12+СВЦЭМ!$D$10+'СЕТ СН'!$I$6-'СЕТ СН'!$I$22</f>
        <v>1881.2235786299998</v>
      </c>
      <c r="J130" s="36">
        <f>SUMIFS(СВЦЭМ!$C$33:$C$776,СВЦЭМ!$A$33:$A$776,$A130,СВЦЭМ!$B$33:$B$776,J$119)+'СЕТ СН'!$I$12+СВЦЭМ!$D$10+'СЕТ СН'!$I$6-'СЕТ СН'!$I$22</f>
        <v>1819.4447889399999</v>
      </c>
      <c r="K130" s="36">
        <f>SUMIFS(СВЦЭМ!$C$33:$C$776,СВЦЭМ!$A$33:$A$776,$A130,СВЦЭМ!$B$33:$B$776,K$119)+'СЕТ СН'!$I$12+СВЦЭМ!$D$10+'СЕТ СН'!$I$6-'СЕТ СН'!$I$22</f>
        <v>1804.6969798199998</v>
      </c>
      <c r="L130" s="36">
        <f>SUMIFS(СВЦЭМ!$C$33:$C$776,СВЦЭМ!$A$33:$A$776,$A130,СВЦЭМ!$B$33:$B$776,L$119)+'СЕТ СН'!$I$12+СВЦЭМ!$D$10+'СЕТ СН'!$I$6-'СЕТ СН'!$I$22</f>
        <v>1777.8589010299997</v>
      </c>
      <c r="M130" s="36">
        <f>SUMIFS(СВЦЭМ!$C$33:$C$776,СВЦЭМ!$A$33:$A$776,$A130,СВЦЭМ!$B$33:$B$776,M$119)+'СЕТ СН'!$I$12+СВЦЭМ!$D$10+'СЕТ СН'!$I$6-'СЕТ СН'!$I$22</f>
        <v>1815.10422591</v>
      </c>
      <c r="N130" s="36">
        <f>SUMIFS(СВЦЭМ!$C$33:$C$776,СВЦЭМ!$A$33:$A$776,$A130,СВЦЭМ!$B$33:$B$776,N$119)+'СЕТ СН'!$I$12+СВЦЭМ!$D$10+'СЕТ СН'!$I$6-'СЕТ СН'!$I$22</f>
        <v>1941.7889333600001</v>
      </c>
      <c r="O130" s="36">
        <f>SUMIFS(СВЦЭМ!$C$33:$C$776,СВЦЭМ!$A$33:$A$776,$A130,СВЦЭМ!$B$33:$B$776,O$119)+'СЕТ СН'!$I$12+СВЦЭМ!$D$10+'СЕТ СН'!$I$6-'СЕТ СН'!$I$22</f>
        <v>1947.20324979</v>
      </c>
      <c r="P130" s="36">
        <f>SUMIFS(СВЦЭМ!$C$33:$C$776,СВЦЭМ!$A$33:$A$776,$A130,СВЦЭМ!$B$33:$B$776,P$119)+'СЕТ СН'!$I$12+СВЦЭМ!$D$10+'СЕТ СН'!$I$6-'СЕТ СН'!$I$22</f>
        <v>1696.4805742799999</v>
      </c>
      <c r="Q130" s="36">
        <f>SUMIFS(СВЦЭМ!$C$33:$C$776,СВЦЭМ!$A$33:$A$776,$A130,СВЦЭМ!$B$33:$B$776,Q$119)+'СЕТ СН'!$I$12+СВЦЭМ!$D$10+'СЕТ СН'!$I$6-'СЕТ СН'!$I$22</f>
        <v>1716.2926930399999</v>
      </c>
      <c r="R130" s="36">
        <f>SUMIFS(СВЦЭМ!$C$33:$C$776,СВЦЭМ!$A$33:$A$776,$A130,СВЦЭМ!$B$33:$B$776,R$119)+'СЕТ СН'!$I$12+СВЦЭМ!$D$10+'СЕТ СН'!$I$6-'СЕТ СН'!$I$22</f>
        <v>1726.94766243</v>
      </c>
      <c r="S130" s="36">
        <f>SUMIFS(СВЦЭМ!$C$33:$C$776,СВЦЭМ!$A$33:$A$776,$A130,СВЦЭМ!$B$33:$B$776,S$119)+'СЕТ СН'!$I$12+СВЦЭМ!$D$10+'СЕТ СН'!$I$6-'СЕТ СН'!$I$22</f>
        <v>1861.2543005799998</v>
      </c>
      <c r="T130" s="36">
        <f>SUMIFS(СВЦЭМ!$C$33:$C$776,СВЦЭМ!$A$33:$A$776,$A130,СВЦЭМ!$B$33:$B$776,T$119)+'СЕТ СН'!$I$12+СВЦЭМ!$D$10+'СЕТ СН'!$I$6-'СЕТ СН'!$I$22</f>
        <v>1651.1241928300001</v>
      </c>
      <c r="U130" s="36">
        <f>SUMIFS(СВЦЭМ!$C$33:$C$776,СВЦЭМ!$A$33:$A$776,$A130,СВЦЭМ!$B$33:$B$776,U$119)+'СЕТ СН'!$I$12+СВЦЭМ!$D$10+'СЕТ СН'!$I$6-'СЕТ СН'!$I$22</f>
        <v>1676.7650777099998</v>
      </c>
      <c r="V130" s="36">
        <f>SUMIFS(СВЦЭМ!$C$33:$C$776,СВЦЭМ!$A$33:$A$776,$A130,СВЦЭМ!$B$33:$B$776,V$119)+'СЕТ СН'!$I$12+СВЦЭМ!$D$10+'СЕТ СН'!$I$6-'СЕТ СН'!$I$22</f>
        <v>1826.1125004599999</v>
      </c>
      <c r="W130" s="36">
        <f>SUMIFS(СВЦЭМ!$C$33:$C$776,СВЦЭМ!$A$33:$A$776,$A130,СВЦЭМ!$B$33:$B$776,W$119)+'СЕТ СН'!$I$12+СВЦЭМ!$D$10+'СЕТ СН'!$I$6-'СЕТ СН'!$I$22</f>
        <v>1828.1413671699997</v>
      </c>
      <c r="X130" s="36">
        <f>SUMIFS(СВЦЭМ!$C$33:$C$776,СВЦЭМ!$A$33:$A$776,$A130,СВЦЭМ!$B$33:$B$776,X$119)+'СЕТ СН'!$I$12+СВЦЭМ!$D$10+'СЕТ СН'!$I$6-'СЕТ СН'!$I$22</f>
        <v>1825.4316181300001</v>
      </c>
      <c r="Y130" s="36">
        <f>SUMIFS(СВЦЭМ!$C$33:$C$776,СВЦЭМ!$A$33:$A$776,$A130,СВЦЭМ!$B$33:$B$776,Y$119)+'СЕТ СН'!$I$12+СВЦЭМ!$D$10+'СЕТ СН'!$I$6-'СЕТ СН'!$I$22</f>
        <v>1932.0336922199999</v>
      </c>
    </row>
    <row r="131" spans="1:25" ht="15.75" x14ac:dyDescent="0.2">
      <c r="A131" s="35">
        <f t="shared" si="3"/>
        <v>43477</v>
      </c>
      <c r="B131" s="36">
        <f>SUMIFS(СВЦЭМ!$C$33:$C$776,СВЦЭМ!$A$33:$A$776,$A131,СВЦЭМ!$B$33:$B$776,B$119)+'СЕТ СН'!$I$12+СВЦЭМ!$D$10+'СЕТ СН'!$I$6-'СЕТ СН'!$I$22</f>
        <v>1974.61421728</v>
      </c>
      <c r="C131" s="36">
        <f>SUMIFS(СВЦЭМ!$C$33:$C$776,СВЦЭМ!$A$33:$A$776,$A131,СВЦЭМ!$B$33:$B$776,C$119)+'СЕТ СН'!$I$12+СВЦЭМ!$D$10+'СЕТ СН'!$I$6-'СЕТ СН'!$I$22</f>
        <v>2006.3730388899999</v>
      </c>
      <c r="D131" s="36">
        <f>SUMIFS(СВЦЭМ!$C$33:$C$776,СВЦЭМ!$A$33:$A$776,$A131,СВЦЭМ!$B$33:$B$776,D$119)+'СЕТ СН'!$I$12+СВЦЭМ!$D$10+'СЕТ СН'!$I$6-'СЕТ СН'!$I$22</f>
        <v>2043.4713528100001</v>
      </c>
      <c r="E131" s="36">
        <f>SUMIFS(СВЦЭМ!$C$33:$C$776,СВЦЭМ!$A$33:$A$776,$A131,СВЦЭМ!$B$33:$B$776,E$119)+'СЕТ СН'!$I$12+СВЦЭМ!$D$10+'СЕТ СН'!$I$6-'СЕТ СН'!$I$22</f>
        <v>2059.3134146899997</v>
      </c>
      <c r="F131" s="36">
        <f>SUMIFS(СВЦЭМ!$C$33:$C$776,СВЦЭМ!$A$33:$A$776,$A131,СВЦЭМ!$B$33:$B$776,F$119)+'СЕТ СН'!$I$12+СВЦЭМ!$D$10+'СЕТ СН'!$I$6-'СЕТ СН'!$I$22</f>
        <v>1990.0619666299999</v>
      </c>
      <c r="G131" s="36">
        <f>SUMIFS(СВЦЭМ!$C$33:$C$776,СВЦЭМ!$A$33:$A$776,$A131,СВЦЭМ!$B$33:$B$776,G$119)+'СЕТ СН'!$I$12+СВЦЭМ!$D$10+'СЕТ СН'!$I$6-'СЕТ СН'!$I$22</f>
        <v>2054.9422630899999</v>
      </c>
      <c r="H131" s="36">
        <f>SUMIFS(СВЦЭМ!$C$33:$C$776,СВЦЭМ!$A$33:$A$776,$A131,СВЦЭМ!$B$33:$B$776,H$119)+'СЕТ СН'!$I$12+СВЦЭМ!$D$10+'СЕТ СН'!$I$6-'СЕТ СН'!$I$22</f>
        <v>1988.44560422</v>
      </c>
      <c r="I131" s="36">
        <f>SUMIFS(СВЦЭМ!$C$33:$C$776,СВЦЭМ!$A$33:$A$776,$A131,СВЦЭМ!$B$33:$B$776,I$119)+'СЕТ СН'!$I$12+СВЦЭМ!$D$10+'СЕТ СН'!$I$6-'СЕТ СН'!$I$22</f>
        <v>1897.3468956000002</v>
      </c>
      <c r="J131" s="36">
        <f>SUMIFS(СВЦЭМ!$C$33:$C$776,СВЦЭМ!$A$33:$A$776,$A131,СВЦЭМ!$B$33:$B$776,J$119)+'СЕТ СН'!$I$12+СВЦЭМ!$D$10+'СЕТ СН'!$I$6-'СЕТ СН'!$I$22</f>
        <v>1843.2581351200001</v>
      </c>
      <c r="K131" s="36">
        <f>SUMIFS(СВЦЭМ!$C$33:$C$776,СВЦЭМ!$A$33:$A$776,$A131,СВЦЭМ!$B$33:$B$776,K$119)+'СЕТ СН'!$I$12+СВЦЭМ!$D$10+'СЕТ СН'!$I$6-'СЕТ СН'!$I$22</f>
        <v>1797.1594062200002</v>
      </c>
      <c r="L131" s="36">
        <f>SUMIFS(СВЦЭМ!$C$33:$C$776,СВЦЭМ!$A$33:$A$776,$A131,СВЦЭМ!$B$33:$B$776,L$119)+'СЕТ СН'!$I$12+СВЦЭМ!$D$10+'СЕТ СН'!$I$6-'СЕТ СН'!$I$22</f>
        <v>1743.5387910700001</v>
      </c>
      <c r="M131" s="36">
        <f>SUMIFS(СВЦЭМ!$C$33:$C$776,СВЦЭМ!$A$33:$A$776,$A131,СВЦЭМ!$B$33:$B$776,M$119)+'СЕТ СН'!$I$12+СВЦЭМ!$D$10+'СЕТ СН'!$I$6-'СЕТ СН'!$I$22</f>
        <v>1812.7261180199998</v>
      </c>
      <c r="N131" s="36">
        <f>SUMIFS(СВЦЭМ!$C$33:$C$776,СВЦЭМ!$A$33:$A$776,$A131,СВЦЭМ!$B$33:$B$776,N$119)+'СЕТ СН'!$I$12+СВЦЭМ!$D$10+'СЕТ СН'!$I$6-'СЕТ СН'!$I$22</f>
        <v>1880.7151711000001</v>
      </c>
      <c r="O131" s="36">
        <f>SUMIFS(СВЦЭМ!$C$33:$C$776,СВЦЭМ!$A$33:$A$776,$A131,СВЦЭМ!$B$33:$B$776,O$119)+'СЕТ СН'!$I$12+СВЦЭМ!$D$10+'СЕТ СН'!$I$6-'СЕТ СН'!$I$22</f>
        <v>1869.87482284</v>
      </c>
      <c r="P131" s="36">
        <f>SUMIFS(СВЦЭМ!$C$33:$C$776,СВЦЭМ!$A$33:$A$776,$A131,СВЦЭМ!$B$33:$B$776,P$119)+'СЕТ СН'!$I$12+СВЦЭМ!$D$10+'СЕТ СН'!$I$6-'СЕТ СН'!$I$22</f>
        <v>1837.3147594100001</v>
      </c>
      <c r="Q131" s="36">
        <f>SUMIFS(СВЦЭМ!$C$33:$C$776,СВЦЭМ!$A$33:$A$776,$A131,СВЦЭМ!$B$33:$B$776,Q$119)+'СЕТ СН'!$I$12+СВЦЭМ!$D$10+'СЕТ СН'!$I$6-'СЕТ СН'!$I$22</f>
        <v>1855.11713083</v>
      </c>
      <c r="R131" s="36">
        <f>SUMIFS(СВЦЭМ!$C$33:$C$776,СВЦЭМ!$A$33:$A$776,$A131,СВЦЭМ!$B$33:$B$776,R$119)+'СЕТ СН'!$I$12+СВЦЭМ!$D$10+'СЕТ СН'!$I$6-'СЕТ СН'!$I$22</f>
        <v>1851.15866783</v>
      </c>
      <c r="S131" s="36">
        <f>SUMIFS(СВЦЭМ!$C$33:$C$776,СВЦЭМ!$A$33:$A$776,$A131,СВЦЭМ!$B$33:$B$776,S$119)+'СЕТ СН'!$I$12+СВЦЭМ!$D$10+'СЕТ СН'!$I$6-'СЕТ СН'!$I$22</f>
        <v>1816.5918340499998</v>
      </c>
      <c r="T131" s="36">
        <f>SUMIFS(СВЦЭМ!$C$33:$C$776,СВЦЭМ!$A$33:$A$776,$A131,СВЦЭМ!$B$33:$B$776,T$119)+'СЕТ СН'!$I$12+СВЦЭМ!$D$10+'СЕТ СН'!$I$6-'СЕТ СН'!$I$22</f>
        <v>1645.44642737</v>
      </c>
      <c r="U131" s="36">
        <f>SUMIFS(СВЦЭМ!$C$33:$C$776,СВЦЭМ!$A$33:$A$776,$A131,СВЦЭМ!$B$33:$B$776,U$119)+'СЕТ СН'!$I$12+СВЦЭМ!$D$10+'СЕТ СН'!$I$6-'СЕТ СН'!$I$22</f>
        <v>1777.6914634999998</v>
      </c>
      <c r="V131" s="36">
        <f>SUMIFS(СВЦЭМ!$C$33:$C$776,СВЦЭМ!$A$33:$A$776,$A131,СВЦЭМ!$B$33:$B$776,V$119)+'СЕТ СН'!$I$12+СВЦЭМ!$D$10+'СЕТ СН'!$I$6-'СЕТ СН'!$I$22</f>
        <v>1782.9984192900001</v>
      </c>
      <c r="W131" s="36">
        <f>SUMIFS(СВЦЭМ!$C$33:$C$776,СВЦЭМ!$A$33:$A$776,$A131,СВЦЭМ!$B$33:$B$776,W$119)+'СЕТ СН'!$I$12+СВЦЭМ!$D$10+'СЕТ СН'!$I$6-'СЕТ СН'!$I$22</f>
        <v>1806.5380515100001</v>
      </c>
      <c r="X131" s="36">
        <f>SUMIFS(СВЦЭМ!$C$33:$C$776,СВЦЭМ!$A$33:$A$776,$A131,СВЦЭМ!$B$33:$B$776,X$119)+'СЕТ СН'!$I$12+СВЦЭМ!$D$10+'СЕТ СН'!$I$6-'СЕТ СН'!$I$22</f>
        <v>1783.6070968899999</v>
      </c>
      <c r="Y131" s="36">
        <f>SUMIFS(СВЦЭМ!$C$33:$C$776,СВЦЭМ!$A$33:$A$776,$A131,СВЦЭМ!$B$33:$B$776,Y$119)+'СЕТ СН'!$I$12+СВЦЭМ!$D$10+'СЕТ СН'!$I$6-'СЕТ СН'!$I$22</f>
        <v>1857.43878928</v>
      </c>
    </row>
    <row r="132" spans="1:25" ht="15.75" x14ac:dyDescent="0.2">
      <c r="A132" s="35">
        <f t="shared" si="3"/>
        <v>43478</v>
      </c>
      <c r="B132" s="36">
        <f>SUMIFS(СВЦЭМ!$C$33:$C$776,СВЦЭМ!$A$33:$A$776,$A132,СВЦЭМ!$B$33:$B$776,B$119)+'СЕТ СН'!$I$12+СВЦЭМ!$D$10+'СЕТ СН'!$I$6-'СЕТ СН'!$I$22</f>
        <v>1934.07544951</v>
      </c>
      <c r="C132" s="36">
        <f>SUMIFS(СВЦЭМ!$C$33:$C$776,СВЦЭМ!$A$33:$A$776,$A132,СВЦЭМ!$B$33:$B$776,C$119)+'СЕТ СН'!$I$12+СВЦЭМ!$D$10+'СЕТ СН'!$I$6-'СЕТ СН'!$I$22</f>
        <v>1974.2077128199999</v>
      </c>
      <c r="D132" s="36">
        <f>SUMIFS(СВЦЭМ!$C$33:$C$776,СВЦЭМ!$A$33:$A$776,$A132,СВЦЭМ!$B$33:$B$776,D$119)+'СЕТ СН'!$I$12+СВЦЭМ!$D$10+'СЕТ СН'!$I$6-'СЕТ СН'!$I$22</f>
        <v>2099.2843766599999</v>
      </c>
      <c r="E132" s="36">
        <f>SUMIFS(СВЦЭМ!$C$33:$C$776,СВЦЭМ!$A$33:$A$776,$A132,СВЦЭМ!$B$33:$B$776,E$119)+'СЕТ СН'!$I$12+СВЦЭМ!$D$10+'СЕТ СН'!$I$6-'СЕТ СН'!$I$22</f>
        <v>2082.1009309900001</v>
      </c>
      <c r="F132" s="36">
        <f>SUMIFS(СВЦЭМ!$C$33:$C$776,СВЦЭМ!$A$33:$A$776,$A132,СВЦЭМ!$B$33:$B$776,F$119)+'СЕТ СН'!$I$12+СВЦЭМ!$D$10+'СЕТ СН'!$I$6-'СЕТ СН'!$I$22</f>
        <v>2072.6146718199998</v>
      </c>
      <c r="G132" s="36">
        <f>SUMIFS(СВЦЭМ!$C$33:$C$776,СВЦЭМ!$A$33:$A$776,$A132,СВЦЭМ!$B$33:$B$776,G$119)+'СЕТ СН'!$I$12+СВЦЭМ!$D$10+'СЕТ СН'!$I$6-'СЕТ СН'!$I$22</f>
        <v>2079.0257388599998</v>
      </c>
      <c r="H132" s="36">
        <f>SUMIFS(СВЦЭМ!$C$33:$C$776,СВЦЭМ!$A$33:$A$776,$A132,СВЦЭМ!$B$33:$B$776,H$119)+'СЕТ СН'!$I$12+СВЦЭМ!$D$10+'СЕТ СН'!$I$6-'СЕТ СН'!$I$22</f>
        <v>2021.986003</v>
      </c>
      <c r="I132" s="36">
        <f>SUMIFS(СВЦЭМ!$C$33:$C$776,СВЦЭМ!$A$33:$A$776,$A132,СВЦЭМ!$B$33:$B$776,I$119)+'СЕТ СН'!$I$12+СВЦЭМ!$D$10+'СЕТ СН'!$I$6-'СЕТ СН'!$I$22</f>
        <v>1936.3906174700001</v>
      </c>
      <c r="J132" s="36">
        <f>SUMIFS(СВЦЭМ!$C$33:$C$776,СВЦЭМ!$A$33:$A$776,$A132,СВЦЭМ!$B$33:$B$776,J$119)+'СЕТ СН'!$I$12+СВЦЭМ!$D$10+'СЕТ СН'!$I$6-'СЕТ СН'!$I$22</f>
        <v>1845.7741935700001</v>
      </c>
      <c r="K132" s="36">
        <f>SUMIFS(СВЦЭМ!$C$33:$C$776,СВЦЭМ!$A$33:$A$776,$A132,СВЦЭМ!$B$33:$B$776,K$119)+'СЕТ СН'!$I$12+СВЦЭМ!$D$10+'СЕТ СН'!$I$6-'СЕТ СН'!$I$22</f>
        <v>1812.7456042399999</v>
      </c>
      <c r="L132" s="36">
        <f>SUMIFS(СВЦЭМ!$C$33:$C$776,СВЦЭМ!$A$33:$A$776,$A132,СВЦЭМ!$B$33:$B$776,L$119)+'СЕТ СН'!$I$12+СВЦЭМ!$D$10+'СЕТ СН'!$I$6-'СЕТ СН'!$I$22</f>
        <v>1771.0145836199999</v>
      </c>
      <c r="M132" s="36">
        <f>SUMIFS(СВЦЭМ!$C$33:$C$776,СВЦЭМ!$A$33:$A$776,$A132,СВЦЭМ!$B$33:$B$776,M$119)+'СЕТ СН'!$I$12+СВЦЭМ!$D$10+'СЕТ СН'!$I$6-'СЕТ СН'!$I$22</f>
        <v>1870.0819103200001</v>
      </c>
      <c r="N132" s="36">
        <f>SUMIFS(СВЦЭМ!$C$33:$C$776,СВЦЭМ!$A$33:$A$776,$A132,СВЦЭМ!$B$33:$B$776,N$119)+'СЕТ СН'!$I$12+СВЦЭМ!$D$10+'СЕТ СН'!$I$6-'СЕТ СН'!$I$22</f>
        <v>1881.0671506200001</v>
      </c>
      <c r="O132" s="36">
        <f>SUMIFS(СВЦЭМ!$C$33:$C$776,СВЦЭМ!$A$33:$A$776,$A132,СВЦЭМ!$B$33:$B$776,O$119)+'СЕТ СН'!$I$12+СВЦЭМ!$D$10+'СЕТ СН'!$I$6-'СЕТ СН'!$I$22</f>
        <v>1875.65877249</v>
      </c>
      <c r="P132" s="36">
        <f>SUMIFS(СВЦЭМ!$C$33:$C$776,СВЦЭМ!$A$33:$A$776,$A132,СВЦЭМ!$B$33:$B$776,P$119)+'СЕТ СН'!$I$12+СВЦЭМ!$D$10+'СЕТ СН'!$I$6-'СЕТ СН'!$I$22</f>
        <v>1842.3228245699997</v>
      </c>
      <c r="Q132" s="36">
        <f>SUMIFS(СВЦЭМ!$C$33:$C$776,СВЦЭМ!$A$33:$A$776,$A132,СВЦЭМ!$B$33:$B$776,Q$119)+'СЕТ СН'!$I$12+СВЦЭМ!$D$10+'СЕТ СН'!$I$6-'СЕТ СН'!$I$22</f>
        <v>1851.6634932299999</v>
      </c>
      <c r="R132" s="36">
        <f>SUMIFS(СВЦЭМ!$C$33:$C$776,СВЦЭМ!$A$33:$A$776,$A132,СВЦЭМ!$B$33:$B$776,R$119)+'СЕТ СН'!$I$12+СВЦЭМ!$D$10+'СЕТ СН'!$I$6-'СЕТ СН'!$I$22</f>
        <v>1723.2024991399999</v>
      </c>
      <c r="S132" s="36">
        <f>SUMIFS(СВЦЭМ!$C$33:$C$776,СВЦЭМ!$A$33:$A$776,$A132,СВЦЭМ!$B$33:$B$776,S$119)+'СЕТ СН'!$I$12+СВЦЭМ!$D$10+'СЕТ СН'!$I$6-'СЕТ СН'!$I$22</f>
        <v>1716.9353668999997</v>
      </c>
      <c r="T132" s="36">
        <f>SUMIFS(СВЦЭМ!$C$33:$C$776,СВЦЭМ!$A$33:$A$776,$A132,СВЦЭМ!$B$33:$B$776,T$119)+'СЕТ СН'!$I$12+СВЦЭМ!$D$10+'СЕТ СН'!$I$6-'СЕТ СН'!$I$22</f>
        <v>1663.4148173099998</v>
      </c>
      <c r="U132" s="36">
        <f>SUMIFS(СВЦЭМ!$C$33:$C$776,СВЦЭМ!$A$33:$A$776,$A132,СВЦЭМ!$B$33:$B$776,U$119)+'СЕТ СН'!$I$12+СВЦЭМ!$D$10+'СЕТ СН'!$I$6-'СЕТ СН'!$I$22</f>
        <v>1663.8617698499997</v>
      </c>
      <c r="V132" s="36">
        <f>SUMIFS(СВЦЭМ!$C$33:$C$776,СВЦЭМ!$A$33:$A$776,$A132,СВЦЭМ!$B$33:$B$776,V$119)+'СЕТ СН'!$I$12+СВЦЭМ!$D$10+'СЕТ СН'!$I$6-'СЕТ СН'!$I$22</f>
        <v>1792.1927905699999</v>
      </c>
      <c r="W132" s="36">
        <f>SUMIFS(СВЦЭМ!$C$33:$C$776,СВЦЭМ!$A$33:$A$776,$A132,СВЦЭМ!$B$33:$B$776,W$119)+'СЕТ СН'!$I$12+СВЦЭМ!$D$10+'СЕТ СН'!$I$6-'СЕТ СН'!$I$22</f>
        <v>1786.9636401600001</v>
      </c>
      <c r="X132" s="36">
        <f>SUMIFS(СВЦЭМ!$C$33:$C$776,СВЦЭМ!$A$33:$A$776,$A132,СВЦЭМ!$B$33:$B$776,X$119)+'СЕТ СН'!$I$12+СВЦЭМ!$D$10+'СЕТ СН'!$I$6-'СЕТ СН'!$I$22</f>
        <v>1788.2443390600001</v>
      </c>
      <c r="Y132" s="36">
        <f>SUMIFS(СВЦЭМ!$C$33:$C$776,СВЦЭМ!$A$33:$A$776,$A132,СВЦЭМ!$B$33:$B$776,Y$119)+'СЕТ СН'!$I$12+СВЦЭМ!$D$10+'СЕТ СН'!$I$6-'СЕТ СН'!$I$22</f>
        <v>1886.53329386</v>
      </c>
    </row>
    <row r="133" spans="1:25" ht="15.75" x14ac:dyDescent="0.2">
      <c r="A133" s="35">
        <f t="shared" si="3"/>
        <v>43479</v>
      </c>
      <c r="B133" s="36">
        <f>SUMIFS(СВЦЭМ!$C$33:$C$776,СВЦЭМ!$A$33:$A$776,$A133,СВЦЭМ!$B$33:$B$776,B$119)+'СЕТ СН'!$I$12+СВЦЭМ!$D$10+'СЕТ СН'!$I$6-'СЕТ СН'!$I$22</f>
        <v>2009.5262226899999</v>
      </c>
      <c r="C133" s="36">
        <f>SUMIFS(СВЦЭМ!$C$33:$C$776,СВЦЭМ!$A$33:$A$776,$A133,СВЦЭМ!$B$33:$B$776,C$119)+'СЕТ СН'!$I$12+СВЦЭМ!$D$10+'СЕТ СН'!$I$6-'СЕТ СН'!$I$22</f>
        <v>2036.3363114099998</v>
      </c>
      <c r="D133" s="36">
        <f>SUMIFS(СВЦЭМ!$C$33:$C$776,СВЦЭМ!$A$33:$A$776,$A133,СВЦЭМ!$B$33:$B$776,D$119)+'СЕТ СН'!$I$12+СВЦЭМ!$D$10+'СЕТ СН'!$I$6-'СЕТ СН'!$I$22</f>
        <v>2000.4039667799998</v>
      </c>
      <c r="E133" s="36">
        <f>SUMIFS(СВЦЭМ!$C$33:$C$776,СВЦЭМ!$A$33:$A$776,$A133,СВЦЭМ!$B$33:$B$776,E$119)+'СЕТ СН'!$I$12+СВЦЭМ!$D$10+'СЕТ СН'!$I$6-'СЕТ СН'!$I$22</f>
        <v>2023.18173093</v>
      </c>
      <c r="F133" s="36">
        <f>SUMIFS(СВЦЭМ!$C$33:$C$776,СВЦЭМ!$A$33:$A$776,$A133,СВЦЭМ!$B$33:$B$776,F$119)+'СЕТ СН'!$I$12+СВЦЭМ!$D$10+'СЕТ СН'!$I$6-'СЕТ СН'!$I$22</f>
        <v>1987.8334525199998</v>
      </c>
      <c r="G133" s="36">
        <f>SUMIFS(СВЦЭМ!$C$33:$C$776,СВЦЭМ!$A$33:$A$776,$A133,СВЦЭМ!$B$33:$B$776,G$119)+'СЕТ СН'!$I$12+СВЦЭМ!$D$10+'СЕТ СН'!$I$6-'СЕТ СН'!$I$22</f>
        <v>1961.9695993099999</v>
      </c>
      <c r="H133" s="36">
        <f>SUMIFS(СВЦЭМ!$C$33:$C$776,СВЦЭМ!$A$33:$A$776,$A133,СВЦЭМ!$B$33:$B$776,H$119)+'СЕТ СН'!$I$12+СВЦЭМ!$D$10+'СЕТ СН'!$I$6-'СЕТ СН'!$I$22</f>
        <v>1908.1740375099998</v>
      </c>
      <c r="I133" s="36">
        <f>SUMIFS(СВЦЭМ!$C$33:$C$776,СВЦЭМ!$A$33:$A$776,$A133,СВЦЭМ!$B$33:$B$776,I$119)+'СЕТ СН'!$I$12+СВЦЭМ!$D$10+'СЕТ СН'!$I$6-'СЕТ СН'!$I$22</f>
        <v>1805.4808511000001</v>
      </c>
      <c r="J133" s="36">
        <f>SUMIFS(СВЦЭМ!$C$33:$C$776,СВЦЭМ!$A$33:$A$776,$A133,СВЦЭМ!$B$33:$B$776,J$119)+'СЕТ СН'!$I$12+СВЦЭМ!$D$10+'СЕТ СН'!$I$6-'СЕТ СН'!$I$22</f>
        <v>1758.3097133400001</v>
      </c>
      <c r="K133" s="36">
        <f>SUMIFS(СВЦЭМ!$C$33:$C$776,СВЦЭМ!$A$33:$A$776,$A133,СВЦЭМ!$B$33:$B$776,K$119)+'СЕТ СН'!$I$12+СВЦЭМ!$D$10+'СЕТ СН'!$I$6-'СЕТ СН'!$I$22</f>
        <v>1656.73444324</v>
      </c>
      <c r="L133" s="36">
        <f>SUMIFS(СВЦЭМ!$C$33:$C$776,СВЦЭМ!$A$33:$A$776,$A133,СВЦЭМ!$B$33:$B$776,L$119)+'СЕТ СН'!$I$12+СВЦЭМ!$D$10+'СЕТ СН'!$I$6-'СЕТ СН'!$I$22</f>
        <v>1635.3823750199999</v>
      </c>
      <c r="M133" s="36">
        <f>SUMIFS(СВЦЭМ!$C$33:$C$776,СВЦЭМ!$A$33:$A$776,$A133,СВЦЭМ!$B$33:$B$776,M$119)+'СЕТ СН'!$I$12+СВЦЭМ!$D$10+'СЕТ СН'!$I$6-'СЕТ СН'!$I$22</f>
        <v>1848.1223165400002</v>
      </c>
      <c r="N133" s="36">
        <f>SUMIFS(СВЦЭМ!$C$33:$C$776,СВЦЭМ!$A$33:$A$776,$A133,СВЦЭМ!$B$33:$B$776,N$119)+'СЕТ СН'!$I$12+СВЦЭМ!$D$10+'СЕТ СН'!$I$6-'СЕТ СН'!$I$22</f>
        <v>1875.2929011000001</v>
      </c>
      <c r="O133" s="36">
        <f>SUMIFS(СВЦЭМ!$C$33:$C$776,СВЦЭМ!$A$33:$A$776,$A133,СВЦЭМ!$B$33:$B$776,O$119)+'СЕТ СН'!$I$12+СВЦЭМ!$D$10+'СЕТ СН'!$I$6-'СЕТ СН'!$I$22</f>
        <v>1859.8460707300001</v>
      </c>
      <c r="P133" s="36">
        <f>SUMIFS(СВЦЭМ!$C$33:$C$776,СВЦЭМ!$A$33:$A$776,$A133,СВЦЭМ!$B$33:$B$776,P$119)+'СЕТ СН'!$I$12+СВЦЭМ!$D$10+'СЕТ СН'!$I$6-'СЕТ СН'!$I$22</f>
        <v>1868.8280209899999</v>
      </c>
      <c r="Q133" s="36">
        <f>SUMIFS(СВЦЭМ!$C$33:$C$776,СВЦЭМ!$A$33:$A$776,$A133,СВЦЭМ!$B$33:$B$776,Q$119)+'СЕТ СН'!$I$12+СВЦЭМ!$D$10+'СЕТ СН'!$I$6-'СЕТ СН'!$I$22</f>
        <v>1831.2008431499999</v>
      </c>
      <c r="R133" s="36">
        <f>SUMIFS(СВЦЭМ!$C$33:$C$776,СВЦЭМ!$A$33:$A$776,$A133,СВЦЭМ!$B$33:$B$776,R$119)+'СЕТ СН'!$I$12+СВЦЭМ!$D$10+'СЕТ СН'!$I$6-'СЕТ СН'!$I$22</f>
        <v>1863.1384226499999</v>
      </c>
      <c r="S133" s="36">
        <f>SUMIFS(СВЦЭМ!$C$33:$C$776,СВЦЭМ!$A$33:$A$776,$A133,СВЦЭМ!$B$33:$B$776,S$119)+'СЕТ СН'!$I$12+СВЦЭМ!$D$10+'СЕТ СН'!$I$6-'СЕТ СН'!$I$22</f>
        <v>1882.14106507</v>
      </c>
      <c r="T133" s="36">
        <f>SUMIFS(СВЦЭМ!$C$33:$C$776,СВЦЭМ!$A$33:$A$776,$A133,СВЦЭМ!$B$33:$B$776,T$119)+'СЕТ СН'!$I$12+СВЦЭМ!$D$10+'СЕТ СН'!$I$6-'СЕТ СН'!$I$22</f>
        <v>1825.6790824700001</v>
      </c>
      <c r="U133" s="36">
        <f>SUMIFS(СВЦЭМ!$C$33:$C$776,СВЦЭМ!$A$33:$A$776,$A133,СВЦЭМ!$B$33:$B$776,U$119)+'СЕТ СН'!$I$12+СВЦЭМ!$D$10+'СЕТ СН'!$I$6-'СЕТ СН'!$I$22</f>
        <v>1771.5448332599999</v>
      </c>
      <c r="V133" s="36">
        <f>SUMIFS(СВЦЭМ!$C$33:$C$776,СВЦЭМ!$A$33:$A$776,$A133,СВЦЭМ!$B$33:$B$776,V$119)+'СЕТ СН'!$I$12+СВЦЭМ!$D$10+'СЕТ СН'!$I$6-'СЕТ СН'!$I$22</f>
        <v>1779.10685741</v>
      </c>
      <c r="W133" s="36">
        <f>SUMIFS(СВЦЭМ!$C$33:$C$776,СВЦЭМ!$A$33:$A$776,$A133,СВЦЭМ!$B$33:$B$776,W$119)+'СЕТ СН'!$I$12+СВЦЭМ!$D$10+'СЕТ СН'!$I$6-'СЕТ СН'!$I$22</f>
        <v>1800.1500392100002</v>
      </c>
      <c r="X133" s="36">
        <f>SUMIFS(СВЦЭМ!$C$33:$C$776,СВЦЭМ!$A$33:$A$776,$A133,СВЦЭМ!$B$33:$B$776,X$119)+'СЕТ СН'!$I$12+СВЦЭМ!$D$10+'СЕТ СН'!$I$6-'СЕТ СН'!$I$22</f>
        <v>1784.6130147999997</v>
      </c>
      <c r="Y133" s="36">
        <f>SUMIFS(СВЦЭМ!$C$33:$C$776,СВЦЭМ!$A$33:$A$776,$A133,СВЦЭМ!$B$33:$B$776,Y$119)+'СЕТ СН'!$I$12+СВЦЭМ!$D$10+'СЕТ СН'!$I$6-'СЕТ СН'!$I$22</f>
        <v>1876.1667597299997</v>
      </c>
    </row>
    <row r="134" spans="1:25" ht="15.75" x14ac:dyDescent="0.2">
      <c r="A134" s="35">
        <f t="shared" si="3"/>
        <v>43480</v>
      </c>
      <c r="B134" s="36">
        <f>SUMIFS(СВЦЭМ!$C$33:$C$776,СВЦЭМ!$A$33:$A$776,$A134,СВЦЭМ!$B$33:$B$776,B$119)+'СЕТ СН'!$I$12+СВЦЭМ!$D$10+'СЕТ СН'!$I$6-'СЕТ СН'!$I$22</f>
        <v>1990.96446268</v>
      </c>
      <c r="C134" s="36">
        <f>SUMIFS(СВЦЭМ!$C$33:$C$776,СВЦЭМ!$A$33:$A$776,$A134,СВЦЭМ!$B$33:$B$776,C$119)+'СЕТ СН'!$I$12+СВЦЭМ!$D$10+'СЕТ СН'!$I$6-'СЕТ СН'!$I$22</f>
        <v>2024.56509951</v>
      </c>
      <c r="D134" s="36">
        <f>SUMIFS(СВЦЭМ!$C$33:$C$776,СВЦЭМ!$A$33:$A$776,$A134,СВЦЭМ!$B$33:$B$776,D$119)+'СЕТ СН'!$I$12+СВЦЭМ!$D$10+'СЕТ СН'!$I$6-'СЕТ СН'!$I$22</f>
        <v>2058.8894282199999</v>
      </c>
      <c r="E134" s="36">
        <f>SUMIFS(СВЦЭМ!$C$33:$C$776,СВЦЭМ!$A$33:$A$776,$A134,СВЦЭМ!$B$33:$B$776,E$119)+'СЕТ СН'!$I$12+СВЦЭМ!$D$10+'СЕТ СН'!$I$6-'СЕТ СН'!$I$22</f>
        <v>2069.4667473700001</v>
      </c>
      <c r="F134" s="36">
        <f>SUMIFS(СВЦЭМ!$C$33:$C$776,СВЦЭМ!$A$33:$A$776,$A134,СВЦЭМ!$B$33:$B$776,F$119)+'СЕТ СН'!$I$12+СВЦЭМ!$D$10+'СЕТ СН'!$I$6-'СЕТ СН'!$I$22</f>
        <v>2054.9519906699998</v>
      </c>
      <c r="G134" s="36">
        <f>SUMIFS(СВЦЭМ!$C$33:$C$776,СВЦЭМ!$A$33:$A$776,$A134,СВЦЭМ!$B$33:$B$776,G$119)+'СЕТ СН'!$I$12+СВЦЭМ!$D$10+'СЕТ СН'!$I$6-'СЕТ СН'!$I$22</f>
        <v>2033.4441229099998</v>
      </c>
      <c r="H134" s="36">
        <f>SUMIFS(СВЦЭМ!$C$33:$C$776,СВЦЭМ!$A$33:$A$776,$A134,СВЦЭМ!$B$33:$B$776,H$119)+'СЕТ СН'!$I$12+СВЦЭМ!$D$10+'СЕТ СН'!$I$6-'СЕТ СН'!$I$22</f>
        <v>1970.9830728500001</v>
      </c>
      <c r="I134" s="36">
        <f>SUMIFS(СВЦЭМ!$C$33:$C$776,СВЦЭМ!$A$33:$A$776,$A134,СВЦЭМ!$B$33:$B$776,I$119)+'СЕТ СН'!$I$12+СВЦЭМ!$D$10+'СЕТ СН'!$I$6-'СЕТ СН'!$I$22</f>
        <v>1858.30420663</v>
      </c>
      <c r="J134" s="36">
        <f>SUMIFS(СВЦЭМ!$C$33:$C$776,СВЦЭМ!$A$33:$A$776,$A134,СВЦЭМ!$B$33:$B$776,J$119)+'СЕТ СН'!$I$12+СВЦЭМ!$D$10+'СЕТ СН'!$I$6-'СЕТ СН'!$I$22</f>
        <v>1817.3098705299999</v>
      </c>
      <c r="K134" s="36">
        <f>SUMIFS(СВЦЭМ!$C$33:$C$776,СВЦЭМ!$A$33:$A$776,$A134,СВЦЭМ!$B$33:$B$776,K$119)+'СЕТ СН'!$I$12+СВЦЭМ!$D$10+'СЕТ СН'!$I$6-'СЕТ СН'!$I$22</f>
        <v>1686.8335775599999</v>
      </c>
      <c r="L134" s="36">
        <f>SUMIFS(СВЦЭМ!$C$33:$C$776,СВЦЭМ!$A$33:$A$776,$A134,СВЦЭМ!$B$33:$B$776,L$119)+'СЕТ СН'!$I$12+СВЦЭМ!$D$10+'СЕТ СН'!$I$6-'СЕТ СН'!$I$22</f>
        <v>1657.6400171599998</v>
      </c>
      <c r="M134" s="36">
        <f>SUMIFS(СВЦЭМ!$C$33:$C$776,СВЦЭМ!$A$33:$A$776,$A134,СВЦЭМ!$B$33:$B$776,M$119)+'СЕТ СН'!$I$12+СВЦЭМ!$D$10+'СЕТ СН'!$I$6-'СЕТ СН'!$I$22</f>
        <v>1681.3357537799998</v>
      </c>
      <c r="N134" s="36">
        <f>SUMIFS(СВЦЭМ!$C$33:$C$776,СВЦЭМ!$A$33:$A$776,$A134,СВЦЭМ!$B$33:$B$776,N$119)+'СЕТ СН'!$I$12+СВЦЭМ!$D$10+'СЕТ СН'!$I$6-'СЕТ СН'!$I$22</f>
        <v>1696.2193878499997</v>
      </c>
      <c r="O134" s="36">
        <f>SUMIFS(СВЦЭМ!$C$33:$C$776,СВЦЭМ!$A$33:$A$776,$A134,СВЦЭМ!$B$33:$B$776,O$119)+'СЕТ СН'!$I$12+СВЦЭМ!$D$10+'СЕТ СН'!$I$6-'СЕТ СН'!$I$22</f>
        <v>1688.6827064300001</v>
      </c>
      <c r="P134" s="36">
        <f>SUMIFS(СВЦЭМ!$C$33:$C$776,СВЦЭМ!$A$33:$A$776,$A134,СВЦЭМ!$B$33:$B$776,P$119)+'СЕТ СН'!$I$12+СВЦЭМ!$D$10+'СЕТ СН'!$I$6-'СЕТ СН'!$I$22</f>
        <v>1685.0472477499998</v>
      </c>
      <c r="Q134" s="36">
        <f>SUMIFS(СВЦЭМ!$C$33:$C$776,СВЦЭМ!$A$33:$A$776,$A134,СВЦЭМ!$B$33:$B$776,Q$119)+'СЕТ СН'!$I$12+СВЦЭМ!$D$10+'СЕТ СН'!$I$6-'СЕТ СН'!$I$22</f>
        <v>1683.9753816699999</v>
      </c>
      <c r="R134" s="36">
        <f>SUMIFS(СВЦЭМ!$C$33:$C$776,СВЦЭМ!$A$33:$A$776,$A134,СВЦЭМ!$B$33:$B$776,R$119)+'СЕТ СН'!$I$12+СВЦЭМ!$D$10+'СЕТ СН'!$I$6-'СЕТ СН'!$I$22</f>
        <v>1679.36673264</v>
      </c>
      <c r="S134" s="36">
        <f>SUMIFS(СВЦЭМ!$C$33:$C$776,СВЦЭМ!$A$33:$A$776,$A134,СВЦЭМ!$B$33:$B$776,S$119)+'СЕТ СН'!$I$12+СВЦЭМ!$D$10+'СЕТ СН'!$I$6-'СЕТ СН'!$I$22</f>
        <v>1688.7921105999999</v>
      </c>
      <c r="T134" s="36">
        <f>SUMIFS(СВЦЭМ!$C$33:$C$776,СВЦЭМ!$A$33:$A$776,$A134,СВЦЭМ!$B$33:$B$776,T$119)+'СЕТ СН'!$I$12+СВЦЭМ!$D$10+'СЕТ СН'!$I$6-'СЕТ СН'!$I$22</f>
        <v>1659.3157521099997</v>
      </c>
      <c r="U134" s="36">
        <f>SUMIFS(СВЦЭМ!$C$33:$C$776,СВЦЭМ!$A$33:$A$776,$A134,СВЦЭМ!$B$33:$B$776,U$119)+'СЕТ СН'!$I$12+СВЦЭМ!$D$10+'СЕТ СН'!$I$6-'СЕТ СН'!$I$22</f>
        <v>1663.7494415699998</v>
      </c>
      <c r="V134" s="36">
        <f>SUMIFS(СВЦЭМ!$C$33:$C$776,СВЦЭМ!$A$33:$A$776,$A134,СВЦЭМ!$B$33:$B$776,V$119)+'СЕТ СН'!$I$12+СВЦЭМ!$D$10+'СЕТ СН'!$I$6-'СЕТ СН'!$I$22</f>
        <v>1674.3138735799998</v>
      </c>
      <c r="W134" s="36">
        <f>SUMIFS(СВЦЭМ!$C$33:$C$776,СВЦЭМ!$A$33:$A$776,$A134,СВЦЭМ!$B$33:$B$776,W$119)+'СЕТ СН'!$I$12+СВЦЭМ!$D$10+'СЕТ СН'!$I$6-'СЕТ СН'!$I$22</f>
        <v>1815.9365829099997</v>
      </c>
      <c r="X134" s="36">
        <f>SUMIFS(СВЦЭМ!$C$33:$C$776,СВЦЭМ!$A$33:$A$776,$A134,СВЦЭМ!$B$33:$B$776,X$119)+'СЕТ СН'!$I$12+СВЦЭМ!$D$10+'СЕТ СН'!$I$6-'СЕТ СН'!$I$22</f>
        <v>1819.69625249</v>
      </c>
      <c r="Y134" s="36">
        <f>SUMIFS(СВЦЭМ!$C$33:$C$776,СВЦЭМ!$A$33:$A$776,$A134,СВЦЭМ!$B$33:$B$776,Y$119)+'СЕТ СН'!$I$12+СВЦЭМ!$D$10+'СЕТ СН'!$I$6-'СЕТ СН'!$I$22</f>
        <v>1878.3431519599999</v>
      </c>
    </row>
    <row r="135" spans="1:25" ht="15.75" x14ac:dyDescent="0.2">
      <c r="A135" s="35">
        <f t="shared" si="3"/>
        <v>43481</v>
      </c>
      <c r="B135" s="36">
        <f>SUMIFS(СВЦЭМ!$C$33:$C$776,СВЦЭМ!$A$33:$A$776,$A135,СВЦЭМ!$B$33:$B$776,B$119)+'СЕТ СН'!$I$12+СВЦЭМ!$D$10+'СЕТ СН'!$I$6-'СЕТ СН'!$I$22</f>
        <v>1969.4584402699998</v>
      </c>
      <c r="C135" s="36">
        <f>SUMIFS(СВЦЭМ!$C$33:$C$776,СВЦЭМ!$A$33:$A$776,$A135,СВЦЭМ!$B$33:$B$776,C$119)+'СЕТ СН'!$I$12+СВЦЭМ!$D$10+'СЕТ СН'!$I$6-'СЕТ СН'!$I$22</f>
        <v>2007.7633510199998</v>
      </c>
      <c r="D135" s="36">
        <f>SUMIFS(СВЦЭМ!$C$33:$C$776,СВЦЭМ!$A$33:$A$776,$A135,СВЦЭМ!$B$33:$B$776,D$119)+'СЕТ СН'!$I$12+СВЦЭМ!$D$10+'СЕТ СН'!$I$6-'СЕТ СН'!$I$22</f>
        <v>2032.7151172499998</v>
      </c>
      <c r="E135" s="36">
        <f>SUMIFS(СВЦЭМ!$C$33:$C$776,СВЦЭМ!$A$33:$A$776,$A135,СВЦЭМ!$B$33:$B$776,E$119)+'СЕТ СН'!$I$12+СВЦЭМ!$D$10+'СЕТ СН'!$I$6-'СЕТ СН'!$I$22</f>
        <v>2030.93128045</v>
      </c>
      <c r="F135" s="36">
        <f>SUMIFS(СВЦЭМ!$C$33:$C$776,СВЦЭМ!$A$33:$A$776,$A135,СВЦЭМ!$B$33:$B$776,F$119)+'СЕТ СН'!$I$12+СВЦЭМ!$D$10+'СЕТ СН'!$I$6-'СЕТ СН'!$I$22</f>
        <v>2017.9425811199999</v>
      </c>
      <c r="G135" s="36">
        <f>SUMIFS(СВЦЭМ!$C$33:$C$776,СВЦЭМ!$A$33:$A$776,$A135,СВЦЭМ!$B$33:$B$776,G$119)+'СЕТ СН'!$I$12+СВЦЭМ!$D$10+'СЕТ СН'!$I$6-'СЕТ СН'!$I$22</f>
        <v>2009.1462047199998</v>
      </c>
      <c r="H135" s="36">
        <f>SUMIFS(СВЦЭМ!$C$33:$C$776,СВЦЭМ!$A$33:$A$776,$A135,СВЦЭМ!$B$33:$B$776,H$119)+'СЕТ СН'!$I$12+СВЦЭМ!$D$10+'СЕТ СН'!$I$6-'СЕТ СН'!$I$22</f>
        <v>1978.83680108</v>
      </c>
      <c r="I135" s="36">
        <f>SUMIFS(СВЦЭМ!$C$33:$C$776,СВЦЭМ!$A$33:$A$776,$A135,СВЦЭМ!$B$33:$B$776,I$119)+'СЕТ СН'!$I$12+СВЦЭМ!$D$10+'СЕТ СН'!$I$6-'СЕТ СН'!$I$22</f>
        <v>1863.33520873</v>
      </c>
      <c r="J135" s="36">
        <f>SUMIFS(СВЦЭМ!$C$33:$C$776,СВЦЭМ!$A$33:$A$776,$A135,СВЦЭМ!$B$33:$B$776,J$119)+'СЕТ СН'!$I$12+СВЦЭМ!$D$10+'СЕТ СН'!$I$6-'СЕТ СН'!$I$22</f>
        <v>1810.1668735600001</v>
      </c>
      <c r="K135" s="36">
        <f>SUMIFS(СВЦЭМ!$C$33:$C$776,СВЦЭМ!$A$33:$A$776,$A135,СВЦЭМ!$B$33:$B$776,K$119)+'СЕТ СН'!$I$12+СВЦЭМ!$D$10+'СЕТ СН'!$I$6-'СЕТ СН'!$I$22</f>
        <v>1689.5426355300001</v>
      </c>
      <c r="L135" s="36">
        <f>SUMIFS(СВЦЭМ!$C$33:$C$776,СВЦЭМ!$A$33:$A$776,$A135,СВЦЭМ!$B$33:$B$776,L$119)+'СЕТ СН'!$I$12+СВЦЭМ!$D$10+'СЕТ СН'!$I$6-'СЕТ СН'!$I$22</f>
        <v>1686.3452806699997</v>
      </c>
      <c r="M135" s="36">
        <f>SUMIFS(СВЦЭМ!$C$33:$C$776,СВЦЭМ!$A$33:$A$776,$A135,СВЦЭМ!$B$33:$B$776,M$119)+'СЕТ СН'!$I$12+СВЦЭМ!$D$10+'СЕТ СН'!$I$6-'СЕТ СН'!$I$22</f>
        <v>1707.8184079500002</v>
      </c>
      <c r="N135" s="36">
        <f>SUMIFS(СВЦЭМ!$C$33:$C$776,СВЦЭМ!$A$33:$A$776,$A135,СВЦЭМ!$B$33:$B$776,N$119)+'СЕТ СН'!$I$12+СВЦЭМ!$D$10+'СЕТ СН'!$I$6-'СЕТ СН'!$I$22</f>
        <v>1726.2379216599998</v>
      </c>
      <c r="O135" s="36">
        <f>SUMIFS(СВЦЭМ!$C$33:$C$776,СВЦЭМ!$A$33:$A$776,$A135,СВЦЭМ!$B$33:$B$776,O$119)+'СЕТ СН'!$I$12+СВЦЭМ!$D$10+'СЕТ СН'!$I$6-'СЕТ СН'!$I$22</f>
        <v>1722.9511697399998</v>
      </c>
      <c r="P135" s="36">
        <f>SUMIFS(СВЦЭМ!$C$33:$C$776,СВЦЭМ!$A$33:$A$776,$A135,СВЦЭМ!$B$33:$B$776,P$119)+'СЕТ СН'!$I$12+СВЦЭМ!$D$10+'СЕТ СН'!$I$6-'СЕТ СН'!$I$22</f>
        <v>1757.6507642799997</v>
      </c>
      <c r="Q135" s="36">
        <f>SUMIFS(СВЦЭМ!$C$33:$C$776,СВЦЭМ!$A$33:$A$776,$A135,СВЦЭМ!$B$33:$B$776,Q$119)+'СЕТ СН'!$I$12+СВЦЭМ!$D$10+'СЕТ СН'!$I$6-'СЕТ СН'!$I$22</f>
        <v>1737.5152976300001</v>
      </c>
      <c r="R135" s="36">
        <f>SUMIFS(СВЦЭМ!$C$33:$C$776,СВЦЭМ!$A$33:$A$776,$A135,СВЦЭМ!$B$33:$B$776,R$119)+'СЕТ СН'!$I$12+СВЦЭМ!$D$10+'СЕТ СН'!$I$6-'СЕТ СН'!$I$22</f>
        <v>1750.4765358999998</v>
      </c>
      <c r="S135" s="36">
        <f>SUMIFS(СВЦЭМ!$C$33:$C$776,СВЦЭМ!$A$33:$A$776,$A135,СВЦЭМ!$B$33:$B$776,S$119)+'СЕТ СН'!$I$12+СВЦЭМ!$D$10+'СЕТ СН'!$I$6-'СЕТ СН'!$I$22</f>
        <v>1731.8547307399999</v>
      </c>
      <c r="T135" s="36">
        <f>SUMIFS(СВЦЭМ!$C$33:$C$776,СВЦЭМ!$A$33:$A$776,$A135,СВЦЭМ!$B$33:$B$776,T$119)+'СЕТ СН'!$I$12+СВЦЭМ!$D$10+'СЕТ СН'!$I$6-'СЕТ СН'!$I$22</f>
        <v>1717.8657065299999</v>
      </c>
      <c r="U135" s="36">
        <f>SUMIFS(СВЦЭМ!$C$33:$C$776,СВЦЭМ!$A$33:$A$776,$A135,СВЦЭМ!$B$33:$B$776,U$119)+'СЕТ СН'!$I$12+СВЦЭМ!$D$10+'СЕТ СН'!$I$6-'СЕТ СН'!$I$22</f>
        <v>1719.6447858500001</v>
      </c>
      <c r="V135" s="36">
        <f>SUMIFS(СВЦЭМ!$C$33:$C$776,СВЦЭМ!$A$33:$A$776,$A135,СВЦЭМ!$B$33:$B$776,V$119)+'СЕТ СН'!$I$12+СВЦЭМ!$D$10+'СЕТ СН'!$I$6-'СЕТ СН'!$I$22</f>
        <v>1735.8498026100001</v>
      </c>
      <c r="W135" s="36">
        <f>SUMIFS(СВЦЭМ!$C$33:$C$776,СВЦЭМ!$A$33:$A$776,$A135,СВЦЭМ!$B$33:$B$776,W$119)+'СЕТ СН'!$I$12+СВЦЭМ!$D$10+'СЕТ СН'!$I$6-'СЕТ СН'!$I$22</f>
        <v>1861.8088232999999</v>
      </c>
      <c r="X135" s="36">
        <f>SUMIFS(СВЦЭМ!$C$33:$C$776,СВЦЭМ!$A$33:$A$776,$A135,СВЦЭМ!$B$33:$B$776,X$119)+'СЕТ СН'!$I$12+СВЦЭМ!$D$10+'СЕТ СН'!$I$6-'СЕТ СН'!$I$22</f>
        <v>1741.35834914</v>
      </c>
      <c r="Y135" s="36">
        <f>SUMIFS(СВЦЭМ!$C$33:$C$776,СВЦЭМ!$A$33:$A$776,$A135,СВЦЭМ!$B$33:$B$776,Y$119)+'СЕТ СН'!$I$12+СВЦЭМ!$D$10+'СЕТ СН'!$I$6-'СЕТ СН'!$I$22</f>
        <v>1928.1464459999997</v>
      </c>
    </row>
    <row r="136" spans="1:25" ht="15.75" x14ac:dyDescent="0.2">
      <c r="A136" s="35">
        <f t="shared" si="3"/>
        <v>43482</v>
      </c>
      <c r="B136" s="36">
        <f>SUMIFS(СВЦЭМ!$C$33:$C$776,СВЦЭМ!$A$33:$A$776,$A136,СВЦЭМ!$B$33:$B$776,B$119)+'СЕТ СН'!$I$12+СВЦЭМ!$D$10+'СЕТ СН'!$I$6-'СЕТ СН'!$I$22</f>
        <v>1993.0663498700001</v>
      </c>
      <c r="C136" s="36">
        <f>SUMIFS(СВЦЭМ!$C$33:$C$776,СВЦЭМ!$A$33:$A$776,$A136,СВЦЭМ!$B$33:$B$776,C$119)+'СЕТ СН'!$I$12+СВЦЭМ!$D$10+'СЕТ СН'!$I$6-'СЕТ СН'!$I$22</f>
        <v>2018.1863853599998</v>
      </c>
      <c r="D136" s="36">
        <f>SUMIFS(СВЦЭМ!$C$33:$C$776,СВЦЭМ!$A$33:$A$776,$A136,СВЦЭМ!$B$33:$B$776,D$119)+'СЕТ СН'!$I$12+СВЦЭМ!$D$10+'СЕТ СН'!$I$6-'СЕТ СН'!$I$22</f>
        <v>2034.9296227899999</v>
      </c>
      <c r="E136" s="36">
        <f>SUMIFS(СВЦЭМ!$C$33:$C$776,СВЦЭМ!$A$33:$A$776,$A136,СВЦЭМ!$B$33:$B$776,E$119)+'СЕТ СН'!$I$12+СВЦЭМ!$D$10+'СЕТ СН'!$I$6-'СЕТ СН'!$I$22</f>
        <v>2029.5991541399999</v>
      </c>
      <c r="F136" s="36">
        <f>SUMIFS(СВЦЭМ!$C$33:$C$776,СВЦЭМ!$A$33:$A$776,$A136,СВЦЭМ!$B$33:$B$776,F$119)+'СЕТ СН'!$I$12+СВЦЭМ!$D$10+'СЕТ СН'!$I$6-'СЕТ СН'!$I$22</f>
        <v>2031.7551524400001</v>
      </c>
      <c r="G136" s="36">
        <f>SUMIFS(СВЦЭМ!$C$33:$C$776,СВЦЭМ!$A$33:$A$776,$A136,СВЦЭМ!$B$33:$B$776,G$119)+'СЕТ СН'!$I$12+СВЦЭМ!$D$10+'СЕТ СН'!$I$6-'СЕТ СН'!$I$22</f>
        <v>2020.6620221099997</v>
      </c>
      <c r="H136" s="36">
        <f>SUMIFS(СВЦЭМ!$C$33:$C$776,СВЦЭМ!$A$33:$A$776,$A136,СВЦЭМ!$B$33:$B$776,H$119)+'СЕТ СН'!$I$12+СВЦЭМ!$D$10+'СЕТ СН'!$I$6-'СЕТ СН'!$I$22</f>
        <v>1960.4419331499998</v>
      </c>
      <c r="I136" s="36">
        <f>SUMIFS(СВЦЭМ!$C$33:$C$776,СВЦЭМ!$A$33:$A$776,$A136,СВЦЭМ!$B$33:$B$776,I$119)+'СЕТ СН'!$I$12+СВЦЭМ!$D$10+'СЕТ СН'!$I$6-'СЕТ СН'!$I$22</f>
        <v>1863.8031139</v>
      </c>
      <c r="J136" s="36">
        <f>SUMIFS(СВЦЭМ!$C$33:$C$776,СВЦЭМ!$A$33:$A$776,$A136,СВЦЭМ!$B$33:$B$776,J$119)+'СЕТ СН'!$I$12+СВЦЭМ!$D$10+'СЕТ СН'!$I$6-'СЕТ СН'!$I$22</f>
        <v>1809.3813237499999</v>
      </c>
      <c r="K136" s="36">
        <f>SUMIFS(СВЦЭМ!$C$33:$C$776,СВЦЭМ!$A$33:$A$776,$A136,СВЦЭМ!$B$33:$B$776,K$119)+'СЕТ СН'!$I$12+СВЦЭМ!$D$10+'СЕТ СН'!$I$6-'СЕТ СН'!$I$22</f>
        <v>1796.2393124300002</v>
      </c>
      <c r="L136" s="36">
        <f>SUMIFS(СВЦЭМ!$C$33:$C$776,СВЦЭМ!$A$33:$A$776,$A136,СВЦЭМ!$B$33:$B$776,L$119)+'СЕТ СН'!$I$12+СВЦЭМ!$D$10+'СЕТ СН'!$I$6-'СЕТ СН'!$I$22</f>
        <v>1833.99427169</v>
      </c>
      <c r="M136" s="36">
        <f>SUMIFS(СВЦЭМ!$C$33:$C$776,СВЦЭМ!$A$33:$A$776,$A136,СВЦЭМ!$B$33:$B$776,M$119)+'СЕТ СН'!$I$12+СВЦЭМ!$D$10+'СЕТ СН'!$I$6-'СЕТ СН'!$I$22</f>
        <v>1864.45160429</v>
      </c>
      <c r="N136" s="36">
        <f>SUMIFS(СВЦЭМ!$C$33:$C$776,СВЦЭМ!$A$33:$A$776,$A136,СВЦЭМ!$B$33:$B$776,N$119)+'СЕТ СН'!$I$12+СВЦЭМ!$D$10+'СЕТ СН'!$I$6-'СЕТ СН'!$I$22</f>
        <v>1859.3555396299998</v>
      </c>
      <c r="O136" s="36">
        <f>SUMIFS(СВЦЭМ!$C$33:$C$776,СВЦЭМ!$A$33:$A$776,$A136,СВЦЭМ!$B$33:$B$776,O$119)+'СЕТ СН'!$I$12+СВЦЭМ!$D$10+'СЕТ СН'!$I$6-'СЕТ СН'!$I$22</f>
        <v>1788.3320224999998</v>
      </c>
      <c r="P136" s="36">
        <f>SUMIFS(СВЦЭМ!$C$33:$C$776,СВЦЭМ!$A$33:$A$776,$A136,СВЦЭМ!$B$33:$B$776,P$119)+'СЕТ СН'!$I$12+СВЦЭМ!$D$10+'СЕТ СН'!$I$6-'СЕТ СН'!$I$22</f>
        <v>1875.5685616599999</v>
      </c>
      <c r="Q136" s="36">
        <f>SUMIFS(СВЦЭМ!$C$33:$C$776,СВЦЭМ!$A$33:$A$776,$A136,СВЦЭМ!$B$33:$B$776,Q$119)+'СЕТ СН'!$I$12+СВЦЭМ!$D$10+'СЕТ СН'!$I$6-'СЕТ СН'!$I$22</f>
        <v>1895.5474464099998</v>
      </c>
      <c r="R136" s="36">
        <f>SUMIFS(СВЦЭМ!$C$33:$C$776,СВЦЭМ!$A$33:$A$776,$A136,СВЦЭМ!$B$33:$B$776,R$119)+'СЕТ СН'!$I$12+СВЦЭМ!$D$10+'СЕТ СН'!$I$6-'СЕТ СН'!$I$22</f>
        <v>1934.9064233399999</v>
      </c>
      <c r="S136" s="36">
        <f>SUMIFS(СВЦЭМ!$C$33:$C$776,СВЦЭМ!$A$33:$A$776,$A136,СВЦЭМ!$B$33:$B$776,S$119)+'СЕТ СН'!$I$12+СВЦЭМ!$D$10+'СЕТ СН'!$I$6-'СЕТ СН'!$I$22</f>
        <v>1922.2392589900001</v>
      </c>
      <c r="T136" s="36">
        <f>SUMIFS(СВЦЭМ!$C$33:$C$776,СВЦЭМ!$A$33:$A$776,$A136,СВЦЭМ!$B$33:$B$776,T$119)+'СЕТ СН'!$I$12+СВЦЭМ!$D$10+'СЕТ СН'!$I$6-'СЕТ СН'!$I$22</f>
        <v>1878.0193851899999</v>
      </c>
      <c r="U136" s="36">
        <f>SUMIFS(СВЦЭМ!$C$33:$C$776,СВЦЭМ!$A$33:$A$776,$A136,СВЦЭМ!$B$33:$B$776,U$119)+'СЕТ СН'!$I$12+СВЦЭМ!$D$10+'СЕТ СН'!$I$6-'СЕТ СН'!$I$22</f>
        <v>1914.34499701</v>
      </c>
      <c r="V136" s="36">
        <f>SUMIFS(СВЦЭМ!$C$33:$C$776,СВЦЭМ!$A$33:$A$776,$A136,СВЦЭМ!$B$33:$B$776,V$119)+'СЕТ СН'!$I$12+СВЦЭМ!$D$10+'СЕТ СН'!$I$6-'СЕТ СН'!$I$22</f>
        <v>1933.0932867299998</v>
      </c>
      <c r="W136" s="36">
        <f>SUMIFS(СВЦЭМ!$C$33:$C$776,СВЦЭМ!$A$33:$A$776,$A136,СВЦЭМ!$B$33:$B$776,W$119)+'СЕТ СН'!$I$12+СВЦЭМ!$D$10+'СЕТ СН'!$I$6-'СЕТ СН'!$I$22</f>
        <v>1924.4593241500002</v>
      </c>
      <c r="X136" s="36">
        <f>SUMIFS(СВЦЭМ!$C$33:$C$776,СВЦЭМ!$A$33:$A$776,$A136,СВЦЭМ!$B$33:$B$776,X$119)+'СЕТ СН'!$I$12+СВЦЭМ!$D$10+'СЕТ СН'!$I$6-'СЕТ СН'!$I$22</f>
        <v>1905.7324281599999</v>
      </c>
      <c r="Y136" s="36">
        <f>SUMIFS(СВЦЭМ!$C$33:$C$776,СВЦЭМ!$A$33:$A$776,$A136,СВЦЭМ!$B$33:$B$776,Y$119)+'СЕТ СН'!$I$12+СВЦЭМ!$D$10+'СЕТ СН'!$I$6-'СЕТ СН'!$I$22</f>
        <v>1980.2846542900002</v>
      </c>
    </row>
    <row r="137" spans="1:25" ht="15.75" x14ac:dyDescent="0.2">
      <c r="A137" s="35">
        <f t="shared" si="3"/>
        <v>43483</v>
      </c>
      <c r="B137" s="36">
        <f>SUMIFS(СВЦЭМ!$C$33:$C$776,СВЦЭМ!$A$33:$A$776,$A137,СВЦЭМ!$B$33:$B$776,B$119)+'СЕТ СН'!$I$12+СВЦЭМ!$D$10+'СЕТ СН'!$I$6-'СЕТ СН'!$I$22</f>
        <v>1991.3123125699999</v>
      </c>
      <c r="C137" s="36">
        <f>SUMIFS(СВЦЭМ!$C$33:$C$776,СВЦЭМ!$A$33:$A$776,$A137,СВЦЭМ!$B$33:$B$776,C$119)+'СЕТ СН'!$I$12+СВЦЭМ!$D$10+'СЕТ СН'!$I$6-'СЕТ СН'!$I$22</f>
        <v>1970.6092987699999</v>
      </c>
      <c r="D137" s="36">
        <f>SUMIFS(СВЦЭМ!$C$33:$C$776,СВЦЭМ!$A$33:$A$776,$A137,СВЦЭМ!$B$33:$B$776,D$119)+'СЕТ СН'!$I$12+СВЦЭМ!$D$10+'СЕТ СН'!$I$6-'СЕТ СН'!$I$22</f>
        <v>2038.9966519300001</v>
      </c>
      <c r="E137" s="36">
        <f>SUMIFS(СВЦЭМ!$C$33:$C$776,СВЦЭМ!$A$33:$A$776,$A137,СВЦЭМ!$B$33:$B$776,E$119)+'СЕТ СН'!$I$12+СВЦЭМ!$D$10+'СЕТ СН'!$I$6-'СЕТ СН'!$I$22</f>
        <v>2095.4191071499999</v>
      </c>
      <c r="F137" s="36">
        <f>SUMIFS(СВЦЭМ!$C$33:$C$776,СВЦЭМ!$A$33:$A$776,$A137,СВЦЭМ!$B$33:$B$776,F$119)+'СЕТ СН'!$I$12+СВЦЭМ!$D$10+'СЕТ СН'!$I$6-'СЕТ СН'!$I$22</f>
        <v>2019.5349366099999</v>
      </c>
      <c r="G137" s="36">
        <f>SUMIFS(СВЦЭМ!$C$33:$C$776,СВЦЭМ!$A$33:$A$776,$A137,СВЦЭМ!$B$33:$B$776,G$119)+'СЕТ СН'!$I$12+СВЦЭМ!$D$10+'СЕТ СН'!$I$6-'СЕТ СН'!$I$22</f>
        <v>2033.61540496</v>
      </c>
      <c r="H137" s="36">
        <f>SUMIFS(СВЦЭМ!$C$33:$C$776,СВЦЭМ!$A$33:$A$776,$A137,СВЦЭМ!$B$33:$B$776,H$119)+'СЕТ СН'!$I$12+СВЦЭМ!$D$10+'СЕТ СН'!$I$6-'СЕТ СН'!$I$22</f>
        <v>2002.17011895</v>
      </c>
      <c r="I137" s="36">
        <f>SUMIFS(СВЦЭМ!$C$33:$C$776,СВЦЭМ!$A$33:$A$776,$A137,СВЦЭМ!$B$33:$B$776,I$119)+'СЕТ СН'!$I$12+СВЦЭМ!$D$10+'СЕТ СН'!$I$6-'СЕТ СН'!$I$22</f>
        <v>1929.9248122099998</v>
      </c>
      <c r="J137" s="36">
        <f>SUMIFS(СВЦЭМ!$C$33:$C$776,СВЦЭМ!$A$33:$A$776,$A137,СВЦЭМ!$B$33:$B$776,J$119)+'СЕТ СН'!$I$12+СВЦЭМ!$D$10+'СЕТ СН'!$I$6-'СЕТ СН'!$I$22</f>
        <v>1877.2224762800001</v>
      </c>
      <c r="K137" s="36">
        <f>SUMIFS(СВЦЭМ!$C$33:$C$776,СВЦЭМ!$A$33:$A$776,$A137,СВЦЭМ!$B$33:$B$776,K$119)+'СЕТ СН'!$I$12+СВЦЭМ!$D$10+'СЕТ СН'!$I$6-'СЕТ СН'!$I$22</f>
        <v>1918.0707880599998</v>
      </c>
      <c r="L137" s="36">
        <f>SUMIFS(СВЦЭМ!$C$33:$C$776,СВЦЭМ!$A$33:$A$776,$A137,СВЦЭМ!$B$33:$B$776,L$119)+'СЕТ СН'!$I$12+СВЦЭМ!$D$10+'СЕТ СН'!$I$6-'СЕТ СН'!$I$22</f>
        <v>1896.6976405</v>
      </c>
      <c r="M137" s="36">
        <f>SUMIFS(СВЦЭМ!$C$33:$C$776,СВЦЭМ!$A$33:$A$776,$A137,СВЦЭМ!$B$33:$B$776,M$119)+'СЕТ СН'!$I$12+СВЦЭМ!$D$10+'СЕТ СН'!$I$6-'СЕТ СН'!$I$22</f>
        <v>1908.9545517199999</v>
      </c>
      <c r="N137" s="36">
        <f>SUMIFS(СВЦЭМ!$C$33:$C$776,СВЦЭМ!$A$33:$A$776,$A137,СВЦЭМ!$B$33:$B$776,N$119)+'СЕТ СН'!$I$12+СВЦЭМ!$D$10+'СЕТ СН'!$I$6-'СЕТ СН'!$I$22</f>
        <v>1955.8502598499999</v>
      </c>
      <c r="O137" s="36">
        <f>SUMIFS(СВЦЭМ!$C$33:$C$776,СВЦЭМ!$A$33:$A$776,$A137,СВЦЭМ!$B$33:$B$776,O$119)+'СЕТ СН'!$I$12+СВЦЭМ!$D$10+'СЕТ СН'!$I$6-'СЕТ СН'!$I$22</f>
        <v>1980.24334942</v>
      </c>
      <c r="P137" s="36">
        <f>SUMIFS(СВЦЭМ!$C$33:$C$776,СВЦЭМ!$A$33:$A$776,$A137,СВЦЭМ!$B$33:$B$776,P$119)+'СЕТ СН'!$I$12+СВЦЭМ!$D$10+'СЕТ СН'!$I$6-'СЕТ СН'!$I$22</f>
        <v>2000.2009768899998</v>
      </c>
      <c r="Q137" s="36">
        <f>SUMIFS(СВЦЭМ!$C$33:$C$776,СВЦЭМ!$A$33:$A$776,$A137,СВЦЭМ!$B$33:$B$776,Q$119)+'СЕТ СН'!$I$12+СВЦЭМ!$D$10+'СЕТ СН'!$I$6-'СЕТ СН'!$I$22</f>
        <v>1978.8423487199998</v>
      </c>
      <c r="R137" s="36">
        <f>SUMIFS(СВЦЭМ!$C$33:$C$776,СВЦЭМ!$A$33:$A$776,$A137,СВЦЭМ!$B$33:$B$776,R$119)+'СЕТ СН'!$I$12+СВЦЭМ!$D$10+'СЕТ СН'!$I$6-'СЕТ СН'!$I$22</f>
        <v>1962.5794211100001</v>
      </c>
      <c r="S137" s="36">
        <f>SUMIFS(СВЦЭМ!$C$33:$C$776,СВЦЭМ!$A$33:$A$776,$A137,СВЦЭМ!$B$33:$B$776,S$119)+'СЕТ СН'!$I$12+СВЦЭМ!$D$10+'СЕТ СН'!$I$6-'СЕТ СН'!$I$22</f>
        <v>1954.0372725500001</v>
      </c>
      <c r="T137" s="36">
        <f>SUMIFS(СВЦЭМ!$C$33:$C$776,СВЦЭМ!$A$33:$A$776,$A137,СВЦЭМ!$B$33:$B$776,T$119)+'СЕТ СН'!$I$12+СВЦЭМ!$D$10+'СЕТ СН'!$I$6-'СЕТ СН'!$I$22</f>
        <v>1953.12471598</v>
      </c>
      <c r="U137" s="36">
        <f>SUMIFS(СВЦЭМ!$C$33:$C$776,СВЦЭМ!$A$33:$A$776,$A137,СВЦЭМ!$B$33:$B$776,U$119)+'СЕТ СН'!$I$12+СВЦЭМ!$D$10+'СЕТ СН'!$I$6-'СЕТ СН'!$I$22</f>
        <v>1893.7339584000001</v>
      </c>
      <c r="V137" s="36">
        <f>SUMIFS(СВЦЭМ!$C$33:$C$776,СВЦЭМ!$A$33:$A$776,$A137,СВЦЭМ!$B$33:$B$776,V$119)+'СЕТ СН'!$I$12+СВЦЭМ!$D$10+'СЕТ СН'!$I$6-'СЕТ СН'!$I$22</f>
        <v>1869.6724515000001</v>
      </c>
      <c r="W137" s="36">
        <f>SUMIFS(СВЦЭМ!$C$33:$C$776,СВЦЭМ!$A$33:$A$776,$A137,СВЦЭМ!$B$33:$B$776,W$119)+'СЕТ СН'!$I$12+СВЦЭМ!$D$10+'СЕТ СН'!$I$6-'СЕТ СН'!$I$22</f>
        <v>1876.03404228</v>
      </c>
      <c r="X137" s="36">
        <f>SUMIFS(СВЦЭМ!$C$33:$C$776,СВЦЭМ!$A$33:$A$776,$A137,СВЦЭМ!$B$33:$B$776,X$119)+'СЕТ СН'!$I$12+СВЦЭМ!$D$10+'СЕТ СН'!$I$6-'СЕТ СН'!$I$22</f>
        <v>1875.8407706100002</v>
      </c>
      <c r="Y137" s="36">
        <f>SUMIFS(СВЦЭМ!$C$33:$C$776,СВЦЭМ!$A$33:$A$776,$A137,СВЦЭМ!$B$33:$B$776,Y$119)+'СЕТ СН'!$I$12+СВЦЭМ!$D$10+'СЕТ СН'!$I$6-'СЕТ СН'!$I$22</f>
        <v>1915.6482054799999</v>
      </c>
    </row>
    <row r="138" spans="1:25" ht="15.75" x14ac:dyDescent="0.2">
      <c r="A138" s="35">
        <f t="shared" si="3"/>
        <v>43484</v>
      </c>
      <c r="B138" s="36">
        <f>SUMIFS(СВЦЭМ!$C$33:$C$776,СВЦЭМ!$A$33:$A$776,$A138,СВЦЭМ!$B$33:$B$776,B$119)+'СЕТ СН'!$I$12+СВЦЭМ!$D$10+'СЕТ СН'!$I$6-'СЕТ СН'!$I$22</f>
        <v>1971.19486418</v>
      </c>
      <c r="C138" s="36">
        <f>SUMIFS(СВЦЭМ!$C$33:$C$776,СВЦЭМ!$A$33:$A$776,$A138,СВЦЭМ!$B$33:$B$776,C$119)+'СЕТ СН'!$I$12+СВЦЭМ!$D$10+'СЕТ СН'!$I$6-'СЕТ СН'!$I$22</f>
        <v>1967.4751013</v>
      </c>
      <c r="D138" s="36">
        <f>SUMIFS(СВЦЭМ!$C$33:$C$776,СВЦЭМ!$A$33:$A$776,$A138,СВЦЭМ!$B$33:$B$776,D$119)+'СЕТ СН'!$I$12+СВЦЭМ!$D$10+'СЕТ СН'!$I$6-'СЕТ СН'!$I$22</f>
        <v>1967.4973843299999</v>
      </c>
      <c r="E138" s="36">
        <f>SUMIFS(СВЦЭМ!$C$33:$C$776,СВЦЭМ!$A$33:$A$776,$A138,СВЦЭМ!$B$33:$B$776,E$119)+'СЕТ СН'!$I$12+СВЦЭМ!$D$10+'СЕТ СН'!$I$6-'СЕТ СН'!$I$22</f>
        <v>1963.26580861</v>
      </c>
      <c r="F138" s="36">
        <f>SUMIFS(СВЦЭМ!$C$33:$C$776,СВЦЭМ!$A$33:$A$776,$A138,СВЦЭМ!$B$33:$B$776,F$119)+'СЕТ СН'!$I$12+СВЦЭМ!$D$10+'СЕТ СН'!$I$6-'СЕТ СН'!$I$22</f>
        <v>2019.70927269</v>
      </c>
      <c r="G138" s="36">
        <f>SUMIFS(СВЦЭМ!$C$33:$C$776,СВЦЭМ!$A$33:$A$776,$A138,СВЦЭМ!$B$33:$B$776,G$119)+'СЕТ СН'!$I$12+СВЦЭМ!$D$10+'СЕТ СН'!$I$6-'СЕТ СН'!$I$22</f>
        <v>2020.1693208799998</v>
      </c>
      <c r="H138" s="36">
        <f>SUMIFS(СВЦЭМ!$C$33:$C$776,СВЦЭМ!$A$33:$A$776,$A138,СВЦЭМ!$B$33:$B$776,H$119)+'СЕТ СН'!$I$12+СВЦЭМ!$D$10+'СЕТ СН'!$I$6-'СЕТ СН'!$I$22</f>
        <v>1983.4091288899999</v>
      </c>
      <c r="I138" s="36">
        <f>SUMIFS(СВЦЭМ!$C$33:$C$776,СВЦЭМ!$A$33:$A$776,$A138,СВЦЭМ!$B$33:$B$776,I$119)+'СЕТ СН'!$I$12+СВЦЭМ!$D$10+'СЕТ СН'!$I$6-'СЕТ СН'!$I$22</f>
        <v>1932.3080927000001</v>
      </c>
      <c r="J138" s="36">
        <f>SUMIFS(СВЦЭМ!$C$33:$C$776,СВЦЭМ!$A$33:$A$776,$A138,СВЦЭМ!$B$33:$B$776,J$119)+'СЕТ СН'!$I$12+СВЦЭМ!$D$10+'СЕТ СН'!$I$6-'СЕТ СН'!$I$22</f>
        <v>1882.5027403499998</v>
      </c>
      <c r="K138" s="36">
        <f>SUMIFS(СВЦЭМ!$C$33:$C$776,СВЦЭМ!$A$33:$A$776,$A138,СВЦЭМ!$B$33:$B$776,K$119)+'СЕТ СН'!$I$12+СВЦЭМ!$D$10+'СЕТ СН'!$I$6-'СЕТ СН'!$I$22</f>
        <v>1833.5100374499998</v>
      </c>
      <c r="L138" s="36">
        <f>SUMIFS(СВЦЭМ!$C$33:$C$776,СВЦЭМ!$A$33:$A$776,$A138,СВЦЭМ!$B$33:$B$776,L$119)+'СЕТ СН'!$I$12+СВЦЭМ!$D$10+'СЕТ СН'!$I$6-'СЕТ СН'!$I$22</f>
        <v>1778.3999848200001</v>
      </c>
      <c r="M138" s="36">
        <f>SUMIFS(СВЦЭМ!$C$33:$C$776,СВЦЭМ!$A$33:$A$776,$A138,СВЦЭМ!$B$33:$B$776,M$119)+'СЕТ СН'!$I$12+СВЦЭМ!$D$10+'СЕТ СН'!$I$6-'СЕТ СН'!$I$22</f>
        <v>1836.0717782199999</v>
      </c>
      <c r="N138" s="36">
        <f>SUMIFS(СВЦЭМ!$C$33:$C$776,СВЦЭМ!$A$33:$A$776,$A138,СВЦЭМ!$B$33:$B$776,N$119)+'СЕТ СН'!$I$12+СВЦЭМ!$D$10+'СЕТ СН'!$I$6-'СЕТ СН'!$I$22</f>
        <v>1869.7830650800001</v>
      </c>
      <c r="O138" s="36">
        <f>SUMIFS(СВЦЭМ!$C$33:$C$776,СВЦЭМ!$A$33:$A$776,$A138,СВЦЭМ!$B$33:$B$776,O$119)+'СЕТ СН'!$I$12+СВЦЭМ!$D$10+'СЕТ СН'!$I$6-'СЕТ СН'!$I$22</f>
        <v>1963.9433558000001</v>
      </c>
      <c r="P138" s="36">
        <f>SUMIFS(СВЦЭМ!$C$33:$C$776,СВЦЭМ!$A$33:$A$776,$A138,СВЦЭМ!$B$33:$B$776,P$119)+'СЕТ СН'!$I$12+СВЦЭМ!$D$10+'СЕТ СН'!$I$6-'СЕТ СН'!$I$22</f>
        <v>1936.8642527399998</v>
      </c>
      <c r="Q138" s="36">
        <f>SUMIFS(СВЦЭМ!$C$33:$C$776,СВЦЭМ!$A$33:$A$776,$A138,СВЦЭМ!$B$33:$B$776,Q$119)+'СЕТ СН'!$I$12+СВЦЭМ!$D$10+'СЕТ СН'!$I$6-'СЕТ СН'!$I$22</f>
        <v>1919.3040602999999</v>
      </c>
      <c r="R138" s="36">
        <f>SUMIFS(СВЦЭМ!$C$33:$C$776,СВЦЭМ!$A$33:$A$776,$A138,СВЦЭМ!$B$33:$B$776,R$119)+'СЕТ СН'!$I$12+СВЦЭМ!$D$10+'СЕТ СН'!$I$6-'СЕТ СН'!$I$22</f>
        <v>1936.1199434499999</v>
      </c>
      <c r="S138" s="36">
        <f>SUMIFS(СВЦЭМ!$C$33:$C$776,СВЦЭМ!$A$33:$A$776,$A138,СВЦЭМ!$B$33:$B$776,S$119)+'СЕТ СН'!$I$12+СВЦЭМ!$D$10+'СЕТ СН'!$I$6-'СЕТ СН'!$I$22</f>
        <v>1893.5034135199999</v>
      </c>
      <c r="T138" s="36">
        <f>SUMIFS(СВЦЭМ!$C$33:$C$776,СВЦЭМ!$A$33:$A$776,$A138,СВЦЭМ!$B$33:$B$776,T$119)+'СЕТ СН'!$I$12+СВЦЭМ!$D$10+'СЕТ СН'!$I$6-'СЕТ СН'!$I$22</f>
        <v>1835.57244537</v>
      </c>
      <c r="U138" s="36">
        <f>SUMIFS(СВЦЭМ!$C$33:$C$776,СВЦЭМ!$A$33:$A$776,$A138,СВЦЭМ!$B$33:$B$776,U$119)+'СЕТ СН'!$I$12+СВЦЭМ!$D$10+'СЕТ СН'!$I$6-'СЕТ СН'!$I$22</f>
        <v>1864.8859696899999</v>
      </c>
      <c r="V138" s="36">
        <f>SUMIFS(СВЦЭМ!$C$33:$C$776,СВЦЭМ!$A$33:$A$776,$A138,СВЦЭМ!$B$33:$B$776,V$119)+'СЕТ СН'!$I$12+СВЦЭМ!$D$10+'СЕТ СН'!$I$6-'СЕТ СН'!$I$22</f>
        <v>1828.26188632</v>
      </c>
      <c r="W138" s="36">
        <f>SUMIFS(СВЦЭМ!$C$33:$C$776,СВЦЭМ!$A$33:$A$776,$A138,СВЦЭМ!$B$33:$B$776,W$119)+'СЕТ СН'!$I$12+СВЦЭМ!$D$10+'СЕТ СН'!$I$6-'СЕТ СН'!$I$22</f>
        <v>1842.14325904</v>
      </c>
      <c r="X138" s="36">
        <f>SUMIFS(СВЦЭМ!$C$33:$C$776,СВЦЭМ!$A$33:$A$776,$A138,СВЦЭМ!$B$33:$B$776,X$119)+'СЕТ СН'!$I$12+СВЦЭМ!$D$10+'СЕТ СН'!$I$6-'СЕТ СН'!$I$22</f>
        <v>1839.3402273299998</v>
      </c>
      <c r="Y138" s="36">
        <f>SUMIFS(СВЦЭМ!$C$33:$C$776,СВЦЭМ!$A$33:$A$776,$A138,СВЦЭМ!$B$33:$B$776,Y$119)+'СЕТ СН'!$I$12+СВЦЭМ!$D$10+'СЕТ СН'!$I$6-'СЕТ СН'!$I$22</f>
        <v>1896.74382199</v>
      </c>
    </row>
    <row r="139" spans="1:25" ht="15.75" x14ac:dyDescent="0.2">
      <c r="A139" s="35">
        <f t="shared" si="3"/>
        <v>43485</v>
      </c>
      <c r="B139" s="36">
        <f>SUMIFS(СВЦЭМ!$C$33:$C$776,СВЦЭМ!$A$33:$A$776,$A139,СВЦЭМ!$B$33:$B$776,B$119)+'СЕТ СН'!$I$12+СВЦЭМ!$D$10+'СЕТ СН'!$I$6-'СЕТ СН'!$I$22</f>
        <v>1958.1550307899997</v>
      </c>
      <c r="C139" s="36">
        <f>SUMIFS(СВЦЭМ!$C$33:$C$776,СВЦЭМ!$A$33:$A$776,$A139,СВЦЭМ!$B$33:$B$776,C$119)+'СЕТ СН'!$I$12+СВЦЭМ!$D$10+'СЕТ СН'!$I$6-'СЕТ СН'!$I$22</f>
        <v>1960.3551192499999</v>
      </c>
      <c r="D139" s="36">
        <f>SUMIFS(СВЦЭМ!$C$33:$C$776,СВЦЭМ!$A$33:$A$776,$A139,СВЦЭМ!$B$33:$B$776,D$119)+'СЕТ СН'!$I$12+СВЦЭМ!$D$10+'СЕТ СН'!$I$6-'СЕТ СН'!$I$22</f>
        <v>1974.4460014400001</v>
      </c>
      <c r="E139" s="36">
        <f>SUMIFS(СВЦЭМ!$C$33:$C$776,СВЦЭМ!$A$33:$A$776,$A139,СВЦЭМ!$B$33:$B$776,E$119)+'СЕТ СН'!$I$12+СВЦЭМ!$D$10+'СЕТ СН'!$I$6-'СЕТ СН'!$I$22</f>
        <v>2013.18046903</v>
      </c>
      <c r="F139" s="36">
        <f>SUMIFS(СВЦЭМ!$C$33:$C$776,СВЦЭМ!$A$33:$A$776,$A139,СВЦЭМ!$B$33:$B$776,F$119)+'СЕТ СН'!$I$12+СВЦЭМ!$D$10+'СЕТ СН'!$I$6-'СЕТ СН'!$I$22</f>
        <v>2064.8415452199997</v>
      </c>
      <c r="G139" s="36">
        <f>SUMIFS(СВЦЭМ!$C$33:$C$776,СВЦЭМ!$A$33:$A$776,$A139,СВЦЭМ!$B$33:$B$776,G$119)+'СЕТ СН'!$I$12+СВЦЭМ!$D$10+'СЕТ СН'!$I$6-'СЕТ СН'!$I$22</f>
        <v>2053.0371709299998</v>
      </c>
      <c r="H139" s="36">
        <f>SUMIFS(СВЦЭМ!$C$33:$C$776,СВЦЭМ!$A$33:$A$776,$A139,СВЦЭМ!$B$33:$B$776,H$119)+'СЕТ СН'!$I$12+СВЦЭМ!$D$10+'СЕТ СН'!$I$6-'СЕТ СН'!$I$22</f>
        <v>2044.0391313699997</v>
      </c>
      <c r="I139" s="36">
        <f>SUMIFS(СВЦЭМ!$C$33:$C$776,СВЦЭМ!$A$33:$A$776,$A139,СВЦЭМ!$B$33:$B$776,I$119)+'СЕТ СН'!$I$12+СВЦЭМ!$D$10+'СЕТ СН'!$I$6-'СЕТ СН'!$I$22</f>
        <v>1968.2029873900001</v>
      </c>
      <c r="J139" s="36">
        <f>SUMIFS(СВЦЭМ!$C$33:$C$776,СВЦЭМ!$A$33:$A$776,$A139,СВЦЭМ!$B$33:$B$776,J$119)+'СЕТ СН'!$I$12+СВЦЭМ!$D$10+'СЕТ СН'!$I$6-'СЕТ СН'!$I$22</f>
        <v>1894.6713332700001</v>
      </c>
      <c r="K139" s="36">
        <f>SUMIFS(СВЦЭМ!$C$33:$C$776,СВЦЭМ!$A$33:$A$776,$A139,СВЦЭМ!$B$33:$B$776,K$119)+'СЕТ СН'!$I$12+СВЦЭМ!$D$10+'СЕТ СН'!$I$6-'СЕТ СН'!$I$22</f>
        <v>1833.8259097</v>
      </c>
      <c r="L139" s="36">
        <f>SUMIFS(СВЦЭМ!$C$33:$C$776,СВЦЭМ!$A$33:$A$776,$A139,СВЦЭМ!$B$33:$B$776,L$119)+'СЕТ СН'!$I$12+СВЦЭМ!$D$10+'СЕТ СН'!$I$6-'СЕТ СН'!$I$22</f>
        <v>1821.0176980299998</v>
      </c>
      <c r="M139" s="36">
        <f>SUMIFS(СВЦЭМ!$C$33:$C$776,СВЦЭМ!$A$33:$A$776,$A139,СВЦЭМ!$B$33:$B$776,M$119)+'СЕТ СН'!$I$12+СВЦЭМ!$D$10+'СЕТ СН'!$I$6-'СЕТ СН'!$I$22</f>
        <v>1863.57545441</v>
      </c>
      <c r="N139" s="36">
        <f>SUMIFS(СВЦЭМ!$C$33:$C$776,СВЦЭМ!$A$33:$A$776,$A139,СВЦЭМ!$B$33:$B$776,N$119)+'СЕТ СН'!$I$12+СВЦЭМ!$D$10+'СЕТ СН'!$I$6-'СЕТ СН'!$I$22</f>
        <v>1891.0543851399998</v>
      </c>
      <c r="O139" s="36">
        <f>SUMIFS(СВЦЭМ!$C$33:$C$776,СВЦЭМ!$A$33:$A$776,$A139,СВЦЭМ!$B$33:$B$776,O$119)+'СЕТ СН'!$I$12+СВЦЭМ!$D$10+'СЕТ СН'!$I$6-'СЕТ СН'!$I$22</f>
        <v>1926.5054361699999</v>
      </c>
      <c r="P139" s="36">
        <f>SUMIFS(СВЦЭМ!$C$33:$C$776,СВЦЭМ!$A$33:$A$776,$A139,СВЦЭМ!$B$33:$B$776,P$119)+'СЕТ СН'!$I$12+СВЦЭМ!$D$10+'СЕТ СН'!$I$6-'СЕТ СН'!$I$22</f>
        <v>1893.0560327799999</v>
      </c>
      <c r="Q139" s="36">
        <f>SUMIFS(СВЦЭМ!$C$33:$C$776,СВЦЭМ!$A$33:$A$776,$A139,СВЦЭМ!$B$33:$B$776,Q$119)+'СЕТ СН'!$I$12+СВЦЭМ!$D$10+'СЕТ СН'!$I$6-'СЕТ СН'!$I$22</f>
        <v>1835.9591405900001</v>
      </c>
      <c r="R139" s="36">
        <f>SUMIFS(СВЦЭМ!$C$33:$C$776,СВЦЭМ!$A$33:$A$776,$A139,СВЦЭМ!$B$33:$B$776,R$119)+'СЕТ СН'!$I$12+СВЦЭМ!$D$10+'СЕТ СН'!$I$6-'СЕТ СН'!$I$22</f>
        <v>1887.5727708599998</v>
      </c>
      <c r="S139" s="36">
        <f>SUMIFS(СВЦЭМ!$C$33:$C$776,СВЦЭМ!$A$33:$A$776,$A139,СВЦЭМ!$B$33:$B$776,S$119)+'СЕТ СН'!$I$12+СВЦЭМ!$D$10+'СЕТ СН'!$I$6-'СЕТ СН'!$I$22</f>
        <v>1868.3147666</v>
      </c>
      <c r="T139" s="36">
        <f>SUMIFS(СВЦЭМ!$C$33:$C$776,СВЦЭМ!$A$33:$A$776,$A139,СВЦЭМ!$B$33:$B$776,T$119)+'СЕТ СН'!$I$12+СВЦЭМ!$D$10+'СЕТ СН'!$I$6-'СЕТ СН'!$I$22</f>
        <v>1810.3708817000002</v>
      </c>
      <c r="U139" s="36">
        <f>SUMIFS(СВЦЭМ!$C$33:$C$776,СВЦЭМ!$A$33:$A$776,$A139,СВЦЭМ!$B$33:$B$776,U$119)+'СЕТ СН'!$I$12+СВЦЭМ!$D$10+'СЕТ СН'!$I$6-'СЕТ СН'!$I$22</f>
        <v>1803.1462732099999</v>
      </c>
      <c r="V139" s="36">
        <f>SUMIFS(СВЦЭМ!$C$33:$C$776,СВЦЭМ!$A$33:$A$776,$A139,СВЦЭМ!$B$33:$B$776,V$119)+'СЕТ СН'!$I$12+СВЦЭМ!$D$10+'СЕТ СН'!$I$6-'СЕТ СН'!$I$22</f>
        <v>1813.3749960599998</v>
      </c>
      <c r="W139" s="36">
        <f>SUMIFS(СВЦЭМ!$C$33:$C$776,СВЦЭМ!$A$33:$A$776,$A139,СВЦЭМ!$B$33:$B$776,W$119)+'СЕТ СН'!$I$12+СВЦЭМ!$D$10+'СЕТ СН'!$I$6-'СЕТ СН'!$I$22</f>
        <v>1818.2269130199998</v>
      </c>
      <c r="X139" s="36">
        <f>SUMIFS(СВЦЭМ!$C$33:$C$776,СВЦЭМ!$A$33:$A$776,$A139,СВЦЭМ!$B$33:$B$776,X$119)+'СЕТ СН'!$I$12+СВЦЭМ!$D$10+'СЕТ СН'!$I$6-'СЕТ СН'!$I$22</f>
        <v>1796.2622662099998</v>
      </c>
      <c r="Y139" s="36">
        <f>SUMIFS(СВЦЭМ!$C$33:$C$776,СВЦЭМ!$A$33:$A$776,$A139,СВЦЭМ!$B$33:$B$776,Y$119)+'СЕТ СН'!$I$12+СВЦЭМ!$D$10+'СЕТ СН'!$I$6-'СЕТ СН'!$I$22</f>
        <v>1899.1777655199999</v>
      </c>
    </row>
    <row r="140" spans="1:25" ht="15.75" x14ac:dyDescent="0.2">
      <c r="A140" s="35">
        <f t="shared" si="3"/>
        <v>43486</v>
      </c>
      <c r="B140" s="36">
        <f>SUMIFS(СВЦЭМ!$C$33:$C$776,СВЦЭМ!$A$33:$A$776,$A140,СВЦЭМ!$B$33:$B$776,B$119)+'СЕТ СН'!$I$12+СВЦЭМ!$D$10+'СЕТ СН'!$I$6-'СЕТ СН'!$I$22</f>
        <v>1992.1557834099999</v>
      </c>
      <c r="C140" s="36">
        <f>SUMIFS(СВЦЭМ!$C$33:$C$776,СВЦЭМ!$A$33:$A$776,$A140,СВЦЭМ!$B$33:$B$776,C$119)+'СЕТ СН'!$I$12+СВЦЭМ!$D$10+'СЕТ СН'!$I$6-'СЕТ СН'!$I$22</f>
        <v>2035.9650045899998</v>
      </c>
      <c r="D140" s="36">
        <f>SUMIFS(СВЦЭМ!$C$33:$C$776,СВЦЭМ!$A$33:$A$776,$A140,СВЦЭМ!$B$33:$B$776,D$119)+'СЕТ СН'!$I$12+СВЦЭМ!$D$10+'СЕТ СН'!$I$6-'СЕТ СН'!$I$22</f>
        <v>2084.2378381200001</v>
      </c>
      <c r="E140" s="36">
        <f>SUMIFS(СВЦЭМ!$C$33:$C$776,СВЦЭМ!$A$33:$A$776,$A140,СВЦЭМ!$B$33:$B$776,E$119)+'СЕТ СН'!$I$12+СВЦЭМ!$D$10+'СЕТ СН'!$I$6-'СЕТ СН'!$I$22</f>
        <v>2085.76583957</v>
      </c>
      <c r="F140" s="36">
        <f>SUMIFS(СВЦЭМ!$C$33:$C$776,СВЦЭМ!$A$33:$A$776,$A140,СВЦЭМ!$B$33:$B$776,F$119)+'СЕТ СН'!$I$12+СВЦЭМ!$D$10+'СЕТ СН'!$I$6-'СЕТ СН'!$I$22</f>
        <v>2067.32158402</v>
      </c>
      <c r="G140" s="36">
        <f>SUMIFS(СВЦЭМ!$C$33:$C$776,СВЦЭМ!$A$33:$A$776,$A140,СВЦЭМ!$B$33:$B$776,G$119)+'СЕТ СН'!$I$12+СВЦЭМ!$D$10+'СЕТ СН'!$I$6-'СЕТ СН'!$I$22</f>
        <v>2047.6656996900001</v>
      </c>
      <c r="H140" s="36">
        <f>SUMIFS(СВЦЭМ!$C$33:$C$776,СВЦЭМ!$A$33:$A$776,$A140,СВЦЭМ!$B$33:$B$776,H$119)+'СЕТ СН'!$I$12+СВЦЭМ!$D$10+'СЕТ СН'!$I$6-'СЕТ СН'!$I$22</f>
        <v>1942.0201609699998</v>
      </c>
      <c r="I140" s="36">
        <f>SUMIFS(СВЦЭМ!$C$33:$C$776,СВЦЭМ!$A$33:$A$776,$A140,СВЦЭМ!$B$33:$B$776,I$119)+'СЕТ СН'!$I$12+СВЦЭМ!$D$10+'СЕТ СН'!$I$6-'СЕТ СН'!$I$22</f>
        <v>1847.8063264699999</v>
      </c>
      <c r="J140" s="36">
        <f>SUMIFS(СВЦЭМ!$C$33:$C$776,СВЦЭМ!$A$33:$A$776,$A140,СВЦЭМ!$B$33:$B$776,J$119)+'СЕТ СН'!$I$12+СВЦЭМ!$D$10+'СЕТ СН'!$I$6-'СЕТ СН'!$I$22</f>
        <v>1831.1097316800001</v>
      </c>
      <c r="K140" s="36">
        <f>SUMIFS(СВЦЭМ!$C$33:$C$776,СВЦЭМ!$A$33:$A$776,$A140,СВЦЭМ!$B$33:$B$776,K$119)+'СЕТ СН'!$I$12+СВЦЭМ!$D$10+'СЕТ СН'!$I$6-'СЕТ СН'!$I$22</f>
        <v>1830.8974207199999</v>
      </c>
      <c r="L140" s="36">
        <f>SUMIFS(СВЦЭМ!$C$33:$C$776,СВЦЭМ!$A$33:$A$776,$A140,СВЦЭМ!$B$33:$B$776,L$119)+'СЕТ СН'!$I$12+СВЦЭМ!$D$10+'СЕТ СН'!$I$6-'СЕТ СН'!$I$22</f>
        <v>1805.2672527199998</v>
      </c>
      <c r="M140" s="36">
        <f>SUMIFS(СВЦЭМ!$C$33:$C$776,СВЦЭМ!$A$33:$A$776,$A140,СВЦЭМ!$B$33:$B$776,M$119)+'СЕТ СН'!$I$12+СВЦЭМ!$D$10+'СЕТ СН'!$I$6-'СЕТ СН'!$I$22</f>
        <v>1819.9312779900001</v>
      </c>
      <c r="N140" s="36">
        <f>SUMIFS(СВЦЭМ!$C$33:$C$776,СВЦЭМ!$A$33:$A$776,$A140,СВЦЭМ!$B$33:$B$776,N$119)+'СЕТ СН'!$I$12+СВЦЭМ!$D$10+'СЕТ СН'!$I$6-'СЕТ СН'!$I$22</f>
        <v>1848.07895207</v>
      </c>
      <c r="O140" s="36">
        <f>SUMIFS(СВЦЭМ!$C$33:$C$776,СВЦЭМ!$A$33:$A$776,$A140,СВЦЭМ!$B$33:$B$776,O$119)+'СЕТ СН'!$I$12+СВЦЭМ!$D$10+'СЕТ СН'!$I$6-'СЕТ СН'!$I$22</f>
        <v>1907.3725741099997</v>
      </c>
      <c r="P140" s="36">
        <f>SUMIFS(СВЦЭМ!$C$33:$C$776,СВЦЭМ!$A$33:$A$776,$A140,СВЦЭМ!$B$33:$B$776,P$119)+'СЕТ СН'!$I$12+СВЦЭМ!$D$10+'СЕТ СН'!$I$6-'СЕТ СН'!$I$22</f>
        <v>1889.5179524800001</v>
      </c>
      <c r="Q140" s="36">
        <f>SUMIFS(СВЦЭМ!$C$33:$C$776,СВЦЭМ!$A$33:$A$776,$A140,СВЦЭМ!$B$33:$B$776,Q$119)+'СЕТ СН'!$I$12+СВЦЭМ!$D$10+'СЕТ СН'!$I$6-'СЕТ СН'!$I$22</f>
        <v>1881.6550631800001</v>
      </c>
      <c r="R140" s="36">
        <f>SUMIFS(СВЦЭМ!$C$33:$C$776,СВЦЭМ!$A$33:$A$776,$A140,СВЦЭМ!$B$33:$B$776,R$119)+'СЕТ СН'!$I$12+СВЦЭМ!$D$10+'СЕТ СН'!$I$6-'СЕТ СН'!$I$22</f>
        <v>1886.6553434500001</v>
      </c>
      <c r="S140" s="36">
        <f>SUMIFS(СВЦЭМ!$C$33:$C$776,СВЦЭМ!$A$33:$A$776,$A140,СВЦЭМ!$B$33:$B$776,S$119)+'СЕТ СН'!$I$12+СВЦЭМ!$D$10+'СЕТ СН'!$I$6-'СЕТ СН'!$I$22</f>
        <v>1836.51401093</v>
      </c>
      <c r="T140" s="36">
        <f>SUMIFS(СВЦЭМ!$C$33:$C$776,СВЦЭМ!$A$33:$A$776,$A140,СВЦЭМ!$B$33:$B$776,T$119)+'СЕТ СН'!$I$12+СВЦЭМ!$D$10+'СЕТ СН'!$I$6-'СЕТ СН'!$I$22</f>
        <v>1789.93536537</v>
      </c>
      <c r="U140" s="36">
        <f>SUMIFS(СВЦЭМ!$C$33:$C$776,СВЦЭМ!$A$33:$A$776,$A140,СВЦЭМ!$B$33:$B$776,U$119)+'СЕТ СН'!$I$12+СВЦЭМ!$D$10+'СЕТ СН'!$I$6-'СЕТ СН'!$I$22</f>
        <v>1837.9326015799998</v>
      </c>
      <c r="V140" s="36">
        <f>SUMIFS(СВЦЭМ!$C$33:$C$776,СВЦЭМ!$A$33:$A$776,$A140,СВЦЭМ!$B$33:$B$776,V$119)+'СЕТ СН'!$I$12+СВЦЭМ!$D$10+'СЕТ СН'!$I$6-'СЕТ СН'!$I$22</f>
        <v>1863.1796098300001</v>
      </c>
      <c r="W140" s="36">
        <f>SUMIFS(СВЦЭМ!$C$33:$C$776,СВЦЭМ!$A$33:$A$776,$A140,СВЦЭМ!$B$33:$B$776,W$119)+'СЕТ СН'!$I$12+СВЦЭМ!$D$10+'СЕТ СН'!$I$6-'СЕТ СН'!$I$22</f>
        <v>1851.1294582199998</v>
      </c>
      <c r="X140" s="36">
        <f>SUMIFS(СВЦЭМ!$C$33:$C$776,СВЦЭМ!$A$33:$A$776,$A140,СВЦЭМ!$B$33:$B$776,X$119)+'СЕТ СН'!$I$12+СВЦЭМ!$D$10+'СЕТ СН'!$I$6-'СЕТ СН'!$I$22</f>
        <v>1869.4861366199998</v>
      </c>
      <c r="Y140" s="36">
        <f>SUMIFS(СВЦЭМ!$C$33:$C$776,СВЦЭМ!$A$33:$A$776,$A140,СВЦЭМ!$B$33:$B$776,Y$119)+'СЕТ СН'!$I$12+СВЦЭМ!$D$10+'СЕТ СН'!$I$6-'СЕТ СН'!$I$22</f>
        <v>1942.1007012699997</v>
      </c>
    </row>
    <row r="141" spans="1:25" ht="15.75" x14ac:dyDescent="0.2">
      <c r="A141" s="35">
        <f t="shared" si="3"/>
        <v>43487</v>
      </c>
      <c r="B141" s="36">
        <f>SUMIFS(СВЦЭМ!$C$33:$C$776,СВЦЭМ!$A$33:$A$776,$A141,СВЦЭМ!$B$33:$B$776,B$119)+'СЕТ СН'!$I$12+СВЦЭМ!$D$10+'СЕТ СН'!$I$6-'СЕТ СН'!$I$22</f>
        <v>2024.4590533199998</v>
      </c>
      <c r="C141" s="36">
        <f>SUMIFS(СВЦЭМ!$C$33:$C$776,СВЦЭМ!$A$33:$A$776,$A141,СВЦЭМ!$B$33:$B$776,C$119)+'СЕТ СН'!$I$12+СВЦЭМ!$D$10+'СЕТ СН'!$I$6-'СЕТ СН'!$I$22</f>
        <v>2070.4731021600001</v>
      </c>
      <c r="D141" s="36">
        <f>SUMIFS(СВЦЭМ!$C$33:$C$776,СВЦЭМ!$A$33:$A$776,$A141,СВЦЭМ!$B$33:$B$776,D$119)+'СЕТ СН'!$I$12+СВЦЭМ!$D$10+'СЕТ СН'!$I$6-'СЕТ СН'!$I$22</f>
        <v>2083.18309232</v>
      </c>
      <c r="E141" s="36">
        <f>SUMIFS(СВЦЭМ!$C$33:$C$776,СВЦЭМ!$A$33:$A$776,$A141,СВЦЭМ!$B$33:$B$776,E$119)+'СЕТ СН'!$I$12+СВЦЭМ!$D$10+'СЕТ СН'!$I$6-'СЕТ СН'!$I$22</f>
        <v>2021.9024808599997</v>
      </c>
      <c r="F141" s="36">
        <f>SUMIFS(СВЦЭМ!$C$33:$C$776,СВЦЭМ!$A$33:$A$776,$A141,СВЦЭМ!$B$33:$B$776,F$119)+'СЕТ СН'!$I$12+СВЦЭМ!$D$10+'СЕТ СН'!$I$6-'СЕТ СН'!$I$22</f>
        <v>1999.4733691500001</v>
      </c>
      <c r="G141" s="36">
        <f>SUMIFS(СВЦЭМ!$C$33:$C$776,СВЦЭМ!$A$33:$A$776,$A141,СВЦЭМ!$B$33:$B$776,G$119)+'СЕТ СН'!$I$12+СВЦЭМ!$D$10+'СЕТ СН'!$I$6-'СЕТ СН'!$I$22</f>
        <v>2046.3181404399998</v>
      </c>
      <c r="H141" s="36">
        <f>SUMIFS(СВЦЭМ!$C$33:$C$776,СВЦЭМ!$A$33:$A$776,$A141,СВЦЭМ!$B$33:$B$776,H$119)+'СЕТ СН'!$I$12+СВЦЭМ!$D$10+'СЕТ СН'!$I$6-'СЕТ СН'!$I$22</f>
        <v>1969.1166320299999</v>
      </c>
      <c r="I141" s="36">
        <f>SUMIFS(СВЦЭМ!$C$33:$C$776,СВЦЭМ!$A$33:$A$776,$A141,СВЦЭМ!$B$33:$B$776,I$119)+'СЕТ СН'!$I$12+СВЦЭМ!$D$10+'СЕТ СН'!$I$6-'СЕТ СН'!$I$22</f>
        <v>1877.1793575799998</v>
      </c>
      <c r="J141" s="36">
        <f>SUMIFS(СВЦЭМ!$C$33:$C$776,СВЦЭМ!$A$33:$A$776,$A141,СВЦЭМ!$B$33:$B$776,J$119)+'СЕТ СН'!$I$12+СВЦЭМ!$D$10+'СЕТ СН'!$I$6-'СЕТ СН'!$I$22</f>
        <v>1845.57162449</v>
      </c>
      <c r="K141" s="36">
        <f>SUMIFS(СВЦЭМ!$C$33:$C$776,СВЦЭМ!$A$33:$A$776,$A141,СВЦЭМ!$B$33:$B$776,K$119)+'СЕТ СН'!$I$12+СВЦЭМ!$D$10+'СЕТ СН'!$I$6-'СЕТ СН'!$I$22</f>
        <v>1851.0479306100001</v>
      </c>
      <c r="L141" s="36">
        <f>SUMIFS(СВЦЭМ!$C$33:$C$776,СВЦЭМ!$A$33:$A$776,$A141,СВЦЭМ!$B$33:$B$776,L$119)+'СЕТ СН'!$I$12+СВЦЭМ!$D$10+'СЕТ СН'!$I$6-'СЕТ СН'!$I$22</f>
        <v>1845.22775125</v>
      </c>
      <c r="M141" s="36">
        <f>SUMIFS(СВЦЭМ!$C$33:$C$776,СВЦЭМ!$A$33:$A$776,$A141,СВЦЭМ!$B$33:$B$776,M$119)+'СЕТ СН'!$I$12+СВЦЭМ!$D$10+'СЕТ СН'!$I$6-'СЕТ СН'!$I$22</f>
        <v>1899.57750128</v>
      </c>
      <c r="N141" s="36">
        <f>SUMIFS(СВЦЭМ!$C$33:$C$776,СВЦЭМ!$A$33:$A$776,$A141,СВЦЭМ!$B$33:$B$776,N$119)+'СЕТ СН'!$I$12+СВЦЭМ!$D$10+'СЕТ СН'!$I$6-'СЕТ СН'!$I$22</f>
        <v>1925.1642097899999</v>
      </c>
      <c r="O141" s="36">
        <f>SUMIFS(СВЦЭМ!$C$33:$C$776,СВЦЭМ!$A$33:$A$776,$A141,СВЦЭМ!$B$33:$B$776,O$119)+'СЕТ СН'!$I$12+СВЦЭМ!$D$10+'СЕТ СН'!$I$6-'СЕТ СН'!$I$22</f>
        <v>1938.47669602</v>
      </c>
      <c r="P141" s="36">
        <f>SUMIFS(СВЦЭМ!$C$33:$C$776,СВЦЭМ!$A$33:$A$776,$A141,СВЦЭМ!$B$33:$B$776,P$119)+'СЕТ СН'!$I$12+СВЦЭМ!$D$10+'СЕТ СН'!$I$6-'СЕТ СН'!$I$22</f>
        <v>1938.4795384099998</v>
      </c>
      <c r="Q141" s="36">
        <f>SUMIFS(СВЦЭМ!$C$33:$C$776,СВЦЭМ!$A$33:$A$776,$A141,СВЦЭМ!$B$33:$B$776,Q$119)+'СЕТ СН'!$I$12+СВЦЭМ!$D$10+'СЕТ СН'!$I$6-'СЕТ СН'!$I$22</f>
        <v>1906.8624018400001</v>
      </c>
      <c r="R141" s="36">
        <f>SUMIFS(СВЦЭМ!$C$33:$C$776,СВЦЭМ!$A$33:$A$776,$A141,СВЦЭМ!$B$33:$B$776,R$119)+'СЕТ СН'!$I$12+СВЦЭМ!$D$10+'СЕТ СН'!$I$6-'СЕТ СН'!$I$22</f>
        <v>1902.9756700499997</v>
      </c>
      <c r="S141" s="36">
        <f>SUMIFS(СВЦЭМ!$C$33:$C$776,СВЦЭМ!$A$33:$A$776,$A141,СВЦЭМ!$B$33:$B$776,S$119)+'СЕТ СН'!$I$12+СВЦЭМ!$D$10+'СЕТ СН'!$I$6-'СЕТ СН'!$I$22</f>
        <v>1885.5672388600001</v>
      </c>
      <c r="T141" s="36">
        <f>SUMIFS(СВЦЭМ!$C$33:$C$776,СВЦЭМ!$A$33:$A$776,$A141,СВЦЭМ!$B$33:$B$776,T$119)+'СЕТ СН'!$I$12+СВЦЭМ!$D$10+'СЕТ СН'!$I$6-'СЕТ СН'!$I$22</f>
        <v>1858.1451417899998</v>
      </c>
      <c r="U141" s="36">
        <f>SUMIFS(СВЦЭМ!$C$33:$C$776,СВЦЭМ!$A$33:$A$776,$A141,СВЦЭМ!$B$33:$B$776,U$119)+'СЕТ СН'!$I$12+СВЦЭМ!$D$10+'СЕТ СН'!$I$6-'СЕТ СН'!$I$22</f>
        <v>1862.9950267999998</v>
      </c>
      <c r="V141" s="36">
        <f>SUMIFS(СВЦЭМ!$C$33:$C$776,СВЦЭМ!$A$33:$A$776,$A141,СВЦЭМ!$B$33:$B$776,V$119)+'СЕТ СН'!$I$12+СВЦЭМ!$D$10+'СЕТ СН'!$I$6-'СЕТ СН'!$I$22</f>
        <v>1885.0617434199999</v>
      </c>
      <c r="W141" s="36">
        <f>SUMIFS(СВЦЭМ!$C$33:$C$776,СВЦЭМ!$A$33:$A$776,$A141,СВЦЭМ!$B$33:$B$776,W$119)+'СЕТ СН'!$I$12+СВЦЭМ!$D$10+'СЕТ СН'!$I$6-'СЕТ СН'!$I$22</f>
        <v>1875.6834764599998</v>
      </c>
      <c r="X141" s="36">
        <f>SUMIFS(СВЦЭМ!$C$33:$C$776,СВЦЭМ!$A$33:$A$776,$A141,СВЦЭМ!$B$33:$B$776,X$119)+'СЕТ СН'!$I$12+СВЦЭМ!$D$10+'СЕТ СН'!$I$6-'СЕТ СН'!$I$22</f>
        <v>1882.2762503999998</v>
      </c>
      <c r="Y141" s="36">
        <f>SUMIFS(СВЦЭМ!$C$33:$C$776,СВЦЭМ!$A$33:$A$776,$A141,СВЦЭМ!$B$33:$B$776,Y$119)+'СЕТ СН'!$I$12+СВЦЭМ!$D$10+'СЕТ СН'!$I$6-'СЕТ СН'!$I$22</f>
        <v>1943.0267470899998</v>
      </c>
    </row>
    <row r="142" spans="1:25" ht="15.75" x14ac:dyDescent="0.2">
      <c r="A142" s="35">
        <f t="shared" si="3"/>
        <v>43488</v>
      </c>
      <c r="B142" s="36">
        <f>SUMIFS(СВЦЭМ!$C$33:$C$776,СВЦЭМ!$A$33:$A$776,$A142,СВЦЭМ!$B$33:$B$776,B$119)+'СЕТ СН'!$I$12+СВЦЭМ!$D$10+'СЕТ СН'!$I$6-'СЕТ СН'!$I$22</f>
        <v>2013.3242718000001</v>
      </c>
      <c r="C142" s="36">
        <f>SUMIFS(СВЦЭМ!$C$33:$C$776,СВЦЭМ!$A$33:$A$776,$A142,СВЦЭМ!$B$33:$B$776,C$119)+'СЕТ СН'!$I$12+СВЦЭМ!$D$10+'СЕТ СН'!$I$6-'СЕТ СН'!$I$22</f>
        <v>2077.5802862</v>
      </c>
      <c r="D142" s="36">
        <f>SUMIFS(СВЦЭМ!$C$33:$C$776,СВЦЭМ!$A$33:$A$776,$A142,СВЦЭМ!$B$33:$B$776,D$119)+'СЕТ СН'!$I$12+СВЦЭМ!$D$10+'СЕТ СН'!$I$6-'СЕТ СН'!$I$22</f>
        <v>2111.2769334499999</v>
      </c>
      <c r="E142" s="36">
        <f>SUMIFS(СВЦЭМ!$C$33:$C$776,СВЦЭМ!$A$33:$A$776,$A142,СВЦЭМ!$B$33:$B$776,E$119)+'СЕТ СН'!$I$12+СВЦЭМ!$D$10+'СЕТ СН'!$I$6-'СЕТ СН'!$I$22</f>
        <v>2111.4797566100001</v>
      </c>
      <c r="F142" s="36">
        <f>SUMIFS(СВЦЭМ!$C$33:$C$776,СВЦЭМ!$A$33:$A$776,$A142,СВЦЭМ!$B$33:$B$776,F$119)+'СЕТ СН'!$I$12+СВЦЭМ!$D$10+'СЕТ СН'!$I$6-'СЕТ СН'!$I$22</f>
        <v>2104.77017983</v>
      </c>
      <c r="G142" s="36">
        <f>SUMIFS(СВЦЭМ!$C$33:$C$776,СВЦЭМ!$A$33:$A$776,$A142,СВЦЭМ!$B$33:$B$776,G$119)+'СЕТ СН'!$I$12+СВЦЭМ!$D$10+'СЕТ СН'!$I$6-'СЕТ СН'!$I$22</f>
        <v>2049.0427298</v>
      </c>
      <c r="H142" s="36">
        <f>SUMIFS(СВЦЭМ!$C$33:$C$776,СВЦЭМ!$A$33:$A$776,$A142,СВЦЭМ!$B$33:$B$776,H$119)+'СЕТ СН'!$I$12+СВЦЭМ!$D$10+'СЕТ СН'!$I$6-'СЕТ СН'!$I$22</f>
        <v>1965.1572686599998</v>
      </c>
      <c r="I142" s="36">
        <f>SUMIFS(СВЦЭМ!$C$33:$C$776,СВЦЭМ!$A$33:$A$776,$A142,СВЦЭМ!$B$33:$B$776,I$119)+'СЕТ СН'!$I$12+СВЦЭМ!$D$10+'СЕТ СН'!$I$6-'СЕТ СН'!$I$22</f>
        <v>1885.22529721</v>
      </c>
      <c r="J142" s="36">
        <f>SUMIFS(СВЦЭМ!$C$33:$C$776,СВЦЭМ!$A$33:$A$776,$A142,СВЦЭМ!$B$33:$B$776,J$119)+'СЕТ СН'!$I$12+СВЦЭМ!$D$10+'СЕТ СН'!$I$6-'СЕТ СН'!$I$22</f>
        <v>1833.7575458400001</v>
      </c>
      <c r="K142" s="36">
        <f>SUMIFS(СВЦЭМ!$C$33:$C$776,СВЦЭМ!$A$33:$A$776,$A142,СВЦЭМ!$B$33:$B$776,K$119)+'СЕТ СН'!$I$12+СВЦЭМ!$D$10+'СЕТ СН'!$I$6-'СЕТ СН'!$I$22</f>
        <v>1823.4457727399999</v>
      </c>
      <c r="L142" s="36">
        <f>SUMIFS(СВЦЭМ!$C$33:$C$776,СВЦЭМ!$A$33:$A$776,$A142,СВЦЭМ!$B$33:$B$776,L$119)+'СЕТ СН'!$I$12+СВЦЭМ!$D$10+'СЕТ СН'!$I$6-'СЕТ СН'!$I$22</f>
        <v>1824.0221014899998</v>
      </c>
      <c r="M142" s="36">
        <f>SUMIFS(СВЦЭМ!$C$33:$C$776,СВЦЭМ!$A$33:$A$776,$A142,СВЦЭМ!$B$33:$B$776,M$119)+'СЕТ СН'!$I$12+СВЦЭМ!$D$10+'СЕТ СН'!$I$6-'СЕТ СН'!$I$22</f>
        <v>1886.3253159699998</v>
      </c>
      <c r="N142" s="36">
        <f>SUMIFS(СВЦЭМ!$C$33:$C$776,СВЦЭМ!$A$33:$A$776,$A142,СВЦЭМ!$B$33:$B$776,N$119)+'СЕТ СН'!$I$12+СВЦЭМ!$D$10+'СЕТ СН'!$I$6-'СЕТ СН'!$I$22</f>
        <v>1720.6019485399997</v>
      </c>
      <c r="O142" s="36">
        <f>SUMIFS(СВЦЭМ!$C$33:$C$776,СВЦЭМ!$A$33:$A$776,$A142,СВЦЭМ!$B$33:$B$776,O$119)+'СЕТ СН'!$I$12+СВЦЭМ!$D$10+'СЕТ СН'!$I$6-'СЕТ СН'!$I$22</f>
        <v>1730.3758776700001</v>
      </c>
      <c r="P142" s="36">
        <f>SUMIFS(СВЦЭМ!$C$33:$C$776,СВЦЭМ!$A$33:$A$776,$A142,СВЦЭМ!$B$33:$B$776,P$119)+'СЕТ СН'!$I$12+СВЦЭМ!$D$10+'СЕТ СН'!$I$6-'СЕТ СН'!$I$22</f>
        <v>1726.9558968400002</v>
      </c>
      <c r="Q142" s="36">
        <f>SUMIFS(СВЦЭМ!$C$33:$C$776,СВЦЭМ!$A$33:$A$776,$A142,СВЦЭМ!$B$33:$B$776,Q$119)+'СЕТ СН'!$I$12+СВЦЭМ!$D$10+'СЕТ СН'!$I$6-'СЕТ СН'!$I$22</f>
        <v>1714.59158389</v>
      </c>
      <c r="R142" s="36">
        <f>SUMIFS(СВЦЭМ!$C$33:$C$776,СВЦЭМ!$A$33:$A$776,$A142,СВЦЭМ!$B$33:$B$776,R$119)+'СЕТ СН'!$I$12+СВЦЭМ!$D$10+'СЕТ СН'!$I$6-'СЕТ СН'!$I$22</f>
        <v>1873.8896234899998</v>
      </c>
      <c r="S142" s="36">
        <f>SUMIFS(СВЦЭМ!$C$33:$C$776,СВЦЭМ!$A$33:$A$776,$A142,СВЦЭМ!$B$33:$B$776,S$119)+'СЕТ СН'!$I$12+СВЦЭМ!$D$10+'СЕТ СН'!$I$6-'СЕТ СН'!$I$22</f>
        <v>1841.2365437799999</v>
      </c>
      <c r="T142" s="36">
        <f>SUMIFS(СВЦЭМ!$C$33:$C$776,СВЦЭМ!$A$33:$A$776,$A142,СВЦЭМ!$B$33:$B$776,T$119)+'СЕТ СН'!$I$12+СВЦЭМ!$D$10+'СЕТ СН'!$I$6-'СЕТ СН'!$I$22</f>
        <v>1817.7696631200001</v>
      </c>
      <c r="U142" s="36">
        <f>SUMIFS(СВЦЭМ!$C$33:$C$776,СВЦЭМ!$A$33:$A$776,$A142,СВЦЭМ!$B$33:$B$776,U$119)+'СЕТ СН'!$I$12+СВЦЭМ!$D$10+'СЕТ СН'!$I$6-'СЕТ СН'!$I$22</f>
        <v>1819.8803598199997</v>
      </c>
      <c r="V142" s="36">
        <f>SUMIFS(СВЦЭМ!$C$33:$C$776,СВЦЭМ!$A$33:$A$776,$A142,СВЦЭМ!$B$33:$B$776,V$119)+'СЕТ СН'!$I$12+СВЦЭМ!$D$10+'СЕТ СН'!$I$6-'СЕТ СН'!$I$22</f>
        <v>1850.25616008</v>
      </c>
      <c r="W142" s="36">
        <f>SUMIFS(СВЦЭМ!$C$33:$C$776,СВЦЭМ!$A$33:$A$776,$A142,СВЦЭМ!$B$33:$B$776,W$119)+'СЕТ СН'!$I$12+СВЦЭМ!$D$10+'СЕТ СН'!$I$6-'СЕТ СН'!$I$22</f>
        <v>1905.81847819</v>
      </c>
      <c r="X142" s="36">
        <f>SUMIFS(СВЦЭМ!$C$33:$C$776,СВЦЭМ!$A$33:$A$776,$A142,СВЦЭМ!$B$33:$B$776,X$119)+'СЕТ СН'!$I$12+СВЦЭМ!$D$10+'СЕТ СН'!$I$6-'СЕТ СН'!$I$22</f>
        <v>1860.4449907399999</v>
      </c>
      <c r="Y142" s="36">
        <f>SUMIFS(СВЦЭМ!$C$33:$C$776,СВЦЭМ!$A$33:$A$776,$A142,СВЦЭМ!$B$33:$B$776,Y$119)+'СЕТ СН'!$I$12+СВЦЭМ!$D$10+'СЕТ СН'!$I$6-'СЕТ СН'!$I$22</f>
        <v>1894.9164986999999</v>
      </c>
    </row>
    <row r="143" spans="1:25" ht="15.75" x14ac:dyDescent="0.2">
      <c r="A143" s="35">
        <f t="shared" si="3"/>
        <v>43489</v>
      </c>
      <c r="B143" s="36">
        <f>SUMIFS(СВЦЭМ!$C$33:$C$776,СВЦЭМ!$A$33:$A$776,$A143,СВЦЭМ!$B$33:$B$776,B$119)+'СЕТ СН'!$I$12+СВЦЭМ!$D$10+'СЕТ СН'!$I$6-'СЕТ СН'!$I$22</f>
        <v>1989.4213162800002</v>
      </c>
      <c r="C143" s="36">
        <f>SUMIFS(СВЦЭМ!$C$33:$C$776,СВЦЭМ!$A$33:$A$776,$A143,СВЦЭМ!$B$33:$B$776,C$119)+'СЕТ СН'!$I$12+СВЦЭМ!$D$10+'СЕТ СН'!$I$6-'СЕТ СН'!$I$22</f>
        <v>1996.52891864</v>
      </c>
      <c r="D143" s="36">
        <f>SUMIFS(СВЦЭМ!$C$33:$C$776,СВЦЭМ!$A$33:$A$776,$A143,СВЦЭМ!$B$33:$B$776,D$119)+'СЕТ СН'!$I$12+СВЦЭМ!$D$10+'СЕТ СН'!$I$6-'СЕТ СН'!$I$22</f>
        <v>2026.7204176099999</v>
      </c>
      <c r="E143" s="36">
        <f>SUMIFS(СВЦЭМ!$C$33:$C$776,СВЦЭМ!$A$33:$A$776,$A143,СВЦЭМ!$B$33:$B$776,E$119)+'СЕТ СН'!$I$12+СВЦЭМ!$D$10+'СЕТ СН'!$I$6-'СЕТ СН'!$I$22</f>
        <v>2041.8013712500001</v>
      </c>
      <c r="F143" s="36">
        <f>SUMIFS(СВЦЭМ!$C$33:$C$776,СВЦЭМ!$A$33:$A$776,$A143,СВЦЭМ!$B$33:$B$776,F$119)+'СЕТ СН'!$I$12+СВЦЭМ!$D$10+'СЕТ СН'!$I$6-'СЕТ СН'!$I$22</f>
        <v>2021.5614846499998</v>
      </c>
      <c r="G143" s="36">
        <f>SUMIFS(СВЦЭМ!$C$33:$C$776,СВЦЭМ!$A$33:$A$776,$A143,СВЦЭМ!$B$33:$B$776,G$119)+'СЕТ СН'!$I$12+СВЦЭМ!$D$10+'СЕТ СН'!$I$6-'СЕТ СН'!$I$22</f>
        <v>1991.7747778600001</v>
      </c>
      <c r="H143" s="36">
        <f>SUMIFS(СВЦЭМ!$C$33:$C$776,СВЦЭМ!$A$33:$A$776,$A143,СВЦЭМ!$B$33:$B$776,H$119)+'СЕТ СН'!$I$12+СВЦЭМ!$D$10+'СЕТ СН'!$I$6-'СЕТ СН'!$I$22</f>
        <v>2011.1100112599997</v>
      </c>
      <c r="I143" s="36">
        <f>SUMIFS(СВЦЭМ!$C$33:$C$776,СВЦЭМ!$A$33:$A$776,$A143,СВЦЭМ!$B$33:$B$776,I$119)+'СЕТ СН'!$I$12+СВЦЭМ!$D$10+'СЕТ СН'!$I$6-'СЕТ СН'!$I$22</f>
        <v>1913.8314236400001</v>
      </c>
      <c r="J143" s="36">
        <f>SUMIFS(СВЦЭМ!$C$33:$C$776,СВЦЭМ!$A$33:$A$776,$A143,СВЦЭМ!$B$33:$B$776,J$119)+'СЕТ СН'!$I$12+СВЦЭМ!$D$10+'СЕТ СН'!$I$6-'СЕТ СН'!$I$22</f>
        <v>1851.3587894299999</v>
      </c>
      <c r="K143" s="36">
        <f>SUMIFS(СВЦЭМ!$C$33:$C$776,СВЦЭМ!$A$33:$A$776,$A143,СВЦЭМ!$B$33:$B$776,K$119)+'СЕТ СН'!$I$12+СВЦЭМ!$D$10+'СЕТ СН'!$I$6-'СЕТ СН'!$I$22</f>
        <v>1846.7378277299999</v>
      </c>
      <c r="L143" s="36">
        <f>SUMIFS(СВЦЭМ!$C$33:$C$776,СВЦЭМ!$A$33:$A$776,$A143,СВЦЭМ!$B$33:$B$776,L$119)+'СЕТ СН'!$I$12+СВЦЭМ!$D$10+'СЕТ СН'!$I$6-'СЕТ СН'!$I$22</f>
        <v>1942.70498494</v>
      </c>
      <c r="M143" s="36">
        <f>SUMIFS(СВЦЭМ!$C$33:$C$776,СВЦЭМ!$A$33:$A$776,$A143,СВЦЭМ!$B$33:$B$776,M$119)+'СЕТ СН'!$I$12+СВЦЭМ!$D$10+'СЕТ СН'!$I$6-'СЕТ СН'!$I$22</f>
        <v>1966.73063542</v>
      </c>
      <c r="N143" s="36">
        <f>SUMIFS(СВЦЭМ!$C$33:$C$776,СВЦЭМ!$A$33:$A$776,$A143,СВЦЭМ!$B$33:$B$776,N$119)+'СЕТ СН'!$I$12+СВЦЭМ!$D$10+'СЕТ СН'!$I$6-'СЕТ СН'!$I$22</f>
        <v>1980.5573496100001</v>
      </c>
      <c r="O143" s="36">
        <f>SUMIFS(СВЦЭМ!$C$33:$C$776,СВЦЭМ!$A$33:$A$776,$A143,СВЦЭМ!$B$33:$B$776,O$119)+'СЕТ СН'!$I$12+СВЦЭМ!$D$10+'СЕТ СН'!$I$6-'СЕТ СН'!$I$22</f>
        <v>1920.4056320599998</v>
      </c>
      <c r="P143" s="36">
        <f>SUMIFS(СВЦЭМ!$C$33:$C$776,СВЦЭМ!$A$33:$A$776,$A143,СВЦЭМ!$B$33:$B$776,P$119)+'СЕТ СН'!$I$12+СВЦЭМ!$D$10+'СЕТ СН'!$I$6-'СЕТ СН'!$I$22</f>
        <v>1851.5867345199999</v>
      </c>
      <c r="Q143" s="36">
        <f>SUMIFS(СВЦЭМ!$C$33:$C$776,СВЦЭМ!$A$33:$A$776,$A143,СВЦЭМ!$B$33:$B$776,Q$119)+'СЕТ СН'!$I$12+СВЦЭМ!$D$10+'СЕТ СН'!$I$6-'СЕТ СН'!$I$22</f>
        <v>1837.6998644800001</v>
      </c>
      <c r="R143" s="36">
        <f>SUMIFS(СВЦЭМ!$C$33:$C$776,СВЦЭМ!$A$33:$A$776,$A143,СВЦЭМ!$B$33:$B$776,R$119)+'СЕТ СН'!$I$12+СВЦЭМ!$D$10+'СЕТ СН'!$I$6-'СЕТ СН'!$I$22</f>
        <v>1870.3901142</v>
      </c>
      <c r="S143" s="36">
        <f>SUMIFS(СВЦЭМ!$C$33:$C$776,СВЦЭМ!$A$33:$A$776,$A143,СВЦЭМ!$B$33:$B$776,S$119)+'СЕТ СН'!$I$12+СВЦЭМ!$D$10+'СЕТ СН'!$I$6-'СЕТ СН'!$I$22</f>
        <v>1751.3928023099998</v>
      </c>
      <c r="T143" s="36">
        <f>SUMIFS(СВЦЭМ!$C$33:$C$776,СВЦЭМ!$A$33:$A$776,$A143,СВЦЭМ!$B$33:$B$776,T$119)+'СЕТ СН'!$I$12+СВЦЭМ!$D$10+'СЕТ СН'!$I$6-'СЕТ СН'!$I$22</f>
        <v>1738.00498423</v>
      </c>
      <c r="U143" s="36">
        <f>SUMIFS(СВЦЭМ!$C$33:$C$776,СВЦЭМ!$A$33:$A$776,$A143,СВЦЭМ!$B$33:$B$776,U$119)+'СЕТ СН'!$I$12+СВЦЭМ!$D$10+'СЕТ СН'!$I$6-'СЕТ СН'!$I$22</f>
        <v>1762.6208912699999</v>
      </c>
      <c r="V143" s="36">
        <f>SUMIFS(СВЦЭМ!$C$33:$C$776,СВЦЭМ!$A$33:$A$776,$A143,СВЦЭМ!$B$33:$B$776,V$119)+'СЕТ СН'!$I$12+СВЦЭМ!$D$10+'СЕТ СН'!$I$6-'СЕТ СН'!$I$22</f>
        <v>1935.6283570699998</v>
      </c>
      <c r="W143" s="36">
        <f>SUMIFS(СВЦЭМ!$C$33:$C$776,СВЦЭМ!$A$33:$A$776,$A143,СВЦЭМ!$B$33:$B$776,W$119)+'СЕТ СН'!$I$12+СВЦЭМ!$D$10+'СЕТ СН'!$I$6-'СЕТ СН'!$I$22</f>
        <v>1969.6023979399997</v>
      </c>
      <c r="X143" s="36">
        <f>SUMIFS(СВЦЭМ!$C$33:$C$776,СВЦЭМ!$A$33:$A$776,$A143,СВЦЭМ!$B$33:$B$776,X$119)+'СЕТ СН'!$I$12+СВЦЭМ!$D$10+'СЕТ СН'!$I$6-'СЕТ СН'!$I$22</f>
        <v>1922.4459916299998</v>
      </c>
      <c r="Y143" s="36">
        <f>SUMIFS(СВЦЭМ!$C$33:$C$776,СВЦЭМ!$A$33:$A$776,$A143,СВЦЭМ!$B$33:$B$776,Y$119)+'СЕТ СН'!$I$12+СВЦЭМ!$D$10+'СЕТ СН'!$I$6-'СЕТ СН'!$I$22</f>
        <v>1954.6687118499999</v>
      </c>
    </row>
    <row r="144" spans="1:25" ht="15.75" x14ac:dyDescent="0.2">
      <c r="A144" s="35">
        <f t="shared" si="3"/>
        <v>43490</v>
      </c>
      <c r="B144" s="36">
        <f>SUMIFS(СВЦЭМ!$C$33:$C$776,СВЦЭМ!$A$33:$A$776,$A144,СВЦЭМ!$B$33:$B$776,B$119)+'СЕТ СН'!$I$12+СВЦЭМ!$D$10+'СЕТ СН'!$I$6-'СЕТ СН'!$I$22</f>
        <v>2067.7308121199999</v>
      </c>
      <c r="C144" s="36">
        <f>SUMIFS(СВЦЭМ!$C$33:$C$776,СВЦЭМ!$A$33:$A$776,$A144,СВЦЭМ!$B$33:$B$776,C$119)+'СЕТ СН'!$I$12+СВЦЭМ!$D$10+'СЕТ СН'!$I$6-'СЕТ СН'!$I$22</f>
        <v>2033.6820303300001</v>
      </c>
      <c r="D144" s="36">
        <f>SUMIFS(СВЦЭМ!$C$33:$C$776,СВЦЭМ!$A$33:$A$776,$A144,СВЦЭМ!$B$33:$B$776,D$119)+'СЕТ СН'!$I$12+СВЦЭМ!$D$10+'СЕТ СН'!$I$6-'СЕТ СН'!$I$22</f>
        <v>2062.46753992</v>
      </c>
      <c r="E144" s="36">
        <f>SUMIFS(СВЦЭМ!$C$33:$C$776,СВЦЭМ!$A$33:$A$776,$A144,СВЦЭМ!$B$33:$B$776,E$119)+'СЕТ СН'!$I$12+СВЦЭМ!$D$10+'СЕТ СН'!$I$6-'СЕТ СН'!$I$22</f>
        <v>2062.75311044</v>
      </c>
      <c r="F144" s="36">
        <f>SUMIFS(СВЦЭМ!$C$33:$C$776,СВЦЭМ!$A$33:$A$776,$A144,СВЦЭМ!$B$33:$B$776,F$119)+'СЕТ СН'!$I$12+СВЦЭМ!$D$10+'СЕТ СН'!$I$6-'СЕТ СН'!$I$22</f>
        <v>2056.41856138</v>
      </c>
      <c r="G144" s="36">
        <f>SUMIFS(СВЦЭМ!$C$33:$C$776,СВЦЭМ!$A$33:$A$776,$A144,СВЦЭМ!$B$33:$B$776,G$119)+'СЕТ СН'!$I$12+СВЦЭМ!$D$10+'СЕТ СН'!$I$6-'СЕТ СН'!$I$22</f>
        <v>2042.49027806</v>
      </c>
      <c r="H144" s="36">
        <f>SUMIFS(СВЦЭМ!$C$33:$C$776,СВЦЭМ!$A$33:$A$776,$A144,СВЦЭМ!$B$33:$B$776,H$119)+'СЕТ СН'!$I$12+СВЦЭМ!$D$10+'СЕТ СН'!$I$6-'СЕТ СН'!$I$22</f>
        <v>1953.31994472</v>
      </c>
      <c r="I144" s="36">
        <f>SUMIFS(СВЦЭМ!$C$33:$C$776,СВЦЭМ!$A$33:$A$776,$A144,СВЦЭМ!$B$33:$B$776,I$119)+'СЕТ СН'!$I$12+СВЦЭМ!$D$10+'СЕТ СН'!$I$6-'СЕТ СН'!$I$22</f>
        <v>1871.4980563899999</v>
      </c>
      <c r="J144" s="36">
        <f>SUMIFS(СВЦЭМ!$C$33:$C$776,СВЦЭМ!$A$33:$A$776,$A144,СВЦЭМ!$B$33:$B$776,J$119)+'СЕТ СН'!$I$12+СВЦЭМ!$D$10+'СЕТ СН'!$I$6-'СЕТ СН'!$I$22</f>
        <v>1797.1934691000001</v>
      </c>
      <c r="K144" s="36">
        <f>SUMIFS(СВЦЭМ!$C$33:$C$776,СВЦЭМ!$A$33:$A$776,$A144,СВЦЭМ!$B$33:$B$776,K$119)+'СЕТ СН'!$I$12+СВЦЭМ!$D$10+'СЕТ СН'!$I$6-'СЕТ СН'!$I$22</f>
        <v>1809.9660946499998</v>
      </c>
      <c r="L144" s="36">
        <f>SUMIFS(СВЦЭМ!$C$33:$C$776,СВЦЭМ!$A$33:$A$776,$A144,СВЦЭМ!$B$33:$B$776,L$119)+'СЕТ СН'!$I$12+СВЦЭМ!$D$10+'СЕТ СН'!$I$6-'СЕТ СН'!$I$22</f>
        <v>1801.54333873</v>
      </c>
      <c r="M144" s="36">
        <f>SUMIFS(СВЦЭМ!$C$33:$C$776,СВЦЭМ!$A$33:$A$776,$A144,СВЦЭМ!$B$33:$B$776,M$119)+'СЕТ СН'!$I$12+СВЦЭМ!$D$10+'СЕТ СН'!$I$6-'СЕТ СН'!$I$22</f>
        <v>1811.9169377099997</v>
      </c>
      <c r="N144" s="36">
        <f>SUMIFS(СВЦЭМ!$C$33:$C$776,СВЦЭМ!$A$33:$A$776,$A144,СВЦЭМ!$B$33:$B$776,N$119)+'СЕТ СН'!$I$12+СВЦЭМ!$D$10+'СЕТ СН'!$I$6-'СЕТ СН'!$I$22</f>
        <v>1833.0502759699998</v>
      </c>
      <c r="O144" s="36">
        <f>SUMIFS(СВЦЭМ!$C$33:$C$776,СВЦЭМ!$A$33:$A$776,$A144,СВЦЭМ!$B$33:$B$776,O$119)+'СЕТ СН'!$I$12+СВЦЭМ!$D$10+'СЕТ СН'!$I$6-'СЕТ СН'!$I$22</f>
        <v>1856.9672758699999</v>
      </c>
      <c r="P144" s="36">
        <f>SUMIFS(СВЦЭМ!$C$33:$C$776,СВЦЭМ!$A$33:$A$776,$A144,СВЦЭМ!$B$33:$B$776,P$119)+'СЕТ СН'!$I$12+СВЦЭМ!$D$10+'СЕТ СН'!$I$6-'СЕТ СН'!$I$22</f>
        <v>1822.62271156</v>
      </c>
      <c r="Q144" s="36">
        <f>SUMIFS(СВЦЭМ!$C$33:$C$776,СВЦЭМ!$A$33:$A$776,$A144,СВЦЭМ!$B$33:$B$776,Q$119)+'СЕТ СН'!$I$12+СВЦЭМ!$D$10+'СЕТ СН'!$I$6-'СЕТ СН'!$I$22</f>
        <v>1827.54071699</v>
      </c>
      <c r="R144" s="36">
        <f>SUMIFS(СВЦЭМ!$C$33:$C$776,СВЦЭМ!$A$33:$A$776,$A144,СВЦЭМ!$B$33:$B$776,R$119)+'СЕТ СН'!$I$12+СВЦЭМ!$D$10+'СЕТ СН'!$I$6-'СЕТ СН'!$I$22</f>
        <v>1827.6639553499999</v>
      </c>
      <c r="S144" s="36">
        <f>SUMIFS(СВЦЭМ!$C$33:$C$776,СВЦЭМ!$A$33:$A$776,$A144,СВЦЭМ!$B$33:$B$776,S$119)+'СЕТ СН'!$I$12+СВЦЭМ!$D$10+'СЕТ СН'!$I$6-'СЕТ СН'!$I$22</f>
        <v>1837.5406407400001</v>
      </c>
      <c r="T144" s="36">
        <f>SUMIFS(СВЦЭМ!$C$33:$C$776,СВЦЭМ!$A$33:$A$776,$A144,СВЦЭМ!$B$33:$B$776,T$119)+'СЕТ СН'!$I$12+СВЦЭМ!$D$10+'СЕТ СН'!$I$6-'СЕТ СН'!$I$22</f>
        <v>1811.7328997899999</v>
      </c>
      <c r="U144" s="36">
        <f>SUMIFS(СВЦЭМ!$C$33:$C$776,СВЦЭМ!$A$33:$A$776,$A144,СВЦЭМ!$B$33:$B$776,U$119)+'СЕТ СН'!$I$12+СВЦЭМ!$D$10+'СЕТ СН'!$I$6-'СЕТ СН'!$I$22</f>
        <v>1841.0399554299997</v>
      </c>
      <c r="V144" s="36">
        <f>SUMIFS(СВЦЭМ!$C$33:$C$776,СВЦЭМ!$A$33:$A$776,$A144,СВЦЭМ!$B$33:$B$776,V$119)+'СЕТ СН'!$I$12+СВЦЭМ!$D$10+'СЕТ СН'!$I$6-'СЕТ СН'!$I$22</f>
        <v>1826.4645946299997</v>
      </c>
      <c r="W144" s="36">
        <f>SUMIFS(СВЦЭМ!$C$33:$C$776,СВЦЭМ!$A$33:$A$776,$A144,СВЦЭМ!$B$33:$B$776,W$119)+'СЕТ СН'!$I$12+СВЦЭМ!$D$10+'СЕТ СН'!$I$6-'СЕТ СН'!$I$22</f>
        <v>1813.2152352099997</v>
      </c>
      <c r="X144" s="36">
        <f>SUMIFS(СВЦЭМ!$C$33:$C$776,СВЦЭМ!$A$33:$A$776,$A144,СВЦЭМ!$B$33:$B$776,X$119)+'СЕТ СН'!$I$12+СВЦЭМ!$D$10+'СЕТ СН'!$I$6-'СЕТ СН'!$I$22</f>
        <v>1837.3477457200001</v>
      </c>
      <c r="Y144" s="36">
        <f>SUMIFS(СВЦЭМ!$C$33:$C$776,СВЦЭМ!$A$33:$A$776,$A144,СВЦЭМ!$B$33:$B$776,Y$119)+'СЕТ СН'!$I$12+СВЦЭМ!$D$10+'СЕТ СН'!$I$6-'СЕТ СН'!$I$22</f>
        <v>1897.5310083499999</v>
      </c>
    </row>
    <row r="145" spans="1:26" ht="15.75" x14ac:dyDescent="0.2">
      <c r="A145" s="35">
        <f t="shared" si="3"/>
        <v>43491</v>
      </c>
      <c r="B145" s="36">
        <f>SUMIFS(СВЦЭМ!$C$33:$C$776,СВЦЭМ!$A$33:$A$776,$A145,СВЦЭМ!$B$33:$B$776,B$119)+'СЕТ СН'!$I$12+СВЦЭМ!$D$10+'СЕТ СН'!$I$6-'СЕТ СН'!$I$22</f>
        <v>2012.7925996599997</v>
      </c>
      <c r="C145" s="36">
        <f>SUMIFS(СВЦЭМ!$C$33:$C$776,СВЦЭМ!$A$33:$A$776,$A145,СВЦЭМ!$B$33:$B$776,C$119)+'СЕТ СН'!$I$12+СВЦЭМ!$D$10+'СЕТ СН'!$I$6-'СЕТ СН'!$I$22</f>
        <v>2015.27621408</v>
      </c>
      <c r="D145" s="36">
        <f>SUMIFS(СВЦЭМ!$C$33:$C$776,СВЦЭМ!$A$33:$A$776,$A145,СВЦЭМ!$B$33:$B$776,D$119)+'СЕТ СН'!$I$12+СВЦЭМ!$D$10+'СЕТ СН'!$I$6-'СЕТ СН'!$I$22</f>
        <v>1995.8569611200001</v>
      </c>
      <c r="E145" s="36">
        <f>SUMIFS(СВЦЭМ!$C$33:$C$776,СВЦЭМ!$A$33:$A$776,$A145,СВЦЭМ!$B$33:$B$776,E$119)+'СЕТ СН'!$I$12+СВЦЭМ!$D$10+'СЕТ СН'!$I$6-'СЕТ СН'!$I$22</f>
        <v>1990.0123745299998</v>
      </c>
      <c r="F145" s="36">
        <f>SUMIFS(СВЦЭМ!$C$33:$C$776,СВЦЭМ!$A$33:$A$776,$A145,СВЦЭМ!$B$33:$B$776,F$119)+'СЕТ СН'!$I$12+СВЦЭМ!$D$10+'СЕТ СН'!$I$6-'СЕТ СН'!$I$22</f>
        <v>1992.4936491399999</v>
      </c>
      <c r="G145" s="36">
        <f>SUMIFS(СВЦЭМ!$C$33:$C$776,СВЦЭМ!$A$33:$A$776,$A145,СВЦЭМ!$B$33:$B$776,G$119)+'СЕТ СН'!$I$12+СВЦЭМ!$D$10+'СЕТ СН'!$I$6-'СЕТ СН'!$I$22</f>
        <v>1970.30016385</v>
      </c>
      <c r="H145" s="36">
        <f>SUMIFS(СВЦЭМ!$C$33:$C$776,СВЦЭМ!$A$33:$A$776,$A145,СВЦЭМ!$B$33:$B$776,H$119)+'СЕТ СН'!$I$12+СВЦЭМ!$D$10+'СЕТ СН'!$I$6-'СЕТ СН'!$I$22</f>
        <v>1948.62295021</v>
      </c>
      <c r="I145" s="36">
        <f>SUMIFS(СВЦЭМ!$C$33:$C$776,СВЦЭМ!$A$33:$A$776,$A145,СВЦЭМ!$B$33:$B$776,I$119)+'СЕТ СН'!$I$12+СВЦЭМ!$D$10+'СЕТ СН'!$I$6-'СЕТ СН'!$I$22</f>
        <v>1883.7416610800001</v>
      </c>
      <c r="J145" s="36">
        <f>SUMIFS(СВЦЭМ!$C$33:$C$776,СВЦЭМ!$A$33:$A$776,$A145,СВЦЭМ!$B$33:$B$776,J$119)+'СЕТ СН'!$I$12+СВЦЭМ!$D$10+'СЕТ СН'!$I$6-'СЕТ СН'!$I$22</f>
        <v>1872.7630065399999</v>
      </c>
      <c r="K145" s="36">
        <f>SUMIFS(СВЦЭМ!$C$33:$C$776,СВЦЭМ!$A$33:$A$776,$A145,СВЦЭМ!$B$33:$B$776,K$119)+'СЕТ СН'!$I$12+СВЦЭМ!$D$10+'СЕТ СН'!$I$6-'СЕТ СН'!$I$22</f>
        <v>1814.0468378400001</v>
      </c>
      <c r="L145" s="36">
        <f>SUMIFS(СВЦЭМ!$C$33:$C$776,СВЦЭМ!$A$33:$A$776,$A145,СВЦЭМ!$B$33:$B$776,L$119)+'СЕТ СН'!$I$12+СВЦЭМ!$D$10+'СЕТ СН'!$I$6-'СЕТ СН'!$I$22</f>
        <v>1837.4805076399998</v>
      </c>
      <c r="M145" s="36">
        <f>SUMIFS(СВЦЭМ!$C$33:$C$776,СВЦЭМ!$A$33:$A$776,$A145,СВЦЭМ!$B$33:$B$776,M$119)+'СЕТ СН'!$I$12+СВЦЭМ!$D$10+'СЕТ СН'!$I$6-'СЕТ СН'!$I$22</f>
        <v>1789.68075219</v>
      </c>
      <c r="N145" s="36">
        <f>SUMIFS(СВЦЭМ!$C$33:$C$776,СВЦЭМ!$A$33:$A$776,$A145,СВЦЭМ!$B$33:$B$776,N$119)+'СЕТ СН'!$I$12+СВЦЭМ!$D$10+'СЕТ СН'!$I$6-'СЕТ СН'!$I$22</f>
        <v>1799.9531746500002</v>
      </c>
      <c r="O145" s="36">
        <f>SUMIFS(СВЦЭМ!$C$33:$C$776,СВЦЭМ!$A$33:$A$776,$A145,СВЦЭМ!$B$33:$B$776,O$119)+'СЕТ СН'!$I$12+СВЦЭМ!$D$10+'СЕТ СН'!$I$6-'СЕТ СН'!$I$22</f>
        <v>1895.90555786</v>
      </c>
      <c r="P145" s="36">
        <f>SUMIFS(СВЦЭМ!$C$33:$C$776,СВЦЭМ!$A$33:$A$776,$A145,СВЦЭМ!$B$33:$B$776,P$119)+'СЕТ СН'!$I$12+СВЦЭМ!$D$10+'СЕТ СН'!$I$6-'СЕТ СН'!$I$22</f>
        <v>1882.5562930199999</v>
      </c>
      <c r="Q145" s="36">
        <f>SUMIFS(СВЦЭМ!$C$33:$C$776,СВЦЭМ!$A$33:$A$776,$A145,СВЦЭМ!$B$33:$B$776,Q$119)+'СЕТ СН'!$I$12+СВЦЭМ!$D$10+'СЕТ СН'!$I$6-'СЕТ СН'!$I$22</f>
        <v>1849.9248841799999</v>
      </c>
      <c r="R145" s="36">
        <f>SUMIFS(СВЦЭМ!$C$33:$C$776,СВЦЭМ!$A$33:$A$776,$A145,СВЦЭМ!$B$33:$B$776,R$119)+'СЕТ СН'!$I$12+СВЦЭМ!$D$10+'СЕТ СН'!$I$6-'СЕТ СН'!$I$22</f>
        <v>1851.2879966800001</v>
      </c>
      <c r="S145" s="36">
        <f>SUMIFS(СВЦЭМ!$C$33:$C$776,СВЦЭМ!$A$33:$A$776,$A145,СВЦЭМ!$B$33:$B$776,S$119)+'СЕТ СН'!$I$12+СВЦЭМ!$D$10+'СЕТ СН'!$I$6-'СЕТ СН'!$I$22</f>
        <v>1832.4161139299999</v>
      </c>
      <c r="T145" s="36">
        <f>SUMIFS(СВЦЭМ!$C$33:$C$776,СВЦЭМ!$A$33:$A$776,$A145,СВЦЭМ!$B$33:$B$776,T$119)+'СЕТ СН'!$I$12+СВЦЭМ!$D$10+'СЕТ СН'!$I$6-'СЕТ СН'!$I$22</f>
        <v>1777.3904446699999</v>
      </c>
      <c r="U145" s="36">
        <f>SUMIFS(СВЦЭМ!$C$33:$C$776,СВЦЭМ!$A$33:$A$776,$A145,СВЦЭМ!$B$33:$B$776,U$119)+'СЕТ СН'!$I$12+СВЦЭМ!$D$10+'СЕТ СН'!$I$6-'СЕТ СН'!$I$22</f>
        <v>1763.99736532</v>
      </c>
      <c r="V145" s="36">
        <f>SUMIFS(СВЦЭМ!$C$33:$C$776,СВЦЭМ!$A$33:$A$776,$A145,СВЦЭМ!$B$33:$B$776,V$119)+'СЕТ СН'!$I$12+СВЦЭМ!$D$10+'СЕТ СН'!$I$6-'СЕТ СН'!$I$22</f>
        <v>1774.1542478599999</v>
      </c>
      <c r="W145" s="36">
        <f>SUMIFS(СВЦЭМ!$C$33:$C$776,СВЦЭМ!$A$33:$A$776,$A145,СВЦЭМ!$B$33:$B$776,W$119)+'СЕТ СН'!$I$12+СВЦЭМ!$D$10+'СЕТ СН'!$I$6-'СЕТ СН'!$I$22</f>
        <v>1775.6827035000001</v>
      </c>
      <c r="X145" s="36">
        <f>SUMIFS(СВЦЭМ!$C$33:$C$776,СВЦЭМ!$A$33:$A$776,$A145,СВЦЭМ!$B$33:$B$776,X$119)+'СЕТ СН'!$I$12+СВЦЭМ!$D$10+'СЕТ СН'!$I$6-'СЕТ СН'!$I$22</f>
        <v>1788.1409936800001</v>
      </c>
      <c r="Y145" s="36">
        <f>SUMIFS(СВЦЭМ!$C$33:$C$776,СВЦЭМ!$A$33:$A$776,$A145,СВЦЭМ!$B$33:$B$776,Y$119)+'СЕТ СН'!$I$12+СВЦЭМ!$D$10+'СЕТ СН'!$I$6-'СЕТ СН'!$I$22</f>
        <v>1864.9029521399998</v>
      </c>
    </row>
    <row r="146" spans="1:26" ht="15.75" x14ac:dyDescent="0.2">
      <c r="A146" s="35">
        <f t="shared" si="3"/>
        <v>43492</v>
      </c>
      <c r="B146" s="36">
        <f>SUMIFS(СВЦЭМ!$C$33:$C$776,СВЦЭМ!$A$33:$A$776,$A146,СВЦЭМ!$B$33:$B$776,B$119)+'СЕТ СН'!$I$12+СВЦЭМ!$D$10+'СЕТ СН'!$I$6-'СЕТ СН'!$I$22</f>
        <v>1938.36733809</v>
      </c>
      <c r="C146" s="36">
        <f>SUMIFS(СВЦЭМ!$C$33:$C$776,СВЦЭМ!$A$33:$A$776,$A146,СВЦЭМ!$B$33:$B$776,C$119)+'СЕТ СН'!$I$12+СВЦЭМ!$D$10+'СЕТ СН'!$I$6-'СЕТ СН'!$I$22</f>
        <v>1965.6833360400001</v>
      </c>
      <c r="D146" s="36">
        <f>SUMIFS(СВЦЭМ!$C$33:$C$776,СВЦЭМ!$A$33:$A$776,$A146,СВЦЭМ!$B$33:$B$776,D$119)+'СЕТ СН'!$I$12+СВЦЭМ!$D$10+'СЕТ СН'!$I$6-'СЕТ СН'!$I$22</f>
        <v>1996.8513874099999</v>
      </c>
      <c r="E146" s="36">
        <f>SUMIFS(СВЦЭМ!$C$33:$C$776,СВЦЭМ!$A$33:$A$776,$A146,СВЦЭМ!$B$33:$B$776,E$119)+'СЕТ СН'!$I$12+СВЦЭМ!$D$10+'СЕТ СН'!$I$6-'СЕТ СН'!$I$22</f>
        <v>1992.2862298999999</v>
      </c>
      <c r="F146" s="36">
        <f>SUMIFS(СВЦЭМ!$C$33:$C$776,СВЦЭМ!$A$33:$A$776,$A146,СВЦЭМ!$B$33:$B$776,F$119)+'СЕТ СН'!$I$12+СВЦЭМ!$D$10+'СЕТ СН'!$I$6-'СЕТ СН'!$I$22</f>
        <v>2011.6911929399998</v>
      </c>
      <c r="G146" s="36">
        <f>SUMIFS(СВЦЭМ!$C$33:$C$776,СВЦЭМ!$A$33:$A$776,$A146,СВЦЭМ!$B$33:$B$776,G$119)+'СЕТ СН'!$I$12+СВЦЭМ!$D$10+'СЕТ СН'!$I$6-'СЕТ СН'!$I$22</f>
        <v>2011.0919434399998</v>
      </c>
      <c r="H146" s="36">
        <f>SUMIFS(СВЦЭМ!$C$33:$C$776,СВЦЭМ!$A$33:$A$776,$A146,СВЦЭМ!$B$33:$B$776,H$119)+'СЕТ СН'!$I$12+СВЦЭМ!$D$10+'СЕТ СН'!$I$6-'СЕТ СН'!$I$22</f>
        <v>1976.1551478400002</v>
      </c>
      <c r="I146" s="36">
        <f>SUMIFS(СВЦЭМ!$C$33:$C$776,СВЦЭМ!$A$33:$A$776,$A146,СВЦЭМ!$B$33:$B$776,I$119)+'СЕТ СН'!$I$12+СВЦЭМ!$D$10+'СЕТ СН'!$I$6-'СЕТ СН'!$I$22</f>
        <v>1892.8536291999999</v>
      </c>
      <c r="J146" s="36">
        <f>SUMIFS(СВЦЭМ!$C$33:$C$776,СВЦЭМ!$A$33:$A$776,$A146,СВЦЭМ!$B$33:$B$776,J$119)+'СЕТ СН'!$I$12+СВЦЭМ!$D$10+'СЕТ СН'!$I$6-'СЕТ СН'!$I$22</f>
        <v>1844.65139464</v>
      </c>
      <c r="K146" s="36">
        <f>SUMIFS(СВЦЭМ!$C$33:$C$776,СВЦЭМ!$A$33:$A$776,$A146,СВЦЭМ!$B$33:$B$776,K$119)+'СЕТ СН'!$I$12+СВЦЭМ!$D$10+'СЕТ СН'!$I$6-'СЕТ СН'!$I$22</f>
        <v>1781.2595858599998</v>
      </c>
      <c r="L146" s="36">
        <f>SUMIFS(СВЦЭМ!$C$33:$C$776,СВЦЭМ!$A$33:$A$776,$A146,СВЦЭМ!$B$33:$B$776,L$119)+'СЕТ СН'!$I$12+СВЦЭМ!$D$10+'СЕТ СН'!$I$6-'СЕТ СН'!$I$22</f>
        <v>1772.23444251</v>
      </c>
      <c r="M146" s="36">
        <f>SUMIFS(СВЦЭМ!$C$33:$C$776,СВЦЭМ!$A$33:$A$776,$A146,СВЦЭМ!$B$33:$B$776,M$119)+'СЕТ СН'!$I$12+СВЦЭМ!$D$10+'СЕТ СН'!$I$6-'СЕТ СН'!$I$22</f>
        <v>1811.1935202599998</v>
      </c>
      <c r="N146" s="36">
        <f>SUMIFS(СВЦЭМ!$C$33:$C$776,СВЦЭМ!$A$33:$A$776,$A146,СВЦЭМ!$B$33:$B$776,N$119)+'СЕТ СН'!$I$12+СВЦЭМ!$D$10+'СЕТ СН'!$I$6-'СЕТ СН'!$I$22</f>
        <v>1853.6514308599999</v>
      </c>
      <c r="O146" s="36">
        <f>SUMIFS(СВЦЭМ!$C$33:$C$776,СВЦЭМ!$A$33:$A$776,$A146,СВЦЭМ!$B$33:$B$776,O$119)+'СЕТ СН'!$I$12+СВЦЭМ!$D$10+'СЕТ СН'!$I$6-'СЕТ СН'!$I$22</f>
        <v>1910.3323772099998</v>
      </c>
      <c r="P146" s="36">
        <f>SUMIFS(СВЦЭМ!$C$33:$C$776,СВЦЭМ!$A$33:$A$776,$A146,СВЦЭМ!$B$33:$B$776,P$119)+'СЕТ СН'!$I$12+СВЦЭМ!$D$10+'СЕТ СН'!$I$6-'СЕТ СН'!$I$22</f>
        <v>1881.4855032599999</v>
      </c>
      <c r="Q146" s="36">
        <f>SUMIFS(СВЦЭМ!$C$33:$C$776,СВЦЭМ!$A$33:$A$776,$A146,СВЦЭМ!$B$33:$B$776,Q$119)+'СЕТ СН'!$I$12+СВЦЭМ!$D$10+'СЕТ СН'!$I$6-'СЕТ СН'!$I$22</f>
        <v>1883.5255586600001</v>
      </c>
      <c r="R146" s="36">
        <f>SUMIFS(СВЦЭМ!$C$33:$C$776,СВЦЭМ!$A$33:$A$776,$A146,СВЦЭМ!$B$33:$B$776,R$119)+'СЕТ СН'!$I$12+СВЦЭМ!$D$10+'СЕТ СН'!$I$6-'СЕТ СН'!$I$22</f>
        <v>1872.27593832</v>
      </c>
      <c r="S146" s="36">
        <f>SUMIFS(СВЦЭМ!$C$33:$C$776,СВЦЭМ!$A$33:$A$776,$A146,СВЦЭМ!$B$33:$B$776,S$119)+'СЕТ СН'!$I$12+СВЦЭМ!$D$10+'СЕТ СН'!$I$6-'СЕТ СН'!$I$22</f>
        <v>1858.6499987399998</v>
      </c>
      <c r="T146" s="36">
        <f>SUMIFS(СВЦЭМ!$C$33:$C$776,СВЦЭМ!$A$33:$A$776,$A146,СВЦЭМ!$B$33:$B$776,T$119)+'СЕТ СН'!$I$12+СВЦЭМ!$D$10+'СЕТ СН'!$I$6-'СЕТ СН'!$I$22</f>
        <v>1780.9107251400001</v>
      </c>
      <c r="U146" s="36">
        <f>SUMIFS(СВЦЭМ!$C$33:$C$776,СВЦЭМ!$A$33:$A$776,$A146,СВЦЭМ!$B$33:$B$776,U$119)+'СЕТ СН'!$I$12+СВЦЭМ!$D$10+'СЕТ СН'!$I$6-'СЕТ СН'!$I$22</f>
        <v>1809.2998120900002</v>
      </c>
      <c r="V146" s="36">
        <f>SUMIFS(СВЦЭМ!$C$33:$C$776,СВЦЭМ!$A$33:$A$776,$A146,СВЦЭМ!$B$33:$B$776,V$119)+'СЕТ СН'!$I$12+СВЦЭМ!$D$10+'СЕТ СН'!$I$6-'СЕТ СН'!$I$22</f>
        <v>1919.34088819</v>
      </c>
      <c r="W146" s="36">
        <f>SUMIFS(СВЦЭМ!$C$33:$C$776,СВЦЭМ!$A$33:$A$776,$A146,СВЦЭМ!$B$33:$B$776,W$119)+'СЕТ СН'!$I$12+СВЦЭМ!$D$10+'СЕТ СН'!$I$6-'СЕТ СН'!$I$22</f>
        <v>1826.78932867</v>
      </c>
      <c r="X146" s="36">
        <f>SUMIFS(СВЦЭМ!$C$33:$C$776,СВЦЭМ!$A$33:$A$776,$A146,СВЦЭМ!$B$33:$B$776,X$119)+'СЕТ СН'!$I$12+СВЦЭМ!$D$10+'СЕТ СН'!$I$6-'СЕТ СН'!$I$22</f>
        <v>1811.2337327199998</v>
      </c>
      <c r="Y146" s="36">
        <f>SUMIFS(СВЦЭМ!$C$33:$C$776,СВЦЭМ!$A$33:$A$776,$A146,СВЦЭМ!$B$33:$B$776,Y$119)+'СЕТ СН'!$I$12+СВЦЭМ!$D$10+'СЕТ СН'!$I$6-'СЕТ СН'!$I$22</f>
        <v>1859.9738594099999</v>
      </c>
    </row>
    <row r="147" spans="1:26" ht="15.75" x14ac:dyDescent="0.2">
      <c r="A147" s="35">
        <f t="shared" si="3"/>
        <v>43493</v>
      </c>
      <c r="B147" s="36">
        <f>SUMIFS(СВЦЭМ!$C$33:$C$776,СВЦЭМ!$A$33:$A$776,$A147,СВЦЭМ!$B$33:$B$776,B$119)+'СЕТ СН'!$I$12+СВЦЭМ!$D$10+'СЕТ СН'!$I$6-'СЕТ СН'!$I$22</f>
        <v>1959.7697702099999</v>
      </c>
      <c r="C147" s="36">
        <f>SUMIFS(СВЦЭМ!$C$33:$C$776,СВЦЭМ!$A$33:$A$776,$A147,СВЦЭМ!$B$33:$B$776,C$119)+'СЕТ СН'!$I$12+СВЦЭМ!$D$10+'СЕТ СН'!$I$6-'СЕТ СН'!$I$22</f>
        <v>1999.56137825</v>
      </c>
      <c r="D147" s="36">
        <f>SUMIFS(СВЦЭМ!$C$33:$C$776,СВЦЭМ!$A$33:$A$776,$A147,СВЦЭМ!$B$33:$B$776,D$119)+'СЕТ СН'!$I$12+СВЦЭМ!$D$10+'СЕТ СН'!$I$6-'СЕТ СН'!$I$22</f>
        <v>2019.1273047199998</v>
      </c>
      <c r="E147" s="36">
        <f>SUMIFS(СВЦЭМ!$C$33:$C$776,СВЦЭМ!$A$33:$A$776,$A147,СВЦЭМ!$B$33:$B$776,E$119)+'СЕТ СН'!$I$12+СВЦЭМ!$D$10+'СЕТ СН'!$I$6-'СЕТ СН'!$I$22</f>
        <v>2000.8467563300001</v>
      </c>
      <c r="F147" s="36">
        <f>SUMIFS(СВЦЭМ!$C$33:$C$776,СВЦЭМ!$A$33:$A$776,$A147,СВЦЭМ!$B$33:$B$776,F$119)+'СЕТ СН'!$I$12+СВЦЭМ!$D$10+'СЕТ СН'!$I$6-'СЕТ СН'!$I$22</f>
        <v>2000.83562011</v>
      </c>
      <c r="G147" s="36">
        <f>SUMIFS(СВЦЭМ!$C$33:$C$776,СВЦЭМ!$A$33:$A$776,$A147,СВЦЭМ!$B$33:$B$776,G$119)+'СЕТ СН'!$I$12+СВЦЭМ!$D$10+'СЕТ СН'!$I$6-'СЕТ СН'!$I$22</f>
        <v>2008.6559608399998</v>
      </c>
      <c r="H147" s="36">
        <f>SUMIFS(СВЦЭМ!$C$33:$C$776,СВЦЭМ!$A$33:$A$776,$A147,СВЦЭМ!$B$33:$B$776,H$119)+'СЕТ СН'!$I$12+СВЦЭМ!$D$10+'СЕТ СН'!$I$6-'СЕТ СН'!$I$22</f>
        <v>1956.57239312</v>
      </c>
      <c r="I147" s="36">
        <f>SUMIFS(СВЦЭМ!$C$33:$C$776,СВЦЭМ!$A$33:$A$776,$A147,СВЦЭМ!$B$33:$B$776,I$119)+'СЕТ СН'!$I$12+СВЦЭМ!$D$10+'СЕТ СН'!$I$6-'СЕТ СН'!$I$22</f>
        <v>1850.2115478800001</v>
      </c>
      <c r="J147" s="36">
        <f>SUMIFS(СВЦЭМ!$C$33:$C$776,СВЦЭМ!$A$33:$A$776,$A147,СВЦЭМ!$B$33:$B$776,J$119)+'СЕТ СН'!$I$12+СВЦЭМ!$D$10+'СЕТ СН'!$I$6-'СЕТ СН'!$I$22</f>
        <v>1787.3285159900001</v>
      </c>
      <c r="K147" s="36">
        <f>SUMIFS(СВЦЭМ!$C$33:$C$776,СВЦЭМ!$A$33:$A$776,$A147,СВЦЭМ!$B$33:$B$776,K$119)+'СЕТ СН'!$I$12+СВЦЭМ!$D$10+'СЕТ СН'!$I$6-'СЕТ СН'!$I$22</f>
        <v>1785.3825564499998</v>
      </c>
      <c r="L147" s="36">
        <f>SUMIFS(СВЦЭМ!$C$33:$C$776,СВЦЭМ!$A$33:$A$776,$A147,СВЦЭМ!$B$33:$B$776,L$119)+'СЕТ СН'!$I$12+СВЦЭМ!$D$10+'СЕТ СН'!$I$6-'СЕТ СН'!$I$22</f>
        <v>1825.29823979</v>
      </c>
      <c r="M147" s="36">
        <f>SUMIFS(СВЦЭМ!$C$33:$C$776,СВЦЭМ!$A$33:$A$776,$A147,СВЦЭМ!$B$33:$B$776,M$119)+'СЕТ СН'!$I$12+СВЦЭМ!$D$10+'СЕТ СН'!$I$6-'СЕТ СН'!$I$22</f>
        <v>1863.07186899</v>
      </c>
      <c r="N147" s="36">
        <f>SUMIFS(СВЦЭМ!$C$33:$C$776,СВЦЭМ!$A$33:$A$776,$A147,СВЦЭМ!$B$33:$B$776,N$119)+'СЕТ СН'!$I$12+СВЦЭМ!$D$10+'СЕТ СН'!$I$6-'СЕТ СН'!$I$22</f>
        <v>1862.00842311</v>
      </c>
      <c r="O147" s="36">
        <f>SUMIFS(СВЦЭМ!$C$33:$C$776,СВЦЭМ!$A$33:$A$776,$A147,СВЦЭМ!$B$33:$B$776,O$119)+'СЕТ СН'!$I$12+СВЦЭМ!$D$10+'СЕТ СН'!$I$6-'СЕТ СН'!$I$22</f>
        <v>1852.54278901</v>
      </c>
      <c r="P147" s="36">
        <f>SUMIFS(СВЦЭМ!$C$33:$C$776,СВЦЭМ!$A$33:$A$776,$A147,СВЦЭМ!$B$33:$B$776,P$119)+'СЕТ СН'!$I$12+СВЦЭМ!$D$10+'СЕТ СН'!$I$6-'СЕТ СН'!$I$22</f>
        <v>1832.8757658199997</v>
      </c>
      <c r="Q147" s="36">
        <f>SUMIFS(СВЦЭМ!$C$33:$C$776,СВЦЭМ!$A$33:$A$776,$A147,СВЦЭМ!$B$33:$B$776,Q$119)+'СЕТ СН'!$I$12+СВЦЭМ!$D$10+'СЕТ СН'!$I$6-'СЕТ СН'!$I$22</f>
        <v>1761.0895808599998</v>
      </c>
      <c r="R147" s="36">
        <f>SUMIFS(СВЦЭМ!$C$33:$C$776,СВЦЭМ!$A$33:$A$776,$A147,СВЦЭМ!$B$33:$B$776,R$119)+'СЕТ СН'!$I$12+СВЦЭМ!$D$10+'СЕТ СН'!$I$6-'СЕТ СН'!$I$22</f>
        <v>1793.58056485</v>
      </c>
      <c r="S147" s="36">
        <f>SUMIFS(СВЦЭМ!$C$33:$C$776,СВЦЭМ!$A$33:$A$776,$A147,СВЦЭМ!$B$33:$B$776,S$119)+'СЕТ СН'!$I$12+СВЦЭМ!$D$10+'СЕТ СН'!$I$6-'СЕТ СН'!$I$22</f>
        <v>1771.6777914899999</v>
      </c>
      <c r="T147" s="36">
        <f>SUMIFS(СВЦЭМ!$C$33:$C$776,СВЦЭМ!$A$33:$A$776,$A147,СВЦЭМ!$B$33:$B$776,T$119)+'СЕТ СН'!$I$12+СВЦЭМ!$D$10+'СЕТ СН'!$I$6-'СЕТ СН'!$I$22</f>
        <v>1744.36779789</v>
      </c>
      <c r="U147" s="36">
        <f>SUMIFS(СВЦЭМ!$C$33:$C$776,СВЦЭМ!$A$33:$A$776,$A147,СВЦЭМ!$B$33:$B$776,U$119)+'СЕТ СН'!$I$12+СВЦЭМ!$D$10+'СЕТ СН'!$I$6-'СЕТ СН'!$I$22</f>
        <v>1782.96921367</v>
      </c>
      <c r="V147" s="36">
        <f>SUMIFS(СВЦЭМ!$C$33:$C$776,СВЦЭМ!$A$33:$A$776,$A147,СВЦЭМ!$B$33:$B$776,V$119)+'СЕТ СН'!$I$12+СВЦЭМ!$D$10+'СЕТ СН'!$I$6-'СЕТ СН'!$I$22</f>
        <v>1854.7468377099999</v>
      </c>
      <c r="W147" s="36">
        <f>SUMIFS(СВЦЭМ!$C$33:$C$776,СВЦЭМ!$A$33:$A$776,$A147,СВЦЭМ!$B$33:$B$776,W$119)+'СЕТ СН'!$I$12+СВЦЭМ!$D$10+'СЕТ СН'!$I$6-'СЕТ СН'!$I$22</f>
        <v>1804.1643624899998</v>
      </c>
      <c r="X147" s="36">
        <f>SUMIFS(СВЦЭМ!$C$33:$C$776,СВЦЭМ!$A$33:$A$776,$A147,СВЦЭМ!$B$33:$B$776,X$119)+'СЕТ СН'!$I$12+СВЦЭМ!$D$10+'СЕТ СН'!$I$6-'СЕТ СН'!$I$22</f>
        <v>1826.6993191000001</v>
      </c>
      <c r="Y147" s="36">
        <f>SUMIFS(СВЦЭМ!$C$33:$C$776,СВЦЭМ!$A$33:$A$776,$A147,СВЦЭМ!$B$33:$B$776,Y$119)+'СЕТ СН'!$I$12+СВЦЭМ!$D$10+'СЕТ СН'!$I$6-'СЕТ СН'!$I$22</f>
        <v>1890.5135375199998</v>
      </c>
    </row>
    <row r="148" spans="1:26" ht="15.75" x14ac:dyDescent="0.2">
      <c r="A148" s="35">
        <f t="shared" si="3"/>
        <v>43494</v>
      </c>
      <c r="B148" s="36">
        <f>SUMIFS(СВЦЭМ!$C$33:$C$776,СВЦЭМ!$A$33:$A$776,$A148,СВЦЭМ!$B$33:$B$776,B$119)+'СЕТ СН'!$I$12+СВЦЭМ!$D$10+'СЕТ СН'!$I$6-'СЕТ СН'!$I$22</f>
        <v>1997.7246326300001</v>
      </c>
      <c r="C148" s="36">
        <f>SUMIFS(СВЦЭМ!$C$33:$C$776,СВЦЭМ!$A$33:$A$776,$A148,СВЦЭМ!$B$33:$B$776,C$119)+'СЕТ СН'!$I$12+СВЦЭМ!$D$10+'СЕТ СН'!$I$6-'СЕТ СН'!$I$22</f>
        <v>2010.3025126299999</v>
      </c>
      <c r="D148" s="36">
        <f>SUMIFS(СВЦЭМ!$C$33:$C$776,СВЦЭМ!$A$33:$A$776,$A148,СВЦЭМ!$B$33:$B$776,D$119)+'СЕТ СН'!$I$12+СВЦЭМ!$D$10+'СЕТ СН'!$I$6-'СЕТ СН'!$I$22</f>
        <v>1994.6472668699998</v>
      </c>
      <c r="E148" s="36">
        <f>SUMIFS(СВЦЭМ!$C$33:$C$776,СВЦЭМ!$A$33:$A$776,$A148,СВЦЭМ!$B$33:$B$776,E$119)+'СЕТ СН'!$I$12+СВЦЭМ!$D$10+'СЕТ СН'!$I$6-'СЕТ СН'!$I$22</f>
        <v>1988.1081244100001</v>
      </c>
      <c r="F148" s="36">
        <f>SUMIFS(СВЦЭМ!$C$33:$C$776,СВЦЭМ!$A$33:$A$776,$A148,СВЦЭМ!$B$33:$B$776,F$119)+'СЕТ СН'!$I$12+СВЦЭМ!$D$10+'СЕТ СН'!$I$6-'СЕТ СН'!$I$22</f>
        <v>2022.7148568799998</v>
      </c>
      <c r="G148" s="36">
        <f>SUMIFS(СВЦЭМ!$C$33:$C$776,СВЦЭМ!$A$33:$A$776,$A148,СВЦЭМ!$B$33:$B$776,G$119)+'СЕТ СН'!$I$12+СВЦЭМ!$D$10+'СЕТ СН'!$I$6-'СЕТ СН'!$I$22</f>
        <v>1993.1192477300001</v>
      </c>
      <c r="H148" s="36">
        <f>SUMIFS(СВЦЭМ!$C$33:$C$776,СВЦЭМ!$A$33:$A$776,$A148,СВЦЭМ!$B$33:$B$776,H$119)+'СЕТ СН'!$I$12+СВЦЭМ!$D$10+'СЕТ СН'!$I$6-'СЕТ СН'!$I$22</f>
        <v>1905.4045378299998</v>
      </c>
      <c r="I148" s="36">
        <f>SUMIFS(СВЦЭМ!$C$33:$C$776,СВЦЭМ!$A$33:$A$776,$A148,СВЦЭМ!$B$33:$B$776,I$119)+'СЕТ СН'!$I$12+СВЦЭМ!$D$10+'СЕТ СН'!$I$6-'СЕТ СН'!$I$22</f>
        <v>1803.4955522999999</v>
      </c>
      <c r="J148" s="36">
        <f>SUMIFS(СВЦЭМ!$C$33:$C$776,СВЦЭМ!$A$33:$A$776,$A148,СВЦЭМ!$B$33:$B$776,J$119)+'СЕТ СН'!$I$12+СВЦЭМ!$D$10+'СЕТ СН'!$I$6-'СЕТ СН'!$I$22</f>
        <v>1754.3808092499999</v>
      </c>
      <c r="K148" s="36">
        <f>SUMIFS(СВЦЭМ!$C$33:$C$776,СВЦЭМ!$A$33:$A$776,$A148,СВЦЭМ!$B$33:$B$776,K$119)+'СЕТ СН'!$I$12+СВЦЭМ!$D$10+'СЕТ СН'!$I$6-'СЕТ СН'!$I$22</f>
        <v>1771.0335655999997</v>
      </c>
      <c r="L148" s="36">
        <f>SUMIFS(СВЦЭМ!$C$33:$C$776,СВЦЭМ!$A$33:$A$776,$A148,СВЦЭМ!$B$33:$B$776,L$119)+'СЕТ СН'!$I$12+СВЦЭМ!$D$10+'СЕТ СН'!$I$6-'СЕТ СН'!$I$22</f>
        <v>1762.2733490299997</v>
      </c>
      <c r="M148" s="36">
        <f>SUMIFS(СВЦЭМ!$C$33:$C$776,СВЦЭМ!$A$33:$A$776,$A148,СВЦЭМ!$B$33:$B$776,M$119)+'СЕТ СН'!$I$12+СВЦЭМ!$D$10+'СЕТ СН'!$I$6-'СЕТ СН'!$I$22</f>
        <v>1806.06535652</v>
      </c>
      <c r="N148" s="36">
        <f>SUMIFS(СВЦЭМ!$C$33:$C$776,СВЦЭМ!$A$33:$A$776,$A148,СВЦЭМ!$B$33:$B$776,N$119)+'СЕТ СН'!$I$12+СВЦЭМ!$D$10+'СЕТ СН'!$I$6-'СЕТ СН'!$I$22</f>
        <v>1826.3793292</v>
      </c>
      <c r="O148" s="36">
        <f>SUMIFS(СВЦЭМ!$C$33:$C$776,СВЦЭМ!$A$33:$A$776,$A148,СВЦЭМ!$B$33:$B$776,O$119)+'СЕТ СН'!$I$12+СВЦЭМ!$D$10+'СЕТ СН'!$I$6-'СЕТ СН'!$I$22</f>
        <v>1827.9902488299999</v>
      </c>
      <c r="P148" s="36">
        <f>SUMIFS(СВЦЭМ!$C$33:$C$776,СВЦЭМ!$A$33:$A$776,$A148,СВЦЭМ!$B$33:$B$776,P$119)+'СЕТ СН'!$I$12+СВЦЭМ!$D$10+'СЕТ СН'!$I$6-'СЕТ СН'!$I$22</f>
        <v>1809.57784803</v>
      </c>
      <c r="Q148" s="36">
        <f>SUMIFS(СВЦЭМ!$C$33:$C$776,СВЦЭМ!$A$33:$A$776,$A148,СВЦЭМ!$B$33:$B$776,Q$119)+'СЕТ СН'!$I$12+СВЦЭМ!$D$10+'СЕТ СН'!$I$6-'СЕТ СН'!$I$22</f>
        <v>1709.4314273999998</v>
      </c>
      <c r="R148" s="36">
        <f>SUMIFS(СВЦЭМ!$C$33:$C$776,СВЦЭМ!$A$33:$A$776,$A148,СВЦЭМ!$B$33:$B$776,R$119)+'СЕТ СН'!$I$12+СВЦЭМ!$D$10+'СЕТ СН'!$I$6-'СЕТ СН'!$I$22</f>
        <v>1717.5827558400001</v>
      </c>
      <c r="S148" s="36">
        <f>SUMIFS(СВЦЭМ!$C$33:$C$776,СВЦЭМ!$A$33:$A$776,$A148,СВЦЭМ!$B$33:$B$776,S$119)+'СЕТ СН'!$I$12+СВЦЭМ!$D$10+'СЕТ СН'!$I$6-'СЕТ СН'!$I$22</f>
        <v>1696.4261343899998</v>
      </c>
      <c r="T148" s="36">
        <f>SUMIFS(СВЦЭМ!$C$33:$C$776,СВЦЭМ!$A$33:$A$776,$A148,СВЦЭМ!$B$33:$B$776,T$119)+'СЕТ СН'!$I$12+СВЦЭМ!$D$10+'СЕТ СН'!$I$6-'СЕТ СН'!$I$22</f>
        <v>1679.1788331899998</v>
      </c>
      <c r="U148" s="36">
        <f>SUMIFS(СВЦЭМ!$C$33:$C$776,СВЦЭМ!$A$33:$A$776,$A148,СВЦЭМ!$B$33:$B$776,U$119)+'СЕТ СН'!$I$12+СВЦЭМ!$D$10+'СЕТ СН'!$I$6-'СЕТ СН'!$I$22</f>
        <v>1687.3490534799998</v>
      </c>
      <c r="V148" s="36">
        <f>SUMIFS(СВЦЭМ!$C$33:$C$776,СВЦЭМ!$A$33:$A$776,$A148,СВЦЭМ!$B$33:$B$776,V$119)+'СЕТ СН'!$I$12+СВЦЭМ!$D$10+'СЕТ СН'!$I$6-'СЕТ СН'!$I$22</f>
        <v>1698.7970480899999</v>
      </c>
      <c r="W148" s="36">
        <f>SUMIFS(СВЦЭМ!$C$33:$C$776,СВЦЭМ!$A$33:$A$776,$A148,СВЦЭМ!$B$33:$B$776,W$119)+'СЕТ СН'!$I$12+СВЦЭМ!$D$10+'СЕТ СН'!$I$6-'СЕТ СН'!$I$22</f>
        <v>1734.1067590799998</v>
      </c>
      <c r="X148" s="36">
        <f>SUMIFS(СВЦЭМ!$C$33:$C$776,СВЦЭМ!$A$33:$A$776,$A148,СВЦЭМ!$B$33:$B$776,X$119)+'СЕТ СН'!$I$12+СВЦЭМ!$D$10+'СЕТ СН'!$I$6-'СЕТ СН'!$I$22</f>
        <v>1735.15442803</v>
      </c>
      <c r="Y148" s="36">
        <f>SUMIFS(СВЦЭМ!$C$33:$C$776,СВЦЭМ!$A$33:$A$776,$A148,СВЦЭМ!$B$33:$B$776,Y$119)+'СЕТ СН'!$I$12+СВЦЭМ!$D$10+'СЕТ СН'!$I$6-'СЕТ СН'!$I$22</f>
        <v>1798.52972206</v>
      </c>
    </row>
    <row r="149" spans="1:26" ht="15.75" x14ac:dyDescent="0.2">
      <c r="A149" s="35">
        <f t="shared" si="3"/>
        <v>43495</v>
      </c>
      <c r="B149" s="36">
        <f>SUMIFS(СВЦЭМ!$C$33:$C$776,СВЦЭМ!$A$33:$A$776,$A149,СВЦЭМ!$B$33:$B$776,B$119)+'СЕТ СН'!$I$12+СВЦЭМ!$D$10+'СЕТ СН'!$I$6-'СЕТ СН'!$I$22</f>
        <v>1878.82885201</v>
      </c>
      <c r="C149" s="36">
        <f>SUMIFS(СВЦЭМ!$C$33:$C$776,СВЦЭМ!$A$33:$A$776,$A149,СВЦЭМ!$B$33:$B$776,C$119)+'СЕТ СН'!$I$12+СВЦЭМ!$D$10+'СЕТ СН'!$I$6-'СЕТ СН'!$I$22</f>
        <v>2013.33672131</v>
      </c>
      <c r="D149" s="36">
        <f>SUMIFS(СВЦЭМ!$C$33:$C$776,СВЦЭМ!$A$33:$A$776,$A149,СВЦЭМ!$B$33:$B$776,D$119)+'СЕТ СН'!$I$12+СВЦЭМ!$D$10+'СЕТ СН'!$I$6-'СЕТ СН'!$I$22</f>
        <v>2057.58313322</v>
      </c>
      <c r="E149" s="36">
        <f>SUMIFS(СВЦЭМ!$C$33:$C$776,СВЦЭМ!$A$33:$A$776,$A149,СВЦЭМ!$B$33:$B$776,E$119)+'СЕТ СН'!$I$12+СВЦЭМ!$D$10+'СЕТ СН'!$I$6-'СЕТ СН'!$I$22</f>
        <v>2019.00855959</v>
      </c>
      <c r="F149" s="36">
        <f>SUMIFS(СВЦЭМ!$C$33:$C$776,СВЦЭМ!$A$33:$A$776,$A149,СВЦЭМ!$B$33:$B$776,F$119)+'СЕТ СН'!$I$12+СВЦЭМ!$D$10+'СЕТ СН'!$I$6-'СЕТ СН'!$I$22</f>
        <v>2017.5625199599999</v>
      </c>
      <c r="G149" s="36">
        <f>SUMIFS(СВЦЭМ!$C$33:$C$776,СВЦЭМ!$A$33:$A$776,$A149,СВЦЭМ!$B$33:$B$776,G$119)+'СЕТ СН'!$I$12+СВЦЭМ!$D$10+'СЕТ СН'!$I$6-'СЕТ СН'!$I$22</f>
        <v>2001.8726589100002</v>
      </c>
      <c r="H149" s="36">
        <f>SUMIFS(СВЦЭМ!$C$33:$C$776,СВЦЭМ!$A$33:$A$776,$A149,СВЦЭМ!$B$33:$B$776,H$119)+'СЕТ СН'!$I$12+СВЦЭМ!$D$10+'СЕТ СН'!$I$6-'СЕТ СН'!$I$22</f>
        <v>1825.0126296799999</v>
      </c>
      <c r="I149" s="36">
        <f>SUMIFS(СВЦЭМ!$C$33:$C$776,СВЦЭМ!$A$33:$A$776,$A149,СВЦЭМ!$B$33:$B$776,I$119)+'СЕТ СН'!$I$12+СВЦЭМ!$D$10+'СЕТ СН'!$I$6-'СЕТ СН'!$I$22</f>
        <v>1745.93773603</v>
      </c>
      <c r="J149" s="36">
        <f>SUMIFS(СВЦЭМ!$C$33:$C$776,СВЦЭМ!$A$33:$A$776,$A149,СВЦЭМ!$B$33:$B$776,J$119)+'СЕТ СН'!$I$12+СВЦЭМ!$D$10+'СЕТ СН'!$I$6-'СЕТ СН'!$I$22</f>
        <v>1692.91876013</v>
      </c>
      <c r="K149" s="36">
        <f>SUMIFS(СВЦЭМ!$C$33:$C$776,СВЦЭМ!$A$33:$A$776,$A149,СВЦЭМ!$B$33:$B$776,K$119)+'СЕТ СН'!$I$12+СВЦЭМ!$D$10+'СЕТ СН'!$I$6-'СЕТ СН'!$I$22</f>
        <v>1694.1153857700001</v>
      </c>
      <c r="L149" s="36">
        <f>SUMIFS(СВЦЭМ!$C$33:$C$776,СВЦЭМ!$A$33:$A$776,$A149,СВЦЭМ!$B$33:$B$776,L$119)+'СЕТ СН'!$I$12+СВЦЭМ!$D$10+'СЕТ СН'!$I$6-'СЕТ СН'!$I$22</f>
        <v>1689.3206016300001</v>
      </c>
      <c r="M149" s="36">
        <f>SUMIFS(СВЦЭМ!$C$33:$C$776,СВЦЭМ!$A$33:$A$776,$A149,СВЦЭМ!$B$33:$B$776,M$119)+'СЕТ СН'!$I$12+СВЦЭМ!$D$10+'СЕТ СН'!$I$6-'СЕТ СН'!$I$22</f>
        <v>1715.3864912700001</v>
      </c>
      <c r="N149" s="36">
        <f>SUMIFS(СВЦЭМ!$C$33:$C$776,СВЦЭМ!$A$33:$A$776,$A149,СВЦЭМ!$B$33:$B$776,N$119)+'СЕТ СН'!$I$12+СВЦЭМ!$D$10+'СЕТ СН'!$I$6-'СЕТ СН'!$I$22</f>
        <v>1730.65510722</v>
      </c>
      <c r="O149" s="36">
        <f>SUMIFS(СВЦЭМ!$C$33:$C$776,СВЦЭМ!$A$33:$A$776,$A149,СВЦЭМ!$B$33:$B$776,O$119)+'СЕТ СН'!$I$12+СВЦЭМ!$D$10+'СЕТ СН'!$I$6-'СЕТ СН'!$I$22</f>
        <v>1702.1364010699999</v>
      </c>
      <c r="P149" s="36">
        <f>SUMIFS(СВЦЭМ!$C$33:$C$776,СВЦЭМ!$A$33:$A$776,$A149,СВЦЭМ!$B$33:$B$776,P$119)+'СЕТ СН'!$I$12+СВЦЭМ!$D$10+'СЕТ СН'!$I$6-'СЕТ СН'!$I$22</f>
        <v>1698.6276492100001</v>
      </c>
      <c r="Q149" s="36">
        <f>SUMIFS(СВЦЭМ!$C$33:$C$776,СВЦЭМ!$A$33:$A$776,$A149,СВЦЭМ!$B$33:$B$776,Q$119)+'СЕТ СН'!$I$12+СВЦЭМ!$D$10+'СЕТ СН'!$I$6-'СЕТ СН'!$I$22</f>
        <v>1688.2429708</v>
      </c>
      <c r="R149" s="36">
        <f>SUMIFS(СВЦЭМ!$C$33:$C$776,СВЦЭМ!$A$33:$A$776,$A149,СВЦЭМ!$B$33:$B$776,R$119)+'СЕТ СН'!$I$12+СВЦЭМ!$D$10+'СЕТ СН'!$I$6-'СЕТ СН'!$I$22</f>
        <v>1701.1034819699998</v>
      </c>
      <c r="S149" s="36">
        <f>SUMIFS(СВЦЭМ!$C$33:$C$776,СВЦЭМ!$A$33:$A$776,$A149,СВЦЭМ!$B$33:$B$776,S$119)+'СЕТ СН'!$I$12+СВЦЭМ!$D$10+'СЕТ СН'!$I$6-'СЕТ СН'!$I$22</f>
        <v>1671.7898960299999</v>
      </c>
      <c r="T149" s="36">
        <f>SUMIFS(СВЦЭМ!$C$33:$C$776,СВЦЭМ!$A$33:$A$776,$A149,СВЦЭМ!$B$33:$B$776,T$119)+'СЕТ СН'!$I$12+СВЦЭМ!$D$10+'СЕТ СН'!$I$6-'СЕТ СН'!$I$22</f>
        <v>1627.0499415700001</v>
      </c>
      <c r="U149" s="36">
        <f>SUMIFS(СВЦЭМ!$C$33:$C$776,СВЦЭМ!$A$33:$A$776,$A149,СВЦЭМ!$B$33:$B$776,U$119)+'СЕТ СН'!$I$12+СВЦЭМ!$D$10+'СЕТ СН'!$I$6-'СЕТ СН'!$I$22</f>
        <v>1653.4862970300001</v>
      </c>
      <c r="V149" s="36">
        <f>SUMIFS(СВЦЭМ!$C$33:$C$776,СВЦЭМ!$A$33:$A$776,$A149,СВЦЭМ!$B$33:$B$776,V$119)+'СЕТ СН'!$I$12+СВЦЭМ!$D$10+'СЕТ СН'!$I$6-'СЕТ СН'!$I$22</f>
        <v>1791.3590426400001</v>
      </c>
      <c r="W149" s="36">
        <f>SUMIFS(СВЦЭМ!$C$33:$C$776,СВЦЭМ!$A$33:$A$776,$A149,СВЦЭМ!$B$33:$B$776,W$119)+'СЕТ СН'!$I$12+СВЦЭМ!$D$10+'СЕТ СН'!$I$6-'СЕТ СН'!$I$22</f>
        <v>1790.5069789300001</v>
      </c>
      <c r="X149" s="36">
        <f>SUMIFS(СВЦЭМ!$C$33:$C$776,СВЦЭМ!$A$33:$A$776,$A149,СВЦЭМ!$B$33:$B$776,X$119)+'СЕТ СН'!$I$12+СВЦЭМ!$D$10+'СЕТ СН'!$I$6-'СЕТ СН'!$I$22</f>
        <v>1795.81598416</v>
      </c>
      <c r="Y149" s="36">
        <f>SUMIFS(СВЦЭМ!$C$33:$C$776,СВЦЭМ!$A$33:$A$776,$A149,СВЦЭМ!$B$33:$B$776,Y$119)+'СЕТ СН'!$I$12+СВЦЭМ!$D$10+'СЕТ СН'!$I$6-'СЕТ СН'!$I$22</f>
        <v>1815.6767346399997</v>
      </c>
    </row>
    <row r="150" spans="1:26" ht="15.75" x14ac:dyDescent="0.2">
      <c r="A150" s="35">
        <f t="shared" si="3"/>
        <v>43496</v>
      </c>
      <c r="B150" s="36">
        <f>SUMIFS(СВЦЭМ!$C$33:$C$776,СВЦЭМ!$A$33:$A$776,$A150,СВЦЭМ!$B$33:$B$776,B$119)+'СЕТ СН'!$I$12+СВЦЭМ!$D$10+'СЕТ СН'!$I$6-'СЕТ СН'!$I$22</f>
        <v>1913.8517220600002</v>
      </c>
      <c r="C150" s="36">
        <f>SUMIFS(СВЦЭМ!$C$33:$C$776,СВЦЭМ!$A$33:$A$776,$A150,СВЦЭМ!$B$33:$B$776,C$119)+'СЕТ СН'!$I$12+СВЦЭМ!$D$10+'СЕТ СН'!$I$6-'СЕТ СН'!$I$22</f>
        <v>1965.7938091199999</v>
      </c>
      <c r="D150" s="36">
        <f>SUMIFS(СВЦЭМ!$C$33:$C$776,СВЦЭМ!$A$33:$A$776,$A150,СВЦЭМ!$B$33:$B$776,D$119)+'СЕТ СН'!$I$12+СВЦЭМ!$D$10+'СЕТ СН'!$I$6-'СЕТ СН'!$I$22</f>
        <v>2026.2579191</v>
      </c>
      <c r="E150" s="36">
        <f>SUMIFS(СВЦЭМ!$C$33:$C$776,СВЦЭМ!$A$33:$A$776,$A150,СВЦЭМ!$B$33:$B$776,E$119)+'СЕТ СН'!$I$12+СВЦЭМ!$D$10+'СЕТ СН'!$I$6-'СЕТ СН'!$I$22</f>
        <v>2046.1124657099999</v>
      </c>
      <c r="F150" s="36">
        <f>SUMIFS(СВЦЭМ!$C$33:$C$776,СВЦЭМ!$A$33:$A$776,$A150,СВЦЭМ!$B$33:$B$776,F$119)+'СЕТ СН'!$I$12+СВЦЭМ!$D$10+'СЕТ СН'!$I$6-'СЕТ СН'!$I$22</f>
        <v>2042.9851991199998</v>
      </c>
      <c r="G150" s="36">
        <f>SUMIFS(СВЦЭМ!$C$33:$C$776,СВЦЭМ!$A$33:$A$776,$A150,СВЦЭМ!$B$33:$B$776,G$119)+'СЕТ СН'!$I$12+СВЦЭМ!$D$10+'СЕТ СН'!$I$6-'СЕТ СН'!$I$22</f>
        <v>1986.1091128399999</v>
      </c>
      <c r="H150" s="36">
        <f>SUMIFS(СВЦЭМ!$C$33:$C$776,СВЦЭМ!$A$33:$A$776,$A150,СВЦЭМ!$B$33:$B$776,H$119)+'СЕТ СН'!$I$12+СВЦЭМ!$D$10+'СЕТ СН'!$I$6-'СЕТ СН'!$I$22</f>
        <v>1925.4514822000001</v>
      </c>
      <c r="I150" s="36">
        <f>SUMIFS(СВЦЭМ!$C$33:$C$776,СВЦЭМ!$A$33:$A$776,$A150,СВЦЭМ!$B$33:$B$776,I$119)+'СЕТ СН'!$I$12+СВЦЭМ!$D$10+'СЕТ СН'!$I$6-'СЕТ СН'!$I$22</f>
        <v>1841.1907366599999</v>
      </c>
      <c r="J150" s="36">
        <f>SUMIFS(СВЦЭМ!$C$33:$C$776,СВЦЭМ!$A$33:$A$776,$A150,СВЦЭМ!$B$33:$B$776,J$119)+'СЕТ СН'!$I$12+СВЦЭМ!$D$10+'СЕТ СН'!$I$6-'СЕТ СН'!$I$22</f>
        <v>1781.08295894</v>
      </c>
      <c r="K150" s="36">
        <f>SUMIFS(СВЦЭМ!$C$33:$C$776,СВЦЭМ!$A$33:$A$776,$A150,СВЦЭМ!$B$33:$B$776,K$119)+'СЕТ СН'!$I$12+СВЦЭМ!$D$10+'СЕТ СН'!$I$6-'СЕТ СН'!$I$22</f>
        <v>1761.2298128299999</v>
      </c>
      <c r="L150" s="36">
        <f>SUMIFS(СВЦЭМ!$C$33:$C$776,СВЦЭМ!$A$33:$A$776,$A150,СВЦЭМ!$B$33:$B$776,L$119)+'СЕТ СН'!$I$12+СВЦЭМ!$D$10+'СЕТ СН'!$I$6-'СЕТ СН'!$I$22</f>
        <v>1795.7827221399998</v>
      </c>
      <c r="M150" s="36">
        <f>SUMIFS(СВЦЭМ!$C$33:$C$776,СВЦЭМ!$A$33:$A$776,$A150,СВЦЭМ!$B$33:$B$776,M$119)+'СЕТ СН'!$I$12+СВЦЭМ!$D$10+'СЕТ СН'!$I$6-'СЕТ СН'!$I$22</f>
        <v>1815.9307483399998</v>
      </c>
      <c r="N150" s="36">
        <f>SUMIFS(СВЦЭМ!$C$33:$C$776,СВЦЭМ!$A$33:$A$776,$A150,СВЦЭМ!$B$33:$B$776,N$119)+'СЕТ СН'!$I$12+СВЦЭМ!$D$10+'СЕТ СН'!$I$6-'СЕТ СН'!$I$22</f>
        <v>1826.9477902600001</v>
      </c>
      <c r="O150" s="36">
        <f>SUMIFS(СВЦЭМ!$C$33:$C$776,СВЦЭМ!$A$33:$A$776,$A150,СВЦЭМ!$B$33:$B$776,O$119)+'СЕТ СН'!$I$12+СВЦЭМ!$D$10+'СЕТ СН'!$I$6-'СЕТ СН'!$I$22</f>
        <v>1852.5735616900001</v>
      </c>
      <c r="P150" s="36">
        <f>SUMIFS(СВЦЭМ!$C$33:$C$776,СВЦЭМ!$A$33:$A$776,$A150,СВЦЭМ!$B$33:$B$776,P$119)+'СЕТ СН'!$I$12+СВЦЭМ!$D$10+'СЕТ СН'!$I$6-'СЕТ СН'!$I$22</f>
        <v>1813.3860533500001</v>
      </c>
      <c r="Q150" s="36">
        <f>SUMIFS(СВЦЭМ!$C$33:$C$776,СВЦЭМ!$A$33:$A$776,$A150,СВЦЭМ!$B$33:$B$776,Q$119)+'СЕТ СН'!$I$12+СВЦЭМ!$D$10+'СЕТ СН'!$I$6-'СЕТ СН'!$I$22</f>
        <v>1825.38268642</v>
      </c>
      <c r="R150" s="36">
        <f>SUMIFS(СВЦЭМ!$C$33:$C$776,СВЦЭМ!$A$33:$A$776,$A150,СВЦЭМ!$B$33:$B$776,R$119)+'СЕТ СН'!$I$12+СВЦЭМ!$D$10+'СЕТ СН'!$I$6-'СЕТ СН'!$I$22</f>
        <v>1823.2046075799999</v>
      </c>
      <c r="S150" s="36">
        <f>SUMIFS(СВЦЭМ!$C$33:$C$776,СВЦЭМ!$A$33:$A$776,$A150,СВЦЭМ!$B$33:$B$776,S$119)+'СЕТ СН'!$I$12+СВЦЭМ!$D$10+'СЕТ СН'!$I$6-'СЕТ СН'!$I$22</f>
        <v>1784.0047445599998</v>
      </c>
      <c r="T150" s="36">
        <f>SUMIFS(СВЦЭМ!$C$33:$C$776,СВЦЭМ!$A$33:$A$776,$A150,СВЦЭМ!$B$33:$B$776,T$119)+'СЕТ СН'!$I$12+СВЦЭМ!$D$10+'СЕТ СН'!$I$6-'СЕТ СН'!$I$22</f>
        <v>1771.7011740200001</v>
      </c>
      <c r="U150" s="36">
        <f>SUMIFS(СВЦЭМ!$C$33:$C$776,СВЦЭМ!$A$33:$A$776,$A150,СВЦЭМ!$B$33:$B$776,U$119)+'СЕТ СН'!$I$12+СВЦЭМ!$D$10+'СЕТ СН'!$I$6-'СЕТ СН'!$I$22</f>
        <v>1762.0033750799998</v>
      </c>
      <c r="V150" s="36">
        <f>SUMIFS(СВЦЭМ!$C$33:$C$776,СВЦЭМ!$A$33:$A$776,$A150,СВЦЭМ!$B$33:$B$776,V$119)+'СЕТ СН'!$I$12+СВЦЭМ!$D$10+'СЕТ СН'!$I$6-'СЕТ СН'!$I$22</f>
        <v>1786.8572250100001</v>
      </c>
      <c r="W150" s="36">
        <f>SUMIFS(СВЦЭМ!$C$33:$C$776,СВЦЭМ!$A$33:$A$776,$A150,СВЦЭМ!$B$33:$B$776,W$119)+'СЕТ СН'!$I$12+СВЦЭМ!$D$10+'СЕТ СН'!$I$6-'СЕТ СН'!$I$22</f>
        <v>1803.6888980899998</v>
      </c>
      <c r="X150" s="36">
        <f>SUMIFS(СВЦЭМ!$C$33:$C$776,СВЦЭМ!$A$33:$A$776,$A150,СВЦЭМ!$B$33:$B$776,X$119)+'СЕТ СН'!$I$12+СВЦЭМ!$D$10+'СЕТ СН'!$I$6-'СЕТ СН'!$I$22</f>
        <v>1805.8926511499999</v>
      </c>
      <c r="Y150" s="36">
        <f>SUMIFS(СВЦЭМ!$C$33:$C$776,СВЦЭМ!$A$33:$A$776,$A150,СВЦЭМ!$B$33:$B$776,Y$119)+'СЕТ СН'!$I$12+СВЦЭМ!$D$10+'СЕТ СН'!$I$6-'СЕТ СН'!$I$22</f>
        <v>1864.4520682100001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621496.38527661446</v>
      </c>
      <c r="O155" s="130"/>
      <c r="P155" s="129">
        <f>СВЦЭМ!$D$12+'СЕТ СН'!$F$13-'СЕТ СН'!$G$23</f>
        <v>621496.38527661446</v>
      </c>
      <c r="Q155" s="130"/>
      <c r="R155" s="129">
        <f>СВЦЭМ!$D$12+'СЕТ СН'!$F$13-'СЕТ СН'!$H$23</f>
        <v>621496.38527661446</v>
      </c>
      <c r="S155" s="130"/>
      <c r="T155" s="129">
        <f>СВЦЭМ!$D$12+'СЕТ СН'!$F$13-'СЕТ СН'!$I$23</f>
        <v>621496.38527661446</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1215910.51</v>
      </c>
      <c r="O159" s="144"/>
      <c r="P159" s="144">
        <f>'СЕТ СН'!$G$7</f>
        <v>917622.47</v>
      </c>
      <c r="Q159" s="144"/>
      <c r="R159" s="144">
        <f>'СЕТ СН'!$H$7</f>
        <v>995119.34</v>
      </c>
      <c r="S159" s="144"/>
      <c r="T159" s="144">
        <f>'СЕТ СН'!$I$7</f>
        <v>1001130.64</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SUMIFS(СВЦЭМ!$D$33:$D$776,СВЦЭМ!$A$33:$A$776,$A12,СВЦЭМ!$B$33:$B$776,B$11)+'СЕТ СН'!$F$14+СВЦЭМ!$D$10+'СЕТ СН'!$F$5-'СЕТ СН'!$F$24</f>
        <v>3566.6812061000001</v>
      </c>
      <c r="C12" s="36">
        <f>SUMIFS(СВЦЭМ!$D$33:$D$776,СВЦЭМ!$A$33:$A$776,$A12,СВЦЭМ!$B$33:$B$776,C$11)+'СЕТ СН'!$F$14+СВЦЭМ!$D$10+'СЕТ СН'!$F$5-'СЕТ СН'!$F$24</f>
        <v>3645.2765090799999</v>
      </c>
      <c r="D12" s="36">
        <f>SUMIFS(СВЦЭМ!$D$33:$D$776,СВЦЭМ!$A$33:$A$776,$A12,СВЦЭМ!$B$33:$B$776,D$11)+'СЕТ СН'!$F$14+СВЦЭМ!$D$10+'СЕТ СН'!$F$5-'СЕТ СН'!$F$24</f>
        <v>3714.0454394199996</v>
      </c>
      <c r="E12" s="36">
        <f>SUMIFS(СВЦЭМ!$D$33:$D$776,СВЦЭМ!$A$33:$A$776,$A12,СВЦЭМ!$B$33:$B$776,E$11)+'СЕТ СН'!$F$14+СВЦЭМ!$D$10+'СЕТ СН'!$F$5-'СЕТ СН'!$F$24</f>
        <v>3729.5267410199999</v>
      </c>
      <c r="F12" s="36">
        <f>SUMIFS(СВЦЭМ!$D$33:$D$776,СВЦЭМ!$A$33:$A$776,$A12,СВЦЭМ!$B$33:$B$776,F$11)+'СЕТ СН'!$F$14+СВЦЭМ!$D$10+'СЕТ СН'!$F$5-'СЕТ СН'!$F$24</f>
        <v>3736.9746174399997</v>
      </c>
      <c r="G12" s="36">
        <f>SUMIFS(СВЦЭМ!$D$33:$D$776,СВЦЭМ!$A$33:$A$776,$A12,СВЦЭМ!$B$33:$B$776,G$11)+'СЕТ СН'!$F$14+СВЦЭМ!$D$10+'СЕТ СН'!$F$5-'СЕТ СН'!$F$24</f>
        <v>3737.5623741899999</v>
      </c>
      <c r="H12" s="36">
        <f>SUMIFS(СВЦЭМ!$D$33:$D$776,СВЦЭМ!$A$33:$A$776,$A12,СВЦЭМ!$B$33:$B$776,H$11)+'СЕТ СН'!$F$14+СВЦЭМ!$D$10+'СЕТ СН'!$F$5-'СЕТ СН'!$F$24</f>
        <v>3745.9128828299999</v>
      </c>
      <c r="I12" s="36">
        <f>SUMIFS(СВЦЭМ!$D$33:$D$776,СВЦЭМ!$A$33:$A$776,$A12,СВЦЭМ!$B$33:$B$776,I$11)+'СЕТ СН'!$F$14+СВЦЭМ!$D$10+'СЕТ СН'!$F$5-'СЕТ СН'!$F$24</f>
        <v>3735.8875498299999</v>
      </c>
      <c r="J12" s="36">
        <f>SUMIFS(СВЦЭМ!$D$33:$D$776,СВЦЭМ!$A$33:$A$776,$A12,СВЦЭМ!$B$33:$B$776,J$11)+'СЕТ СН'!$F$14+СВЦЭМ!$D$10+'СЕТ СН'!$F$5-'СЕТ СН'!$F$24</f>
        <v>3737.4761325199997</v>
      </c>
      <c r="K12" s="36">
        <f>SUMIFS(СВЦЭМ!$D$33:$D$776,СВЦЭМ!$A$33:$A$776,$A12,СВЦЭМ!$B$33:$B$776,K$11)+'СЕТ СН'!$F$14+СВЦЭМ!$D$10+'СЕТ СН'!$F$5-'СЕТ СН'!$F$24</f>
        <v>3719.7542165499999</v>
      </c>
      <c r="L12" s="36">
        <f>SUMIFS(СВЦЭМ!$D$33:$D$776,СВЦЭМ!$A$33:$A$776,$A12,СВЦЭМ!$B$33:$B$776,L$11)+'СЕТ СН'!$F$14+СВЦЭМ!$D$10+'СЕТ СН'!$F$5-'СЕТ СН'!$F$24</f>
        <v>3686.7757739199997</v>
      </c>
      <c r="M12" s="36">
        <f>SUMIFS(СВЦЭМ!$D$33:$D$776,СВЦЭМ!$A$33:$A$776,$A12,СВЦЭМ!$B$33:$B$776,M$11)+'СЕТ СН'!$F$14+СВЦЭМ!$D$10+'СЕТ СН'!$F$5-'СЕТ СН'!$F$24</f>
        <v>3678.4833040900003</v>
      </c>
      <c r="N12" s="36">
        <f>SUMIFS(СВЦЭМ!$D$33:$D$776,СВЦЭМ!$A$33:$A$776,$A12,СВЦЭМ!$B$33:$B$776,N$11)+'СЕТ СН'!$F$14+СВЦЭМ!$D$10+'СЕТ СН'!$F$5-'СЕТ СН'!$F$24</f>
        <v>3658.9036853500002</v>
      </c>
      <c r="O12" s="36">
        <f>SUMIFS(СВЦЭМ!$D$33:$D$776,СВЦЭМ!$A$33:$A$776,$A12,СВЦЭМ!$B$33:$B$776,O$11)+'СЕТ СН'!$F$14+СВЦЭМ!$D$10+'СЕТ СН'!$F$5-'СЕТ СН'!$F$24</f>
        <v>3659.02372926</v>
      </c>
      <c r="P12" s="36">
        <f>SUMIFS(СВЦЭМ!$D$33:$D$776,СВЦЭМ!$A$33:$A$776,$A12,СВЦЭМ!$B$33:$B$776,P$11)+'СЕТ СН'!$F$14+СВЦЭМ!$D$10+'СЕТ СН'!$F$5-'СЕТ СН'!$F$24</f>
        <v>3668.81491379</v>
      </c>
      <c r="Q12" s="36">
        <f>SUMIFS(СВЦЭМ!$D$33:$D$776,СВЦЭМ!$A$33:$A$776,$A12,СВЦЭМ!$B$33:$B$776,Q$11)+'СЕТ СН'!$F$14+СВЦЭМ!$D$10+'СЕТ СН'!$F$5-'СЕТ СН'!$F$24</f>
        <v>3632.7473508499997</v>
      </c>
      <c r="R12" s="36">
        <f>SUMIFS(СВЦЭМ!$D$33:$D$776,СВЦЭМ!$A$33:$A$776,$A12,СВЦЭМ!$B$33:$B$776,R$11)+'СЕТ СН'!$F$14+СВЦЭМ!$D$10+'СЕТ СН'!$F$5-'СЕТ СН'!$F$24</f>
        <v>3571.9147259800002</v>
      </c>
      <c r="S12" s="36">
        <f>SUMIFS(СВЦЭМ!$D$33:$D$776,СВЦЭМ!$A$33:$A$776,$A12,СВЦЭМ!$B$33:$B$776,S$11)+'СЕТ СН'!$F$14+СВЦЭМ!$D$10+'СЕТ СН'!$F$5-'СЕТ СН'!$F$24</f>
        <v>3494.4594818700002</v>
      </c>
      <c r="T12" s="36">
        <f>SUMIFS(СВЦЭМ!$D$33:$D$776,СВЦЭМ!$A$33:$A$776,$A12,СВЦЭМ!$B$33:$B$776,T$11)+'СЕТ СН'!$F$14+СВЦЭМ!$D$10+'СЕТ СН'!$F$5-'СЕТ СН'!$F$24</f>
        <v>3454.5056623600003</v>
      </c>
      <c r="U12" s="36">
        <f>SUMIFS(СВЦЭМ!$D$33:$D$776,СВЦЭМ!$A$33:$A$776,$A12,СВЦЭМ!$B$33:$B$776,U$11)+'СЕТ СН'!$F$14+СВЦЭМ!$D$10+'СЕТ СН'!$F$5-'СЕТ СН'!$F$24</f>
        <v>3449.1506283600002</v>
      </c>
      <c r="V12" s="36">
        <f>SUMIFS(СВЦЭМ!$D$33:$D$776,СВЦЭМ!$A$33:$A$776,$A12,СВЦЭМ!$B$33:$B$776,V$11)+'СЕТ СН'!$F$14+СВЦЭМ!$D$10+'СЕТ СН'!$F$5-'СЕТ СН'!$F$24</f>
        <v>3467.3796889499999</v>
      </c>
      <c r="W12" s="36">
        <f>SUMIFS(СВЦЭМ!$D$33:$D$776,СВЦЭМ!$A$33:$A$776,$A12,СВЦЭМ!$B$33:$B$776,W$11)+'СЕТ СН'!$F$14+СВЦЭМ!$D$10+'СЕТ СН'!$F$5-'СЕТ СН'!$F$24</f>
        <v>3515.2137491799999</v>
      </c>
      <c r="X12" s="36">
        <f>SUMIFS(СВЦЭМ!$D$33:$D$776,СВЦЭМ!$A$33:$A$776,$A12,СВЦЭМ!$B$33:$B$776,X$11)+'СЕТ СН'!$F$14+СВЦЭМ!$D$10+'СЕТ СН'!$F$5-'СЕТ СН'!$F$24</f>
        <v>3577.33157583</v>
      </c>
      <c r="Y12" s="36">
        <f>SUMIFS(СВЦЭМ!$D$33:$D$776,СВЦЭМ!$A$33:$A$776,$A12,СВЦЭМ!$B$33:$B$776,Y$11)+'СЕТ СН'!$F$14+СВЦЭМ!$D$10+'СЕТ СН'!$F$5-'СЕТ СН'!$F$24</f>
        <v>3631.83353063</v>
      </c>
      <c r="AA12" s="45"/>
    </row>
    <row r="13" spans="1:27" ht="15.75" x14ac:dyDescent="0.2">
      <c r="A13" s="35">
        <f>A12+1</f>
        <v>43467</v>
      </c>
      <c r="B13" s="36">
        <f>SUMIFS(СВЦЭМ!$D$33:$D$776,СВЦЭМ!$A$33:$A$776,$A13,СВЦЭМ!$B$33:$B$776,B$11)+'СЕТ СН'!$F$14+СВЦЭМ!$D$10+'СЕТ СН'!$F$5-'СЕТ СН'!$F$24</f>
        <v>3696.9532230899999</v>
      </c>
      <c r="C13" s="36">
        <f>SUMIFS(СВЦЭМ!$D$33:$D$776,СВЦЭМ!$A$33:$A$776,$A13,СВЦЭМ!$B$33:$B$776,C$11)+'СЕТ СН'!$F$14+СВЦЭМ!$D$10+'СЕТ СН'!$F$5-'СЕТ СН'!$F$24</f>
        <v>3682.6170333</v>
      </c>
      <c r="D13" s="36">
        <f>SUMIFS(СВЦЭМ!$D$33:$D$776,СВЦЭМ!$A$33:$A$776,$A13,СВЦЭМ!$B$33:$B$776,D$11)+'СЕТ СН'!$F$14+СВЦЭМ!$D$10+'СЕТ СН'!$F$5-'СЕТ СН'!$F$24</f>
        <v>3682.7794494899999</v>
      </c>
      <c r="E13" s="36">
        <f>SUMIFS(СВЦЭМ!$D$33:$D$776,СВЦЭМ!$A$33:$A$776,$A13,СВЦЭМ!$B$33:$B$776,E$11)+'СЕТ СН'!$F$14+СВЦЭМ!$D$10+'СЕТ СН'!$F$5-'СЕТ СН'!$F$24</f>
        <v>3696.8905220299998</v>
      </c>
      <c r="F13" s="36">
        <f>SUMIFS(СВЦЭМ!$D$33:$D$776,СВЦЭМ!$A$33:$A$776,$A13,СВЦЭМ!$B$33:$B$776,F$11)+'СЕТ СН'!$F$14+СВЦЭМ!$D$10+'СЕТ СН'!$F$5-'СЕТ СН'!$F$24</f>
        <v>3697.1918632500001</v>
      </c>
      <c r="G13" s="36">
        <f>SUMIFS(СВЦЭМ!$D$33:$D$776,СВЦЭМ!$A$33:$A$776,$A13,СВЦЭМ!$B$33:$B$776,G$11)+'СЕТ СН'!$F$14+СВЦЭМ!$D$10+'СЕТ СН'!$F$5-'СЕТ СН'!$F$24</f>
        <v>3697.8033952799997</v>
      </c>
      <c r="H13" s="36">
        <f>SUMIFS(СВЦЭМ!$D$33:$D$776,СВЦЭМ!$A$33:$A$776,$A13,СВЦЭМ!$B$33:$B$776,H$11)+'СЕТ СН'!$F$14+СВЦЭМ!$D$10+'СЕТ СН'!$F$5-'СЕТ СН'!$F$24</f>
        <v>3693.5992073799998</v>
      </c>
      <c r="I13" s="36">
        <f>SUMIFS(СВЦЭМ!$D$33:$D$776,СВЦЭМ!$A$33:$A$776,$A13,СВЦЭМ!$B$33:$B$776,I$11)+'СЕТ СН'!$F$14+СВЦЭМ!$D$10+'СЕТ СН'!$F$5-'СЕТ СН'!$F$24</f>
        <v>3673.8049747</v>
      </c>
      <c r="J13" s="36">
        <f>SUMIFS(СВЦЭМ!$D$33:$D$776,СВЦЭМ!$A$33:$A$776,$A13,СВЦЭМ!$B$33:$B$776,J$11)+'СЕТ СН'!$F$14+СВЦЭМ!$D$10+'СЕТ СН'!$F$5-'СЕТ СН'!$F$24</f>
        <v>3659.3127486900003</v>
      </c>
      <c r="K13" s="36">
        <f>SUMIFS(СВЦЭМ!$D$33:$D$776,СВЦЭМ!$A$33:$A$776,$A13,СВЦЭМ!$B$33:$B$776,K$11)+'СЕТ СН'!$F$14+СВЦЭМ!$D$10+'СЕТ СН'!$F$5-'СЕТ СН'!$F$24</f>
        <v>3620.9405832100001</v>
      </c>
      <c r="L13" s="36">
        <f>SUMIFS(СВЦЭМ!$D$33:$D$776,СВЦЭМ!$A$33:$A$776,$A13,СВЦЭМ!$B$33:$B$776,L$11)+'СЕТ СН'!$F$14+СВЦЭМ!$D$10+'СЕТ СН'!$F$5-'СЕТ СН'!$F$24</f>
        <v>3591.4470974400001</v>
      </c>
      <c r="M13" s="36">
        <f>SUMIFS(СВЦЭМ!$D$33:$D$776,СВЦЭМ!$A$33:$A$776,$A13,СВЦЭМ!$B$33:$B$776,M$11)+'СЕТ СН'!$F$14+СВЦЭМ!$D$10+'СЕТ СН'!$F$5-'СЕТ СН'!$F$24</f>
        <v>3592.2832198799997</v>
      </c>
      <c r="N13" s="36">
        <f>SUMIFS(СВЦЭМ!$D$33:$D$776,СВЦЭМ!$A$33:$A$776,$A13,СВЦЭМ!$B$33:$B$776,N$11)+'СЕТ СН'!$F$14+СВЦЭМ!$D$10+'СЕТ СН'!$F$5-'СЕТ СН'!$F$24</f>
        <v>3597.7981784499998</v>
      </c>
      <c r="O13" s="36">
        <f>SUMIFS(СВЦЭМ!$D$33:$D$776,СВЦЭМ!$A$33:$A$776,$A13,СВЦЭМ!$B$33:$B$776,O$11)+'СЕТ СН'!$F$14+СВЦЭМ!$D$10+'СЕТ СН'!$F$5-'СЕТ СН'!$F$24</f>
        <v>3626.6823978799998</v>
      </c>
      <c r="P13" s="36">
        <f>SUMIFS(СВЦЭМ!$D$33:$D$776,СВЦЭМ!$A$33:$A$776,$A13,СВЦЭМ!$B$33:$B$776,P$11)+'СЕТ СН'!$F$14+СВЦЭМ!$D$10+'СЕТ СН'!$F$5-'СЕТ СН'!$F$24</f>
        <v>3665.2695808600001</v>
      </c>
      <c r="Q13" s="36">
        <f>SUMIFS(СВЦЭМ!$D$33:$D$776,СВЦЭМ!$A$33:$A$776,$A13,СВЦЭМ!$B$33:$B$776,Q$11)+'СЕТ СН'!$F$14+СВЦЭМ!$D$10+'СЕТ СН'!$F$5-'СЕТ СН'!$F$24</f>
        <v>3645.8887000200002</v>
      </c>
      <c r="R13" s="36">
        <f>SUMIFS(СВЦЭМ!$D$33:$D$776,СВЦЭМ!$A$33:$A$776,$A13,СВЦЭМ!$B$33:$B$776,R$11)+'СЕТ СН'!$F$14+СВЦЭМ!$D$10+'СЕТ СН'!$F$5-'СЕТ СН'!$F$24</f>
        <v>3580.4319263299999</v>
      </c>
      <c r="S13" s="36">
        <f>SUMIFS(СВЦЭМ!$D$33:$D$776,СВЦЭМ!$A$33:$A$776,$A13,СВЦЭМ!$B$33:$B$776,S$11)+'СЕТ СН'!$F$14+СВЦЭМ!$D$10+'СЕТ СН'!$F$5-'СЕТ СН'!$F$24</f>
        <v>3514.9738649000001</v>
      </c>
      <c r="T13" s="36">
        <f>SUMIFS(СВЦЭМ!$D$33:$D$776,СВЦЭМ!$A$33:$A$776,$A13,СВЦЭМ!$B$33:$B$776,T$11)+'СЕТ СН'!$F$14+СВЦЭМ!$D$10+'СЕТ СН'!$F$5-'СЕТ СН'!$F$24</f>
        <v>3508.64036515</v>
      </c>
      <c r="U13" s="36">
        <f>SUMIFS(СВЦЭМ!$D$33:$D$776,СВЦЭМ!$A$33:$A$776,$A13,СВЦЭМ!$B$33:$B$776,U$11)+'СЕТ СН'!$F$14+СВЦЭМ!$D$10+'СЕТ СН'!$F$5-'СЕТ СН'!$F$24</f>
        <v>3500.89754391</v>
      </c>
      <c r="V13" s="36">
        <f>SUMIFS(СВЦЭМ!$D$33:$D$776,СВЦЭМ!$A$33:$A$776,$A13,СВЦЭМ!$B$33:$B$776,V$11)+'СЕТ СН'!$F$14+СВЦЭМ!$D$10+'СЕТ СН'!$F$5-'СЕТ СН'!$F$24</f>
        <v>3468.6906149800002</v>
      </c>
      <c r="W13" s="36">
        <f>SUMIFS(СВЦЭМ!$D$33:$D$776,СВЦЭМ!$A$33:$A$776,$A13,СВЦЭМ!$B$33:$B$776,W$11)+'СЕТ СН'!$F$14+СВЦЭМ!$D$10+'СЕТ СН'!$F$5-'СЕТ СН'!$F$24</f>
        <v>3515.7515163500002</v>
      </c>
      <c r="X13" s="36">
        <f>SUMIFS(СВЦЭМ!$D$33:$D$776,СВЦЭМ!$A$33:$A$776,$A13,СВЦЭМ!$B$33:$B$776,X$11)+'СЕТ СН'!$F$14+СВЦЭМ!$D$10+'СЕТ СН'!$F$5-'СЕТ СН'!$F$24</f>
        <v>3580.5246242499998</v>
      </c>
      <c r="Y13" s="36">
        <f>SUMIFS(СВЦЭМ!$D$33:$D$776,СВЦЭМ!$A$33:$A$776,$A13,СВЦЭМ!$B$33:$B$776,Y$11)+'СЕТ СН'!$F$14+СВЦЭМ!$D$10+'СЕТ СН'!$F$5-'СЕТ СН'!$F$24</f>
        <v>3636.3565018600002</v>
      </c>
    </row>
    <row r="14" spans="1:27" ht="15.75" x14ac:dyDescent="0.2">
      <c r="A14" s="35">
        <f t="shared" ref="A14:A42" si="0">A13+1</f>
        <v>43468</v>
      </c>
      <c r="B14" s="36">
        <f>SUMIFS(СВЦЭМ!$D$33:$D$776,СВЦЭМ!$A$33:$A$776,$A14,СВЦЭМ!$B$33:$B$776,B$11)+'СЕТ СН'!$F$14+СВЦЭМ!$D$10+'СЕТ СН'!$F$5-'СЕТ СН'!$F$24</f>
        <v>3656.4870652600002</v>
      </c>
      <c r="C14" s="36">
        <f>SUMIFS(СВЦЭМ!$D$33:$D$776,СВЦЭМ!$A$33:$A$776,$A14,СВЦЭМ!$B$33:$B$776,C$11)+'СЕТ СН'!$F$14+СВЦЭМ!$D$10+'СЕТ СН'!$F$5-'СЕТ СН'!$F$24</f>
        <v>3680.1095932399999</v>
      </c>
      <c r="D14" s="36">
        <f>SUMIFS(СВЦЭМ!$D$33:$D$776,СВЦЭМ!$A$33:$A$776,$A14,СВЦЭМ!$B$33:$B$776,D$11)+'СЕТ СН'!$F$14+СВЦЭМ!$D$10+'СЕТ СН'!$F$5-'СЕТ СН'!$F$24</f>
        <v>3697.8063844199996</v>
      </c>
      <c r="E14" s="36">
        <f>SUMIFS(СВЦЭМ!$D$33:$D$776,СВЦЭМ!$A$33:$A$776,$A14,СВЦЭМ!$B$33:$B$776,E$11)+'СЕТ СН'!$F$14+СВЦЭМ!$D$10+'СЕТ СН'!$F$5-'СЕТ СН'!$F$24</f>
        <v>3707.55191186</v>
      </c>
      <c r="F14" s="36">
        <f>SUMIFS(СВЦЭМ!$D$33:$D$776,СВЦЭМ!$A$33:$A$776,$A14,СВЦЭМ!$B$33:$B$776,F$11)+'СЕТ СН'!$F$14+СВЦЭМ!$D$10+'СЕТ СН'!$F$5-'СЕТ СН'!$F$24</f>
        <v>3711.7919292299998</v>
      </c>
      <c r="G14" s="36">
        <f>SUMIFS(СВЦЭМ!$D$33:$D$776,СВЦЭМ!$A$33:$A$776,$A14,СВЦЭМ!$B$33:$B$776,G$11)+'СЕТ СН'!$F$14+СВЦЭМ!$D$10+'СЕТ СН'!$F$5-'СЕТ СН'!$F$24</f>
        <v>3720.7837245000001</v>
      </c>
      <c r="H14" s="36">
        <f>SUMIFS(СВЦЭМ!$D$33:$D$776,СВЦЭМ!$A$33:$A$776,$A14,СВЦЭМ!$B$33:$B$776,H$11)+'СЕТ СН'!$F$14+СВЦЭМ!$D$10+'СЕТ СН'!$F$5-'СЕТ СН'!$F$24</f>
        <v>3693.8266218999997</v>
      </c>
      <c r="I14" s="36">
        <f>SUMIFS(СВЦЭМ!$D$33:$D$776,СВЦЭМ!$A$33:$A$776,$A14,СВЦЭМ!$B$33:$B$776,I$11)+'СЕТ СН'!$F$14+СВЦЭМ!$D$10+'СЕТ СН'!$F$5-'СЕТ СН'!$F$24</f>
        <v>3680.4254571199999</v>
      </c>
      <c r="J14" s="36">
        <f>SUMIFS(СВЦЭМ!$D$33:$D$776,СВЦЭМ!$A$33:$A$776,$A14,СВЦЭМ!$B$33:$B$776,J$11)+'СЕТ СН'!$F$14+СВЦЭМ!$D$10+'СЕТ СН'!$F$5-'СЕТ СН'!$F$24</f>
        <v>3656.6824208099997</v>
      </c>
      <c r="K14" s="36">
        <f>SUMIFS(СВЦЭМ!$D$33:$D$776,СВЦЭМ!$A$33:$A$776,$A14,СВЦЭМ!$B$33:$B$776,K$11)+'СЕТ СН'!$F$14+СВЦЭМ!$D$10+'СЕТ СН'!$F$5-'СЕТ СН'!$F$24</f>
        <v>3628.12397543</v>
      </c>
      <c r="L14" s="36">
        <f>SUMIFS(СВЦЭМ!$D$33:$D$776,СВЦЭМ!$A$33:$A$776,$A14,СВЦЭМ!$B$33:$B$776,L$11)+'СЕТ СН'!$F$14+СВЦЭМ!$D$10+'СЕТ СН'!$F$5-'СЕТ СН'!$F$24</f>
        <v>3603.1534172000001</v>
      </c>
      <c r="M14" s="36">
        <f>SUMIFS(СВЦЭМ!$D$33:$D$776,СВЦЭМ!$A$33:$A$776,$A14,СВЦЭМ!$B$33:$B$776,M$11)+'СЕТ СН'!$F$14+СВЦЭМ!$D$10+'СЕТ СН'!$F$5-'СЕТ СН'!$F$24</f>
        <v>3597.79933093</v>
      </c>
      <c r="N14" s="36">
        <f>SUMIFS(СВЦЭМ!$D$33:$D$776,СВЦЭМ!$A$33:$A$776,$A14,СВЦЭМ!$B$33:$B$776,N$11)+'СЕТ СН'!$F$14+СВЦЭМ!$D$10+'СЕТ СН'!$F$5-'СЕТ СН'!$F$24</f>
        <v>3601.7885294299999</v>
      </c>
      <c r="O14" s="36">
        <f>SUMIFS(СВЦЭМ!$D$33:$D$776,СВЦЭМ!$A$33:$A$776,$A14,СВЦЭМ!$B$33:$B$776,O$11)+'СЕТ СН'!$F$14+СВЦЭМ!$D$10+'СЕТ СН'!$F$5-'СЕТ СН'!$F$24</f>
        <v>3632.0097029799999</v>
      </c>
      <c r="P14" s="36">
        <f>SUMIFS(СВЦЭМ!$D$33:$D$776,СВЦЭМ!$A$33:$A$776,$A14,СВЦЭМ!$B$33:$B$776,P$11)+'СЕТ СН'!$F$14+СВЦЭМ!$D$10+'СЕТ СН'!$F$5-'СЕТ СН'!$F$24</f>
        <v>3654.7236400199999</v>
      </c>
      <c r="Q14" s="36">
        <f>SUMIFS(СВЦЭМ!$D$33:$D$776,СВЦЭМ!$A$33:$A$776,$A14,СВЦЭМ!$B$33:$B$776,Q$11)+'СЕТ СН'!$F$14+СВЦЭМ!$D$10+'СЕТ СН'!$F$5-'СЕТ СН'!$F$24</f>
        <v>3626.3024633099999</v>
      </c>
      <c r="R14" s="36">
        <f>SUMIFS(СВЦЭМ!$D$33:$D$776,СВЦЭМ!$A$33:$A$776,$A14,СВЦЭМ!$B$33:$B$776,R$11)+'СЕТ СН'!$F$14+СВЦЭМ!$D$10+'СЕТ СН'!$F$5-'СЕТ СН'!$F$24</f>
        <v>3574.98365771</v>
      </c>
      <c r="S14" s="36">
        <f>SUMIFS(СВЦЭМ!$D$33:$D$776,СВЦЭМ!$A$33:$A$776,$A14,СВЦЭМ!$B$33:$B$776,S$11)+'СЕТ СН'!$F$14+СВЦЭМ!$D$10+'СЕТ СН'!$F$5-'СЕТ СН'!$F$24</f>
        <v>3507.1646075199997</v>
      </c>
      <c r="T14" s="36">
        <f>SUMIFS(СВЦЭМ!$D$33:$D$776,СВЦЭМ!$A$33:$A$776,$A14,СВЦЭМ!$B$33:$B$776,T$11)+'СЕТ СН'!$F$14+СВЦЭМ!$D$10+'СЕТ СН'!$F$5-'СЕТ СН'!$F$24</f>
        <v>3472.30560586</v>
      </c>
      <c r="U14" s="36">
        <f>SUMIFS(СВЦЭМ!$D$33:$D$776,СВЦЭМ!$A$33:$A$776,$A14,СВЦЭМ!$B$33:$B$776,U$11)+'СЕТ СН'!$F$14+СВЦЭМ!$D$10+'СЕТ СН'!$F$5-'СЕТ СН'!$F$24</f>
        <v>3476.4169135800003</v>
      </c>
      <c r="V14" s="36">
        <f>SUMIFS(СВЦЭМ!$D$33:$D$776,СВЦЭМ!$A$33:$A$776,$A14,СВЦЭМ!$B$33:$B$776,V$11)+'СЕТ СН'!$F$14+СВЦЭМ!$D$10+'СЕТ СН'!$F$5-'СЕТ СН'!$F$24</f>
        <v>3486.1337746999998</v>
      </c>
      <c r="W14" s="36">
        <f>SUMIFS(СВЦЭМ!$D$33:$D$776,СВЦЭМ!$A$33:$A$776,$A14,СВЦЭМ!$B$33:$B$776,W$11)+'СЕТ СН'!$F$14+СВЦЭМ!$D$10+'СЕТ СН'!$F$5-'СЕТ СН'!$F$24</f>
        <v>3551.7850822</v>
      </c>
      <c r="X14" s="36">
        <f>SUMIFS(СВЦЭМ!$D$33:$D$776,СВЦЭМ!$A$33:$A$776,$A14,СВЦЭМ!$B$33:$B$776,X$11)+'СЕТ СН'!$F$14+СВЦЭМ!$D$10+'СЕТ СН'!$F$5-'СЕТ СН'!$F$24</f>
        <v>3616.86945234</v>
      </c>
      <c r="Y14" s="36">
        <f>SUMIFS(СВЦЭМ!$D$33:$D$776,СВЦЭМ!$A$33:$A$776,$A14,СВЦЭМ!$B$33:$B$776,Y$11)+'СЕТ СН'!$F$14+СВЦЭМ!$D$10+'СЕТ СН'!$F$5-'СЕТ СН'!$F$24</f>
        <v>3674.2816707699999</v>
      </c>
    </row>
    <row r="15" spans="1:27" ht="15.75" x14ac:dyDescent="0.2">
      <c r="A15" s="35">
        <f t="shared" si="0"/>
        <v>43469</v>
      </c>
      <c r="B15" s="36">
        <f>SUMIFS(СВЦЭМ!$D$33:$D$776,СВЦЭМ!$A$33:$A$776,$A15,СВЦЭМ!$B$33:$B$776,B$11)+'СЕТ СН'!$F$14+СВЦЭМ!$D$10+'СЕТ СН'!$F$5-'СЕТ СН'!$F$24</f>
        <v>3644.9924553599999</v>
      </c>
      <c r="C15" s="36">
        <f>SUMIFS(СВЦЭМ!$D$33:$D$776,СВЦЭМ!$A$33:$A$776,$A15,СВЦЭМ!$B$33:$B$776,C$11)+'СЕТ СН'!$F$14+СВЦЭМ!$D$10+'СЕТ СН'!$F$5-'СЕТ СН'!$F$24</f>
        <v>3670.8791777599999</v>
      </c>
      <c r="D15" s="36">
        <f>SUMIFS(СВЦЭМ!$D$33:$D$776,СВЦЭМ!$A$33:$A$776,$A15,СВЦЭМ!$B$33:$B$776,D$11)+'СЕТ СН'!$F$14+СВЦЭМ!$D$10+'СЕТ СН'!$F$5-'СЕТ СН'!$F$24</f>
        <v>3687.3122343200002</v>
      </c>
      <c r="E15" s="36">
        <f>SUMIFS(СВЦЭМ!$D$33:$D$776,СВЦЭМ!$A$33:$A$776,$A15,СВЦЭМ!$B$33:$B$776,E$11)+'СЕТ СН'!$F$14+СВЦЭМ!$D$10+'СЕТ СН'!$F$5-'СЕТ СН'!$F$24</f>
        <v>3700.73219475</v>
      </c>
      <c r="F15" s="36">
        <f>SUMIFS(СВЦЭМ!$D$33:$D$776,СВЦЭМ!$A$33:$A$776,$A15,СВЦЭМ!$B$33:$B$776,F$11)+'СЕТ СН'!$F$14+СВЦЭМ!$D$10+'СЕТ СН'!$F$5-'СЕТ СН'!$F$24</f>
        <v>3705.31273999</v>
      </c>
      <c r="G15" s="36">
        <f>SUMIFS(СВЦЭМ!$D$33:$D$776,СВЦЭМ!$A$33:$A$776,$A15,СВЦЭМ!$B$33:$B$776,G$11)+'СЕТ СН'!$F$14+СВЦЭМ!$D$10+'СЕТ СН'!$F$5-'СЕТ СН'!$F$24</f>
        <v>3702.8375751799999</v>
      </c>
      <c r="H15" s="36">
        <f>SUMIFS(СВЦЭМ!$D$33:$D$776,СВЦЭМ!$A$33:$A$776,$A15,СВЦЭМ!$B$33:$B$776,H$11)+'СЕТ СН'!$F$14+СВЦЭМ!$D$10+'СЕТ СН'!$F$5-'СЕТ СН'!$F$24</f>
        <v>3719.3283816900002</v>
      </c>
      <c r="I15" s="36">
        <f>SUMIFS(СВЦЭМ!$D$33:$D$776,СВЦЭМ!$A$33:$A$776,$A15,СВЦЭМ!$B$33:$B$776,I$11)+'СЕТ СН'!$F$14+СВЦЭМ!$D$10+'СЕТ СН'!$F$5-'СЕТ СН'!$F$24</f>
        <v>3706.3401129699996</v>
      </c>
      <c r="J15" s="36">
        <f>SUMIFS(СВЦЭМ!$D$33:$D$776,СВЦЭМ!$A$33:$A$776,$A15,СВЦЭМ!$B$33:$B$776,J$11)+'СЕТ СН'!$F$14+СВЦЭМ!$D$10+'СЕТ СН'!$F$5-'СЕТ СН'!$F$24</f>
        <v>3672.85983274</v>
      </c>
      <c r="K15" s="36">
        <f>SUMIFS(СВЦЭМ!$D$33:$D$776,СВЦЭМ!$A$33:$A$776,$A15,СВЦЭМ!$B$33:$B$776,K$11)+'СЕТ СН'!$F$14+СВЦЭМ!$D$10+'СЕТ СН'!$F$5-'СЕТ СН'!$F$24</f>
        <v>3639.5549169699998</v>
      </c>
      <c r="L15" s="36">
        <f>SUMIFS(СВЦЭМ!$D$33:$D$776,СВЦЭМ!$A$33:$A$776,$A15,СВЦЭМ!$B$33:$B$776,L$11)+'СЕТ СН'!$F$14+СВЦЭМ!$D$10+'СЕТ СН'!$F$5-'СЕТ СН'!$F$24</f>
        <v>3621.1501684300001</v>
      </c>
      <c r="M15" s="36">
        <f>SUMIFS(СВЦЭМ!$D$33:$D$776,СВЦЭМ!$A$33:$A$776,$A15,СВЦЭМ!$B$33:$B$776,M$11)+'СЕТ СН'!$F$14+СВЦЭМ!$D$10+'СЕТ СН'!$F$5-'СЕТ СН'!$F$24</f>
        <v>3606.00127806</v>
      </c>
      <c r="N15" s="36">
        <f>SUMIFS(СВЦЭМ!$D$33:$D$776,СВЦЭМ!$A$33:$A$776,$A15,СВЦЭМ!$B$33:$B$776,N$11)+'СЕТ СН'!$F$14+СВЦЭМ!$D$10+'СЕТ СН'!$F$5-'СЕТ СН'!$F$24</f>
        <v>3622.8486565799999</v>
      </c>
      <c r="O15" s="36">
        <f>SUMIFS(СВЦЭМ!$D$33:$D$776,СВЦЭМ!$A$33:$A$776,$A15,СВЦЭМ!$B$33:$B$776,O$11)+'СЕТ СН'!$F$14+СВЦЭМ!$D$10+'СЕТ СН'!$F$5-'СЕТ СН'!$F$24</f>
        <v>3641.1170711999998</v>
      </c>
      <c r="P15" s="36">
        <f>SUMIFS(СВЦЭМ!$D$33:$D$776,СВЦЭМ!$A$33:$A$776,$A15,СВЦЭМ!$B$33:$B$776,P$11)+'СЕТ СН'!$F$14+СВЦЭМ!$D$10+'СЕТ СН'!$F$5-'СЕТ СН'!$F$24</f>
        <v>3670.4626573099999</v>
      </c>
      <c r="Q15" s="36">
        <f>SUMIFS(СВЦЭМ!$D$33:$D$776,СВЦЭМ!$A$33:$A$776,$A15,СВЦЭМ!$B$33:$B$776,Q$11)+'СЕТ СН'!$F$14+СВЦЭМ!$D$10+'СЕТ СН'!$F$5-'СЕТ СН'!$F$24</f>
        <v>3636.432859</v>
      </c>
      <c r="R15" s="36">
        <f>SUMIFS(СВЦЭМ!$D$33:$D$776,СВЦЭМ!$A$33:$A$776,$A15,СВЦЭМ!$B$33:$B$776,R$11)+'СЕТ СН'!$F$14+СВЦЭМ!$D$10+'СЕТ СН'!$F$5-'СЕТ СН'!$F$24</f>
        <v>3584.0298047799997</v>
      </c>
      <c r="S15" s="36">
        <f>SUMIFS(СВЦЭМ!$D$33:$D$776,СВЦЭМ!$A$33:$A$776,$A15,СВЦЭМ!$B$33:$B$776,S$11)+'СЕТ СН'!$F$14+СВЦЭМ!$D$10+'СЕТ СН'!$F$5-'СЕТ СН'!$F$24</f>
        <v>3488.26576492</v>
      </c>
      <c r="T15" s="36">
        <f>SUMIFS(СВЦЭМ!$D$33:$D$776,СВЦЭМ!$A$33:$A$776,$A15,СВЦЭМ!$B$33:$B$776,T$11)+'СЕТ СН'!$F$14+СВЦЭМ!$D$10+'СЕТ СН'!$F$5-'СЕТ СН'!$F$24</f>
        <v>3451.23151495</v>
      </c>
      <c r="U15" s="36">
        <f>SUMIFS(СВЦЭМ!$D$33:$D$776,СВЦЭМ!$A$33:$A$776,$A15,СВЦЭМ!$B$33:$B$776,U$11)+'СЕТ СН'!$F$14+СВЦЭМ!$D$10+'СЕТ СН'!$F$5-'СЕТ СН'!$F$24</f>
        <v>3458.7432566799998</v>
      </c>
      <c r="V15" s="36">
        <f>SUMIFS(СВЦЭМ!$D$33:$D$776,СВЦЭМ!$A$33:$A$776,$A15,СВЦЭМ!$B$33:$B$776,V$11)+'СЕТ СН'!$F$14+СВЦЭМ!$D$10+'СЕТ СН'!$F$5-'СЕТ СН'!$F$24</f>
        <v>3473.5358412800001</v>
      </c>
      <c r="W15" s="36">
        <f>SUMIFS(СВЦЭМ!$D$33:$D$776,СВЦЭМ!$A$33:$A$776,$A15,СВЦЭМ!$B$33:$B$776,W$11)+'СЕТ СН'!$F$14+СВЦЭМ!$D$10+'СЕТ СН'!$F$5-'СЕТ СН'!$F$24</f>
        <v>3539.5270592500001</v>
      </c>
      <c r="X15" s="36">
        <f>SUMIFS(СВЦЭМ!$D$33:$D$776,СВЦЭМ!$A$33:$A$776,$A15,СВЦЭМ!$B$33:$B$776,X$11)+'СЕТ СН'!$F$14+СВЦЭМ!$D$10+'СЕТ СН'!$F$5-'СЕТ СН'!$F$24</f>
        <v>3607.1240759399998</v>
      </c>
      <c r="Y15" s="36">
        <f>SUMIFS(СВЦЭМ!$D$33:$D$776,СВЦЭМ!$A$33:$A$776,$A15,СВЦЭМ!$B$33:$B$776,Y$11)+'СЕТ СН'!$F$14+СВЦЭМ!$D$10+'СЕТ СН'!$F$5-'СЕТ СН'!$F$24</f>
        <v>3677.7944857799998</v>
      </c>
    </row>
    <row r="16" spans="1:27" ht="15.75" x14ac:dyDescent="0.2">
      <c r="A16" s="35">
        <f t="shared" si="0"/>
        <v>43470</v>
      </c>
      <c r="B16" s="36">
        <f>SUMIFS(СВЦЭМ!$D$33:$D$776,СВЦЭМ!$A$33:$A$776,$A16,СВЦЭМ!$B$33:$B$776,B$11)+'СЕТ СН'!$F$14+СВЦЭМ!$D$10+'СЕТ СН'!$F$5-'СЕТ СН'!$F$24</f>
        <v>3659.8018168399999</v>
      </c>
      <c r="C16" s="36">
        <f>SUMIFS(СВЦЭМ!$D$33:$D$776,СВЦЭМ!$A$33:$A$776,$A16,СВЦЭМ!$B$33:$B$776,C$11)+'СЕТ СН'!$F$14+СВЦЭМ!$D$10+'СЕТ СН'!$F$5-'СЕТ СН'!$F$24</f>
        <v>3675.1315157700001</v>
      </c>
      <c r="D16" s="36">
        <f>SUMIFS(СВЦЭМ!$D$33:$D$776,СВЦЭМ!$A$33:$A$776,$A16,СВЦЭМ!$B$33:$B$776,D$11)+'СЕТ СН'!$F$14+СВЦЭМ!$D$10+'СЕТ СН'!$F$5-'СЕТ СН'!$F$24</f>
        <v>3695.8162039199997</v>
      </c>
      <c r="E16" s="36">
        <f>SUMIFS(СВЦЭМ!$D$33:$D$776,СВЦЭМ!$A$33:$A$776,$A16,СВЦЭМ!$B$33:$B$776,E$11)+'СЕТ СН'!$F$14+СВЦЭМ!$D$10+'СЕТ СН'!$F$5-'СЕТ СН'!$F$24</f>
        <v>3709.8077881299996</v>
      </c>
      <c r="F16" s="36">
        <f>SUMIFS(СВЦЭМ!$D$33:$D$776,СВЦЭМ!$A$33:$A$776,$A16,СВЦЭМ!$B$33:$B$776,F$11)+'СЕТ СН'!$F$14+СВЦЭМ!$D$10+'СЕТ СН'!$F$5-'СЕТ СН'!$F$24</f>
        <v>3716.6812042499996</v>
      </c>
      <c r="G16" s="36">
        <f>SUMIFS(СВЦЭМ!$D$33:$D$776,СВЦЭМ!$A$33:$A$776,$A16,СВЦЭМ!$B$33:$B$776,G$11)+'СЕТ СН'!$F$14+СВЦЭМ!$D$10+'СЕТ СН'!$F$5-'СЕТ СН'!$F$24</f>
        <v>3703.0530209600001</v>
      </c>
      <c r="H16" s="36">
        <f>SUMIFS(СВЦЭМ!$D$33:$D$776,СВЦЭМ!$A$33:$A$776,$A16,СВЦЭМ!$B$33:$B$776,H$11)+'СЕТ СН'!$F$14+СВЦЭМ!$D$10+'СЕТ СН'!$F$5-'СЕТ СН'!$F$24</f>
        <v>3712.1232608299997</v>
      </c>
      <c r="I16" s="36">
        <f>SUMIFS(СВЦЭМ!$D$33:$D$776,СВЦЭМ!$A$33:$A$776,$A16,СВЦЭМ!$B$33:$B$776,I$11)+'СЕТ СН'!$F$14+СВЦЭМ!$D$10+'СЕТ СН'!$F$5-'СЕТ СН'!$F$24</f>
        <v>3684.55864436</v>
      </c>
      <c r="J16" s="36">
        <f>SUMIFS(СВЦЭМ!$D$33:$D$776,СВЦЭМ!$A$33:$A$776,$A16,СВЦЭМ!$B$33:$B$776,J$11)+'СЕТ СН'!$F$14+СВЦЭМ!$D$10+'СЕТ СН'!$F$5-'СЕТ СН'!$F$24</f>
        <v>3663.5548074600001</v>
      </c>
      <c r="K16" s="36">
        <f>SUMIFS(СВЦЭМ!$D$33:$D$776,СВЦЭМ!$A$33:$A$776,$A16,СВЦЭМ!$B$33:$B$776,K$11)+'СЕТ СН'!$F$14+СВЦЭМ!$D$10+'СЕТ СН'!$F$5-'СЕТ СН'!$F$24</f>
        <v>3630.27482736</v>
      </c>
      <c r="L16" s="36">
        <f>SUMIFS(СВЦЭМ!$D$33:$D$776,СВЦЭМ!$A$33:$A$776,$A16,СВЦЭМ!$B$33:$B$776,L$11)+'СЕТ СН'!$F$14+СВЦЭМ!$D$10+'СЕТ СН'!$F$5-'СЕТ СН'!$F$24</f>
        <v>3613.9545213299998</v>
      </c>
      <c r="M16" s="36">
        <f>SUMIFS(СВЦЭМ!$D$33:$D$776,СВЦЭМ!$A$33:$A$776,$A16,СВЦЭМ!$B$33:$B$776,M$11)+'СЕТ СН'!$F$14+СВЦЭМ!$D$10+'СЕТ СН'!$F$5-'СЕТ СН'!$F$24</f>
        <v>3609.5500060099998</v>
      </c>
      <c r="N16" s="36">
        <f>SUMIFS(СВЦЭМ!$D$33:$D$776,СВЦЭМ!$A$33:$A$776,$A16,СВЦЭМ!$B$33:$B$776,N$11)+'СЕТ СН'!$F$14+СВЦЭМ!$D$10+'СЕТ СН'!$F$5-'СЕТ СН'!$F$24</f>
        <v>3626.0905604199997</v>
      </c>
      <c r="O16" s="36">
        <f>SUMIFS(СВЦЭМ!$D$33:$D$776,СВЦЭМ!$A$33:$A$776,$A16,СВЦЭМ!$B$33:$B$776,O$11)+'СЕТ СН'!$F$14+СВЦЭМ!$D$10+'СЕТ СН'!$F$5-'СЕТ СН'!$F$24</f>
        <v>3644.6710123900002</v>
      </c>
      <c r="P16" s="36">
        <f>SUMIFS(СВЦЭМ!$D$33:$D$776,СВЦЭМ!$A$33:$A$776,$A16,СВЦЭМ!$B$33:$B$776,P$11)+'СЕТ СН'!$F$14+СВЦЭМ!$D$10+'СЕТ СН'!$F$5-'СЕТ СН'!$F$24</f>
        <v>3677.5808181299999</v>
      </c>
      <c r="Q16" s="36">
        <f>SUMIFS(СВЦЭМ!$D$33:$D$776,СВЦЭМ!$A$33:$A$776,$A16,СВЦЭМ!$B$33:$B$776,Q$11)+'СЕТ СН'!$F$14+СВЦЭМ!$D$10+'СЕТ СН'!$F$5-'СЕТ СН'!$F$24</f>
        <v>3640.7299661400002</v>
      </c>
      <c r="R16" s="36">
        <f>SUMIFS(СВЦЭМ!$D$33:$D$776,СВЦЭМ!$A$33:$A$776,$A16,СВЦЭМ!$B$33:$B$776,R$11)+'СЕТ СН'!$F$14+СВЦЭМ!$D$10+'СЕТ СН'!$F$5-'СЕТ СН'!$F$24</f>
        <v>3582.3670224699999</v>
      </c>
      <c r="S16" s="36">
        <f>SUMIFS(СВЦЭМ!$D$33:$D$776,СВЦЭМ!$A$33:$A$776,$A16,СВЦЭМ!$B$33:$B$776,S$11)+'СЕТ СН'!$F$14+СВЦЭМ!$D$10+'СЕТ СН'!$F$5-'СЕТ СН'!$F$24</f>
        <v>3498.6054062599997</v>
      </c>
      <c r="T16" s="36">
        <f>SUMIFS(СВЦЭМ!$D$33:$D$776,СВЦЭМ!$A$33:$A$776,$A16,СВЦЭМ!$B$33:$B$776,T$11)+'СЕТ СН'!$F$14+СВЦЭМ!$D$10+'СЕТ СН'!$F$5-'СЕТ СН'!$F$24</f>
        <v>3453.9208392199998</v>
      </c>
      <c r="U16" s="36">
        <f>SUMIFS(СВЦЭМ!$D$33:$D$776,СВЦЭМ!$A$33:$A$776,$A16,СВЦЭМ!$B$33:$B$776,U$11)+'СЕТ СН'!$F$14+СВЦЭМ!$D$10+'СЕТ СН'!$F$5-'СЕТ СН'!$F$24</f>
        <v>3453.2848847</v>
      </c>
      <c r="V16" s="36">
        <f>SUMIFS(СВЦЭМ!$D$33:$D$776,СВЦЭМ!$A$33:$A$776,$A16,СВЦЭМ!$B$33:$B$776,V$11)+'СЕТ СН'!$F$14+СВЦЭМ!$D$10+'СЕТ СН'!$F$5-'СЕТ СН'!$F$24</f>
        <v>3475.8435448199998</v>
      </c>
      <c r="W16" s="36">
        <f>SUMIFS(СВЦЭМ!$D$33:$D$776,СВЦЭМ!$A$33:$A$776,$A16,СВЦЭМ!$B$33:$B$776,W$11)+'СЕТ СН'!$F$14+СВЦЭМ!$D$10+'СЕТ СН'!$F$5-'СЕТ СН'!$F$24</f>
        <v>3552.05853058</v>
      </c>
      <c r="X16" s="36">
        <f>SUMIFS(СВЦЭМ!$D$33:$D$776,СВЦЭМ!$A$33:$A$776,$A16,СВЦЭМ!$B$33:$B$776,X$11)+'СЕТ СН'!$F$14+СВЦЭМ!$D$10+'СЕТ СН'!$F$5-'СЕТ СН'!$F$24</f>
        <v>3614.1609460999998</v>
      </c>
      <c r="Y16" s="36">
        <f>SUMIFS(СВЦЭМ!$D$33:$D$776,СВЦЭМ!$A$33:$A$776,$A16,СВЦЭМ!$B$33:$B$776,Y$11)+'СЕТ СН'!$F$14+СВЦЭМ!$D$10+'СЕТ СН'!$F$5-'СЕТ СН'!$F$24</f>
        <v>3678.21541398</v>
      </c>
    </row>
    <row r="17" spans="1:25" ht="15.75" x14ac:dyDescent="0.2">
      <c r="A17" s="35">
        <f t="shared" si="0"/>
        <v>43471</v>
      </c>
      <c r="B17" s="36">
        <f>SUMIFS(СВЦЭМ!$D$33:$D$776,СВЦЭМ!$A$33:$A$776,$A17,СВЦЭМ!$B$33:$B$776,B$11)+'СЕТ СН'!$F$14+СВЦЭМ!$D$10+'СЕТ СН'!$F$5-'СЕТ СН'!$F$24</f>
        <v>3686.5881766499997</v>
      </c>
      <c r="C17" s="36">
        <f>SUMIFS(СВЦЭМ!$D$33:$D$776,СВЦЭМ!$A$33:$A$776,$A17,СВЦЭМ!$B$33:$B$776,C$11)+'СЕТ СН'!$F$14+СВЦЭМ!$D$10+'СЕТ СН'!$F$5-'СЕТ СН'!$F$24</f>
        <v>3714.9616391600002</v>
      </c>
      <c r="D17" s="36">
        <f>SUMIFS(СВЦЭМ!$D$33:$D$776,СВЦЭМ!$A$33:$A$776,$A17,СВЦЭМ!$B$33:$B$776,D$11)+'СЕТ СН'!$F$14+СВЦЭМ!$D$10+'СЕТ СН'!$F$5-'СЕТ СН'!$F$24</f>
        <v>3726.2920072500001</v>
      </c>
      <c r="E17" s="36">
        <f>SUMIFS(СВЦЭМ!$D$33:$D$776,СВЦЭМ!$A$33:$A$776,$A17,СВЦЭМ!$B$33:$B$776,E$11)+'СЕТ СН'!$F$14+СВЦЭМ!$D$10+'СЕТ СН'!$F$5-'СЕТ СН'!$F$24</f>
        <v>3728.50667355</v>
      </c>
      <c r="F17" s="36">
        <f>SUMIFS(СВЦЭМ!$D$33:$D$776,СВЦЭМ!$A$33:$A$776,$A17,СВЦЭМ!$B$33:$B$776,F$11)+'СЕТ СН'!$F$14+СВЦЭМ!$D$10+'СЕТ СН'!$F$5-'СЕТ СН'!$F$24</f>
        <v>3731.2187668199999</v>
      </c>
      <c r="G17" s="36">
        <f>SUMIFS(СВЦЭМ!$D$33:$D$776,СВЦЭМ!$A$33:$A$776,$A17,СВЦЭМ!$B$33:$B$776,G$11)+'СЕТ СН'!$F$14+СВЦЭМ!$D$10+'СЕТ СН'!$F$5-'СЕТ СН'!$F$24</f>
        <v>3727.4049199700003</v>
      </c>
      <c r="H17" s="36">
        <f>SUMIFS(СВЦЭМ!$D$33:$D$776,СВЦЭМ!$A$33:$A$776,$A17,СВЦЭМ!$B$33:$B$776,H$11)+'СЕТ СН'!$F$14+СВЦЭМ!$D$10+'СЕТ СН'!$F$5-'СЕТ СН'!$F$24</f>
        <v>3713.8105790999998</v>
      </c>
      <c r="I17" s="36">
        <f>SUMIFS(СВЦЭМ!$D$33:$D$776,СВЦЭМ!$A$33:$A$776,$A17,СВЦЭМ!$B$33:$B$776,I$11)+'СЕТ СН'!$F$14+СВЦЭМ!$D$10+'СЕТ СН'!$F$5-'СЕТ СН'!$F$24</f>
        <v>3671.75377785</v>
      </c>
      <c r="J17" s="36">
        <f>SUMIFS(СВЦЭМ!$D$33:$D$776,СВЦЭМ!$A$33:$A$776,$A17,СВЦЭМ!$B$33:$B$776,J$11)+'СЕТ СН'!$F$14+СВЦЭМ!$D$10+'СЕТ СН'!$F$5-'СЕТ СН'!$F$24</f>
        <v>3643.3971774499996</v>
      </c>
      <c r="K17" s="36">
        <f>SUMIFS(СВЦЭМ!$D$33:$D$776,СВЦЭМ!$A$33:$A$776,$A17,СВЦЭМ!$B$33:$B$776,K$11)+'СЕТ СН'!$F$14+СВЦЭМ!$D$10+'СЕТ СН'!$F$5-'СЕТ СН'!$F$24</f>
        <v>3613.4991854</v>
      </c>
      <c r="L17" s="36">
        <f>SUMIFS(СВЦЭМ!$D$33:$D$776,СВЦЭМ!$A$33:$A$776,$A17,СВЦЭМ!$B$33:$B$776,L$11)+'СЕТ СН'!$F$14+СВЦЭМ!$D$10+'СЕТ СН'!$F$5-'СЕТ СН'!$F$24</f>
        <v>3597.4525567199998</v>
      </c>
      <c r="M17" s="36">
        <f>SUMIFS(СВЦЭМ!$D$33:$D$776,СВЦЭМ!$A$33:$A$776,$A17,СВЦЭМ!$B$33:$B$776,M$11)+'СЕТ СН'!$F$14+СВЦЭМ!$D$10+'СЕТ СН'!$F$5-'СЕТ СН'!$F$24</f>
        <v>3596.0619957399999</v>
      </c>
      <c r="N17" s="36">
        <f>SUMIFS(СВЦЭМ!$D$33:$D$776,СВЦЭМ!$A$33:$A$776,$A17,СВЦЭМ!$B$33:$B$776,N$11)+'СЕТ СН'!$F$14+СВЦЭМ!$D$10+'СЕТ СН'!$F$5-'СЕТ СН'!$F$24</f>
        <v>3610.1545539899998</v>
      </c>
      <c r="O17" s="36">
        <f>SUMIFS(СВЦЭМ!$D$33:$D$776,СВЦЭМ!$A$33:$A$776,$A17,СВЦЭМ!$B$33:$B$776,O$11)+'СЕТ СН'!$F$14+СВЦЭМ!$D$10+'СЕТ СН'!$F$5-'СЕТ СН'!$F$24</f>
        <v>3622.7431002900003</v>
      </c>
      <c r="P17" s="36">
        <f>SUMIFS(СВЦЭМ!$D$33:$D$776,СВЦЭМ!$A$33:$A$776,$A17,СВЦЭМ!$B$33:$B$776,P$11)+'СЕТ СН'!$F$14+СВЦЭМ!$D$10+'СЕТ СН'!$F$5-'СЕТ СН'!$F$24</f>
        <v>3644.1746853200002</v>
      </c>
      <c r="Q17" s="36">
        <f>SUMIFS(СВЦЭМ!$D$33:$D$776,СВЦЭМ!$A$33:$A$776,$A17,СВЦЭМ!$B$33:$B$776,Q$11)+'СЕТ СН'!$F$14+СВЦЭМ!$D$10+'СЕТ СН'!$F$5-'СЕТ СН'!$F$24</f>
        <v>3605.6929368199999</v>
      </c>
      <c r="R17" s="36">
        <f>SUMIFS(СВЦЭМ!$D$33:$D$776,СВЦЭМ!$A$33:$A$776,$A17,СВЦЭМ!$B$33:$B$776,R$11)+'СЕТ СН'!$F$14+СВЦЭМ!$D$10+'СЕТ СН'!$F$5-'СЕТ СН'!$F$24</f>
        <v>3548.6714705499999</v>
      </c>
      <c r="S17" s="36">
        <f>SUMIFS(СВЦЭМ!$D$33:$D$776,СВЦЭМ!$A$33:$A$776,$A17,СВЦЭМ!$B$33:$B$776,S$11)+'СЕТ СН'!$F$14+СВЦЭМ!$D$10+'СЕТ СН'!$F$5-'СЕТ СН'!$F$24</f>
        <v>3474.89950632</v>
      </c>
      <c r="T17" s="36">
        <f>SUMIFS(СВЦЭМ!$D$33:$D$776,СВЦЭМ!$A$33:$A$776,$A17,СВЦЭМ!$B$33:$B$776,T$11)+'СЕТ СН'!$F$14+СВЦЭМ!$D$10+'СЕТ СН'!$F$5-'СЕТ СН'!$F$24</f>
        <v>3463.7693267899999</v>
      </c>
      <c r="U17" s="36">
        <f>SUMIFS(СВЦЭМ!$D$33:$D$776,СВЦЭМ!$A$33:$A$776,$A17,СВЦЭМ!$B$33:$B$776,U$11)+'СЕТ СН'!$F$14+СВЦЭМ!$D$10+'СЕТ СН'!$F$5-'СЕТ СН'!$F$24</f>
        <v>3469.7431107800003</v>
      </c>
      <c r="V17" s="36">
        <f>SUMIFS(СВЦЭМ!$D$33:$D$776,СВЦЭМ!$A$33:$A$776,$A17,СВЦЭМ!$B$33:$B$776,V$11)+'СЕТ СН'!$F$14+СВЦЭМ!$D$10+'СЕТ СН'!$F$5-'СЕТ СН'!$F$24</f>
        <v>3499.9109526800003</v>
      </c>
      <c r="W17" s="36">
        <f>SUMIFS(СВЦЭМ!$D$33:$D$776,СВЦЭМ!$A$33:$A$776,$A17,СВЦЭМ!$B$33:$B$776,W$11)+'СЕТ СН'!$F$14+СВЦЭМ!$D$10+'СЕТ СН'!$F$5-'СЕТ СН'!$F$24</f>
        <v>3558.4787070799998</v>
      </c>
      <c r="X17" s="36">
        <f>SUMIFS(СВЦЭМ!$D$33:$D$776,СВЦЭМ!$A$33:$A$776,$A17,СВЦЭМ!$B$33:$B$776,X$11)+'СЕТ СН'!$F$14+СВЦЭМ!$D$10+'СЕТ СН'!$F$5-'СЕТ СН'!$F$24</f>
        <v>3613.9731267299999</v>
      </c>
      <c r="Y17" s="36">
        <f>SUMIFS(СВЦЭМ!$D$33:$D$776,СВЦЭМ!$A$33:$A$776,$A17,СВЦЭМ!$B$33:$B$776,Y$11)+'СЕТ СН'!$F$14+СВЦЭМ!$D$10+'СЕТ СН'!$F$5-'СЕТ СН'!$F$24</f>
        <v>3671.2229695300002</v>
      </c>
    </row>
    <row r="18" spans="1:25" ht="15.75" x14ac:dyDescent="0.2">
      <c r="A18" s="35">
        <f t="shared" si="0"/>
        <v>43472</v>
      </c>
      <c r="B18" s="36">
        <f>SUMIFS(СВЦЭМ!$D$33:$D$776,СВЦЭМ!$A$33:$A$776,$A18,СВЦЭМ!$B$33:$B$776,B$11)+'СЕТ СН'!$F$14+СВЦЭМ!$D$10+'СЕТ СН'!$F$5-'СЕТ СН'!$F$24</f>
        <v>3683.55116877</v>
      </c>
      <c r="C18" s="36">
        <f>SUMIFS(СВЦЭМ!$D$33:$D$776,СВЦЭМ!$A$33:$A$776,$A18,СВЦЭМ!$B$33:$B$776,C$11)+'СЕТ СН'!$F$14+СВЦЭМ!$D$10+'СЕТ СН'!$F$5-'СЕТ СН'!$F$24</f>
        <v>3689.6309251100001</v>
      </c>
      <c r="D18" s="36">
        <f>SUMIFS(СВЦЭМ!$D$33:$D$776,СВЦЭМ!$A$33:$A$776,$A18,СВЦЭМ!$B$33:$B$776,D$11)+'СЕТ СН'!$F$14+СВЦЭМ!$D$10+'СЕТ СН'!$F$5-'СЕТ СН'!$F$24</f>
        <v>3708.8183206699996</v>
      </c>
      <c r="E18" s="36">
        <f>SUMIFS(СВЦЭМ!$D$33:$D$776,СВЦЭМ!$A$33:$A$776,$A18,СВЦЭМ!$B$33:$B$776,E$11)+'СЕТ СН'!$F$14+СВЦЭМ!$D$10+'СЕТ СН'!$F$5-'СЕТ СН'!$F$24</f>
        <v>3718.8371744199999</v>
      </c>
      <c r="F18" s="36">
        <f>SUMIFS(СВЦЭМ!$D$33:$D$776,СВЦЭМ!$A$33:$A$776,$A18,СВЦЭМ!$B$33:$B$776,F$11)+'СЕТ СН'!$F$14+СВЦЭМ!$D$10+'СЕТ СН'!$F$5-'СЕТ СН'!$F$24</f>
        <v>3721.7892892099999</v>
      </c>
      <c r="G18" s="36">
        <f>SUMIFS(СВЦЭМ!$D$33:$D$776,СВЦЭМ!$A$33:$A$776,$A18,СВЦЭМ!$B$33:$B$776,G$11)+'СЕТ СН'!$F$14+СВЦЭМ!$D$10+'СЕТ СН'!$F$5-'СЕТ СН'!$F$24</f>
        <v>3711.8416457900003</v>
      </c>
      <c r="H18" s="36">
        <f>SUMIFS(СВЦЭМ!$D$33:$D$776,СВЦЭМ!$A$33:$A$776,$A18,СВЦЭМ!$B$33:$B$776,H$11)+'СЕТ СН'!$F$14+СВЦЭМ!$D$10+'СЕТ СН'!$F$5-'СЕТ СН'!$F$24</f>
        <v>3696.46827884</v>
      </c>
      <c r="I18" s="36">
        <f>SUMIFS(СВЦЭМ!$D$33:$D$776,СВЦЭМ!$A$33:$A$776,$A18,СВЦЭМ!$B$33:$B$776,I$11)+'СЕТ СН'!$F$14+СВЦЭМ!$D$10+'СЕТ СН'!$F$5-'СЕТ СН'!$F$24</f>
        <v>3691.6973104399999</v>
      </c>
      <c r="J18" s="36">
        <f>SUMIFS(СВЦЭМ!$D$33:$D$776,СВЦЭМ!$A$33:$A$776,$A18,СВЦЭМ!$B$33:$B$776,J$11)+'СЕТ СН'!$F$14+СВЦЭМ!$D$10+'СЕТ СН'!$F$5-'СЕТ СН'!$F$24</f>
        <v>3668.2580298799999</v>
      </c>
      <c r="K18" s="36">
        <f>SUMIFS(СВЦЭМ!$D$33:$D$776,СВЦЭМ!$A$33:$A$776,$A18,СВЦЭМ!$B$33:$B$776,K$11)+'СЕТ СН'!$F$14+СВЦЭМ!$D$10+'СЕТ СН'!$F$5-'СЕТ СН'!$F$24</f>
        <v>3629.0900190100001</v>
      </c>
      <c r="L18" s="36">
        <f>SUMIFS(СВЦЭМ!$D$33:$D$776,СВЦЭМ!$A$33:$A$776,$A18,СВЦЭМ!$B$33:$B$776,L$11)+'СЕТ СН'!$F$14+СВЦЭМ!$D$10+'СЕТ СН'!$F$5-'СЕТ СН'!$F$24</f>
        <v>3606.9809871699999</v>
      </c>
      <c r="M18" s="36">
        <f>SUMIFS(СВЦЭМ!$D$33:$D$776,СВЦЭМ!$A$33:$A$776,$A18,СВЦЭМ!$B$33:$B$776,M$11)+'СЕТ СН'!$F$14+СВЦЭМ!$D$10+'СЕТ СН'!$F$5-'СЕТ СН'!$F$24</f>
        <v>3590.3946826599999</v>
      </c>
      <c r="N18" s="36">
        <f>SUMIFS(СВЦЭМ!$D$33:$D$776,СВЦЭМ!$A$33:$A$776,$A18,СВЦЭМ!$B$33:$B$776,N$11)+'СЕТ СН'!$F$14+СВЦЭМ!$D$10+'СЕТ СН'!$F$5-'СЕТ СН'!$F$24</f>
        <v>3591.4069633600002</v>
      </c>
      <c r="O18" s="36">
        <f>SUMIFS(СВЦЭМ!$D$33:$D$776,СВЦЭМ!$A$33:$A$776,$A18,СВЦЭМ!$B$33:$B$776,O$11)+'СЕТ СН'!$F$14+СВЦЭМ!$D$10+'СЕТ СН'!$F$5-'СЕТ СН'!$F$24</f>
        <v>3601.33103992</v>
      </c>
      <c r="P18" s="36">
        <f>SUMIFS(СВЦЭМ!$D$33:$D$776,СВЦЭМ!$A$33:$A$776,$A18,СВЦЭМ!$B$33:$B$776,P$11)+'СЕТ СН'!$F$14+СВЦЭМ!$D$10+'СЕТ СН'!$F$5-'СЕТ СН'!$F$24</f>
        <v>3625.2676696099998</v>
      </c>
      <c r="Q18" s="36">
        <f>SUMIFS(СВЦЭМ!$D$33:$D$776,СВЦЭМ!$A$33:$A$776,$A18,СВЦЭМ!$B$33:$B$776,Q$11)+'СЕТ СН'!$F$14+СВЦЭМ!$D$10+'СЕТ СН'!$F$5-'СЕТ СН'!$F$24</f>
        <v>3595.9176647200002</v>
      </c>
      <c r="R18" s="36">
        <f>SUMIFS(СВЦЭМ!$D$33:$D$776,СВЦЭМ!$A$33:$A$776,$A18,СВЦЭМ!$B$33:$B$776,R$11)+'СЕТ СН'!$F$14+СВЦЭМ!$D$10+'СЕТ СН'!$F$5-'СЕТ СН'!$F$24</f>
        <v>3551.2434135200001</v>
      </c>
      <c r="S18" s="36">
        <f>SUMIFS(СВЦЭМ!$D$33:$D$776,СВЦЭМ!$A$33:$A$776,$A18,СВЦЭМ!$B$33:$B$776,S$11)+'СЕТ СН'!$F$14+СВЦЭМ!$D$10+'СЕТ СН'!$F$5-'СЕТ СН'!$F$24</f>
        <v>3473.5860356500002</v>
      </c>
      <c r="T18" s="36">
        <f>SUMIFS(СВЦЭМ!$D$33:$D$776,СВЦЭМ!$A$33:$A$776,$A18,СВЦЭМ!$B$33:$B$776,T$11)+'СЕТ СН'!$F$14+СВЦЭМ!$D$10+'СЕТ СН'!$F$5-'СЕТ СН'!$F$24</f>
        <v>3432.3791496900003</v>
      </c>
      <c r="U18" s="36">
        <f>SUMIFS(СВЦЭМ!$D$33:$D$776,СВЦЭМ!$A$33:$A$776,$A18,СВЦЭМ!$B$33:$B$776,U$11)+'СЕТ СН'!$F$14+СВЦЭМ!$D$10+'СЕТ СН'!$F$5-'СЕТ СН'!$F$24</f>
        <v>3435.2411872500002</v>
      </c>
      <c r="V18" s="36">
        <f>SUMIFS(СВЦЭМ!$D$33:$D$776,СВЦЭМ!$A$33:$A$776,$A18,СВЦЭМ!$B$33:$B$776,V$11)+'СЕТ СН'!$F$14+СВЦЭМ!$D$10+'СЕТ СН'!$F$5-'СЕТ СН'!$F$24</f>
        <v>3478.4181762100002</v>
      </c>
      <c r="W18" s="36">
        <f>SUMIFS(СВЦЭМ!$D$33:$D$776,СВЦЭМ!$A$33:$A$776,$A18,СВЦЭМ!$B$33:$B$776,W$11)+'СЕТ СН'!$F$14+СВЦЭМ!$D$10+'СЕТ СН'!$F$5-'СЕТ СН'!$F$24</f>
        <v>3512.4029286599998</v>
      </c>
      <c r="X18" s="36">
        <f>SUMIFS(СВЦЭМ!$D$33:$D$776,СВЦЭМ!$A$33:$A$776,$A18,СВЦЭМ!$B$33:$B$776,X$11)+'СЕТ СН'!$F$14+СВЦЭМ!$D$10+'СЕТ СН'!$F$5-'СЕТ СН'!$F$24</f>
        <v>3570.4577102100002</v>
      </c>
      <c r="Y18" s="36">
        <f>SUMIFS(СВЦЭМ!$D$33:$D$776,СВЦЭМ!$A$33:$A$776,$A18,СВЦЭМ!$B$33:$B$776,Y$11)+'СЕТ СН'!$F$14+СВЦЭМ!$D$10+'СЕТ СН'!$F$5-'СЕТ СН'!$F$24</f>
        <v>3623.74017104</v>
      </c>
    </row>
    <row r="19" spans="1:25" ht="15.75" x14ac:dyDescent="0.2">
      <c r="A19" s="35">
        <f t="shared" si="0"/>
        <v>43473</v>
      </c>
      <c r="B19" s="36">
        <f>SUMIFS(СВЦЭМ!$D$33:$D$776,СВЦЭМ!$A$33:$A$776,$A19,СВЦЭМ!$B$33:$B$776,B$11)+'СЕТ СН'!$F$14+СВЦЭМ!$D$10+'СЕТ СН'!$F$5-'СЕТ СН'!$F$24</f>
        <v>3650.0054795899996</v>
      </c>
      <c r="C19" s="36">
        <f>SUMIFS(СВЦЭМ!$D$33:$D$776,СВЦЭМ!$A$33:$A$776,$A19,СВЦЭМ!$B$33:$B$776,C$11)+'СЕТ СН'!$F$14+СВЦЭМ!$D$10+'СЕТ СН'!$F$5-'СЕТ СН'!$F$24</f>
        <v>3677.6776312499996</v>
      </c>
      <c r="D19" s="36">
        <f>SUMIFS(СВЦЭМ!$D$33:$D$776,СВЦЭМ!$A$33:$A$776,$A19,СВЦЭМ!$B$33:$B$776,D$11)+'СЕТ СН'!$F$14+СВЦЭМ!$D$10+'СЕТ СН'!$F$5-'СЕТ СН'!$F$24</f>
        <v>3685.4496609399998</v>
      </c>
      <c r="E19" s="36">
        <f>SUMIFS(СВЦЭМ!$D$33:$D$776,СВЦЭМ!$A$33:$A$776,$A19,СВЦЭМ!$B$33:$B$776,E$11)+'СЕТ СН'!$F$14+СВЦЭМ!$D$10+'СЕТ СН'!$F$5-'СЕТ СН'!$F$24</f>
        <v>3696.4685312299998</v>
      </c>
      <c r="F19" s="36">
        <f>SUMIFS(СВЦЭМ!$D$33:$D$776,СВЦЭМ!$A$33:$A$776,$A19,СВЦЭМ!$B$33:$B$776,F$11)+'СЕТ СН'!$F$14+СВЦЭМ!$D$10+'СЕТ СН'!$F$5-'СЕТ СН'!$F$24</f>
        <v>3698.0142043999999</v>
      </c>
      <c r="G19" s="36">
        <f>SUMIFS(СВЦЭМ!$D$33:$D$776,СВЦЭМ!$A$33:$A$776,$A19,СВЦЭМ!$B$33:$B$776,G$11)+'СЕТ СН'!$F$14+СВЦЭМ!$D$10+'СЕТ СН'!$F$5-'СЕТ СН'!$F$24</f>
        <v>3695.5481104</v>
      </c>
      <c r="H19" s="36">
        <f>SUMIFS(СВЦЭМ!$D$33:$D$776,СВЦЭМ!$A$33:$A$776,$A19,СВЦЭМ!$B$33:$B$776,H$11)+'СЕТ СН'!$F$14+СВЦЭМ!$D$10+'СЕТ СН'!$F$5-'СЕТ СН'!$F$24</f>
        <v>3685.4769155399999</v>
      </c>
      <c r="I19" s="36">
        <f>SUMIFS(СВЦЭМ!$D$33:$D$776,СВЦЭМ!$A$33:$A$776,$A19,СВЦЭМ!$B$33:$B$776,I$11)+'СЕТ СН'!$F$14+СВЦЭМ!$D$10+'СЕТ СН'!$F$5-'СЕТ СН'!$F$24</f>
        <v>3675.44447395</v>
      </c>
      <c r="J19" s="36">
        <f>SUMIFS(СВЦЭМ!$D$33:$D$776,СВЦЭМ!$A$33:$A$776,$A19,СВЦЭМ!$B$33:$B$776,J$11)+'СЕТ СН'!$F$14+СВЦЭМ!$D$10+'СЕТ СН'!$F$5-'СЕТ СН'!$F$24</f>
        <v>3642.6426635799999</v>
      </c>
      <c r="K19" s="36">
        <f>SUMIFS(СВЦЭМ!$D$33:$D$776,СВЦЭМ!$A$33:$A$776,$A19,СВЦЭМ!$B$33:$B$776,K$11)+'СЕТ СН'!$F$14+СВЦЭМ!$D$10+'СЕТ СН'!$F$5-'СЕТ СН'!$F$24</f>
        <v>3608.3406185699996</v>
      </c>
      <c r="L19" s="36">
        <f>SUMIFS(СВЦЭМ!$D$33:$D$776,СВЦЭМ!$A$33:$A$776,$A19,СВЦЭМ!$B$33:$B$776,L$11)+'СЕТ СН'!$F$14+СВЦЭМ!$D$10+'СЕТ СН'!$F$5-'СЕТ СН'!$F$24</f>
        <v>3586.8123207500003</v>
      </c>
      <c r="M19" s="36">
        <f>SUMIFS(СВЦЭМ!$D$33:$D$776,СВЦЭМ!$A$33:$A$776,$A19,СВЦЭМ!$B$33:$B$776,M$11)+'СЕТ СН'!$F$14+СВЦЭМ!$D$10+'СЕТ СН'!$F$5-'СЕТ СН'!$F$24</f>
        <v>3584.5252507999999</v>
      </c>
      <c r="N19" s="36">
        <f>SUMIFS(СВЦЭМ!$D$33:$D$776,СВЦЭМ!$A$33:$A$776,$A19,СВЦЭМ!$B$33:$B$776,N$11)+'СЕТ СН'!$F$14+СВЦЭМ!$D$10+'СЕТ СН'!$F$5-'СЕТ СН'!$F$24</f>
        <v>3596.7207732400002</v>
      </c>
      <c r="O19" s="36">
        <f>SUMIFS(СВЦЭМ!$D$33:$D$776,СВЦЭМ!$A$33:$A$776,$A19,СВЦЭМ!$B$33:$B$776,O$11)+'СЕТ СН'!$F$14+СВЦЭМ!$D$10+'СЕТ СН'!$F$5-'СЕТ СН'!$F$24</f>
        <v>3612.1852391799998</v>
      </c>
      <c r="P19" s="36">
        <f>SUMIFS(СВЦЭМ!$D$33:$D$776,СВЦЭМ!$A$33:$A$776,$A19,СВЦЭМ!$B$33:$B$776,P$11)+'СЕТ СН'!$F$14+СВЦЭМ!$D$10+'СЕТ СН'!$F$5-'СЕТ СН'!$F$24</f>
        <v>3650.4518326999996</v>
      </c>
      <c r="Q19" s="36">
        <f>SUMIFS(СВЦЭМ!$D$33:$D$776,СВЦЭМ!$A$33:$A$776,$A19,СВЦЭМ!$B$33:$B$776,Q$11)+'СЕТ СН'!$F$14+СВЦЭМ!$D$10+'СЕТ СН'!$F$5-'СЕТ СН'!$F$24</f>
        <v>3614.8226924000001</v>
      </c>
      <c r="R19" s="36">
        <f>SUMIFS(СВЦЭМ!$D$33:$D$776,СВЦЭМ!$A$33:$A$776,$A19,СВЦЭМ!$B$33:$B$776,R$11)+'СЕТ СН'!$F$14+СВЦЭМ!$D$10+'СЕТ СН'!$F$5-'СЕТ СН'!$F$24</f>
        <v>3569.3660815100002</v>
      </c>
      <c r="S19" s="36">
        <f>SUMIFS(СВЦЭМ!$D$33:$D$776,СВЦЭМ!$A$33:$A$776,$A19,СВЦЭМ!$B$33:$B$776,S$11)+'СЕТ СН'!$F$14+СВЦЭМ!$D$10+'СЕТ СН'!$F$5-'СЕТ СН'!$F$24</f>
        <v>3519.0355362</v>
      </c>
      <c r="T19" s="36">
        <f>SUMIFS(СВЦЭМ!$D$33:$D$776,СВЦЭМ!$A$33:$A$776,$A19,СВЦЭМ!$B$33:$B$776,T$11)+'СЕТ СН'!$F$14+СВЦЭМ!$D$10+'СЕТ СН'!$F$5-'СЕТ СН'!$F$24</f>
        <v>3507.5152731199996</v>
      </c>
      <c r="U19" s="36">
        <f>SUMIFS(СВЦЭМ!$D$33:$D$776,СВЦЭМ!$A$33:$A$776,$A19,СВЦЭМ!$B$33:$B$776,U$11)+'СЕТ СН'!$F$14+СВЦЭМ!$D$10+'СЕТ СН'!$F$5-'СЕТ СН'!$F$24</f>
        <v>3509.9365479500002</v>
      </c>
      <c r="V19" s="36">
        <f>SUMIFS(СВЦЭМ!$D$33:$D$776,СВЦЭМ!$A$33:$A$776,$A19,СВЦЭМ!$B$33:$B$776,V$11)+'СЕТ СН'!$F$14+СВЦЭМ!$D$10+'СЕТ СН'!$F$5-'СЕТ СН'!$F$24</f>
        <v>3524.0492322999999</v>
      </c>
      <c r="W19" s="36">
        <f>SUMIFS(СВЦЭМ!$D$33:$D$776,СВЦЭМ!$A$33:$A$776,$A19,СВЦЭМ!$B$33:$B$776,W$11)+'СЕТ СН'!$F$14+СВЦЭМ!$D$10+'СЕТ СН'!$F$5-'СЕТ СН'!$F$24</f>
        <v>3588.5389771099999</v>
      </c>
      <c r="X19" s="36">
        <f>SUMIFS(СВЦЭМ!$D$33:$D$776,СВЦЭМ!$A$33:$A$776,$A19,СВЦЭМ!$B$33:$B$776,X$11)+'СЕТ СН'!$F$14+СВЦЭМ!$D$10+'СЕТ СН'!$F$5-'СЕТ СН'!$F$24</f>
        <v>3657.1362258600002</v>
      </c>
      <c r="Y19" s="36">
        <f>SUMIFS(СВЦЭМ!$D$33:$D$776,СВЦЭМ!$A$33:$A$776,$A19,СВЦЭМ!$B$33:$B$776,Y$11)+'СЕТ СН'!$F$14+СВЦЭМ!$D$10+'СЕТ СН'!$F$5-'СЕТ СН'!$F$24</f>
        <v>3717.8973885099999</v>
      </c>
    </row>
    <row r="20" spans="1:25" ht="15.75" x14ac:dyDescent="0.2">
      <c r="A20" s="35">
        <f t="shared" si="0"/>
        <v>43474</v>
      </c>
      <c r="B20" s="36">
        <f>SUMIFS(СВЦЭМ!$D$33:$D$776,СВЦЭМ!$A$33:$A$776,$A20,СВЦЭМ!$B$33:$B$776,B$11)+'СЕТ СН'!$F$14+СВЦЭМ!$D$10+'СЕТ СН'!$F$5-'СЕТ СН'!$F$24</f>
        <v>3683.5382498700001</v>
      </c>
      <c r="C20" s="36">
        <f>SUMIFS(СВЦЭМ!$D$33:$D$776,СВЦЭМ!$A$33:$A$776,$A20,СВЦЭМ!$B$33:$B$776,C$11)+'СЕТ СН'!$F$14+СВЦЭМ!$D$10+'СЕТ СН'!$F$5-'СЕТ СН'!$F$24</f>
        <v>3707.2236220699997</v>
      </c>
      <c r="D20" s="36">
        <f>SUMIFS(СВЦЭМ!$D$33:$D$776,СВЦЭМ!$A$33:$A$776,$A20,СВЦЭМ!$B$33:$B$776,D$11)+'СЕТ СН'!$F$14+СВЦЭМ!$D$10+'СЕТ СН'!$F$5-'СЕТ СН'!$F$24</f>
        <v>3709.6517884</v>
      </c>
      <c r="E20" s="36">
        <f>SUMIFS(СВЦЭМ!$D$33:$D$776,СВЦЭМ!$A$33:$A$776,$A20,СВЦЭМ!$B$33:$B$776,E$11)+'СЕТ СН'!$F$14+СВЦЭМ!$D$10+'СЕТ СН'!$F$5-'СЕТ СН'!$F$24</f>
        <v>3718.3212977799999</v>
      </c>
      <c r="F20" s="36">
        <f>SUMIFS(СВЦЭМ!$D$33:$D$776,СВЦЭМ!$A$33:$A$776,$A20,СВЦЭМ!$B$33:$B$776,F$11)+'СЕТ СН'!$F$14+СВЦЭМ!$D$10+'СЕТ СН'!$F$5-'СЕТ СН'!$F$24</f>
        <v>3721.1393367700002</v>
      </c>
      <c r="G20" s="36">
        <f>SUMIFS(СВЦЭМ!$D$33:$D$776,СВЦЭМ!$A$33:$A$776,$A20,СВЦЭМ!$B$33:$B$776,G$11)+'СЕТ СН'!$F$14+СВЦЭМ!$D$10+'СЕТ СН'!$F$5-'СЕТ СН'!$F$24</f>
        <v>3723.7662055299998</v>
      </c>
      <c r="H20" s="36">
        <f>SUMIFS(СВЦЭМ!$D$33:$D$776,СВЦЭМ!$A$33:$A$776,$A20,СВЦЭМ!$B$33:$B$776,H$11)+'СЕТ СН'!$F$14+СВЦЭМ!$D$10+'СЕТ СН'!$F$5-'СЕТ СН'!$F$24</f>
        <v>3737.4836130100002</v>
      </c>
      <c r="I20" s="36">
        <f>SUMIFS(СВЦЭМ!$D$33:$D$776,СВЦЭМ!$A$33:$A$776,$A20,СВЦЭМ!$B$33:$B$776,I$11)+'СЕТ СН'!$F$14+СВЦЭМ!$D$10+'СЕТ СН'!$F$5-'СЕТ СН'!$F$24</f>
        <v>3678.7529233200003</v>
      </c>
      <c r="J20" s="36">
        <f>SUMIFS(СВЦЭМ!$D$33:$D$776,СВЦЭМ!$A$33:$A$776,$A20,СВЦЭМ!$B$33:$B$776,J$11)+'СЕТ СН'!$F$14+СВЦЭМ!$D$10+'СЕТ СН'!$F$5-'СЕТ СН'!$F$24</f>
        <v>3602.1974641500001</v>
      </c>
      <c r="K20" s="36">
        <f>SUMIFS(СВЦЭМ!$D$33:$D$776,СВЦЭМ!$A$33:$A$776,$A20,СВЦЭМ!$B$33:$B$776,K$11)+'СЕТ СН'!$F$14+СВЦЭМ!$D$10+'СЕТ СН'!$F$5-'СЕТ СН'!$F$24</f>
        <v>3593.9951494099996</v>
      </c>
      <c r="L20" s="36">
        <f>SUMIFS(СВЦЭМ!$D$33:$D$776,СВЦЭМ!$A$33:$A$776,$A20,СВЦЭМ!$B$33:$B$776,L$11)+'СЕТ СН'!$F$14+СВЦЭМ!$D$10+'СЕТ СН'!$F$5-'СЕТ СН'!$F$24</f>
        <v>3592.1945286299997</v>
      </c>
      <c r="M20" s="36">
        <f>SUMIFS(СВЦЭМ!$D$33:$D$776,СВЦЭМ!$A$33:$A$776,$A20,СВЦЭМ!$B$33:$B$776,M$11)+'СЕТ СН'!$F$14+СВЦЭМ!$D$10+'СЕТ СН'!$F$5-'СЕТ СН'!$F$24</f>
        <v>3594.1901615699999</v>
      </c>
      <c r="N20" s="36">
        <f>SUMIFS(СВЦЭМ!$D$33:$D$776,СВЦЭМ!$A$33:$A$776,$A20,СВЦЭМ!$B$33:$B$776,N$11)+'СЕТ СН'!$F$14+СВЦЭМ!$D$10+'СЕТ СН'!$F$5-'СЕТ СН'!$F$24</f>
        <v>3613.3507898799999</v>
      </c>
      <c r="O20" s="36">
        <f>SUMIFS(СВЦЭМ!$D$33:$D$776,СВЦЭМ!$A$33:$A$776,$A20,СВЦЭМ!$B$33:$B$776,O$11)+'СЕТ СН'!$F$14+СВЦЭМ!$D$10+'СЕТ СН'!$F$5-'СЕТ СН'!$F$24</f>
        <v>3609.5126847199999</v>
      </c>
      <c r="P20" s="36">
        <f>SUMIFS(СВЦЭМ!$D$33:$D$776,СВЦЭМ!$A$33:$A$776,$A20,СВЦЭМ!$B$33:$B$776,P$11)+'СЕТ СН'!$F$14+СВЦЭМ!$D$10+'СЕТ СН'!$F$5-'СЕТ СН'!$F$24</f>
        <v>3621.6225526500002</v>
      </c>
      <c r="Q20" s="36">
        <f>SUMIFS(СВЦЭМ!$D$33:$D$776,СВЦЭМ!$A$33:$A$776,$A20,СВЦЭМ!$B$33:$B$776,Q$11)+'СЕТ СН'!$F$14+СВЦЭМ!$D$10+'СЕТ СН'!$F$5-'СЕТ СН'!$F$24</f>
        <v>3626.4132638599999</v>
      </c>
      <c r="R20" s="36">
        <f>SUMIFS(СВЦЭМ!$D$33:$D$776,СВЦЭМ!$A$33:$A$776,$A20,СВЦЭМ!$B$33:$B$776,R$11)+'СЕТ СН'!$F$14+СВЦЭМ!$D$10+'СЕТ СН'!$F$5-'СЕТ СН'!$F$24</f>
        <v>3624.7190360099999</v>
      </c>
      <c r="S20" s="36">
        <f>SUMIFS(СВЦЭМ!$D$33:$D$776,СВЦЭМ!$A$33:$A$776,$A20,СВЦЭМ!$B$33:$B$776,S$11)+'СЕТ СН'!$F$14+СВЦЭМ!$D$10+'СЕТ СН'!$F$5-'СЕТ СН'!$F$24</f>
        <v>3599.51360613</v>
      </c>
      <c r="T20" s="36">
        <f>SUMIFS(СВЦЭМ!$D$33:$D$776,СВЦЭМ!$A$33:$A$776,$A20,СВЦЭМ!$B$33:$B$776,T$11)+'СЕТ СН'!$F$14+СВЦЭМ!$D$10+'СЕТ СН'!$F$5-'СЕТ СН'!$F$24</f>
        <v>3576.15723437</v>
      </c>
      <c r="U20" s="36">
        <f>SUMIFS(СВЦЭМ!$D$33:$D$776,СВЦЭМ!$A$33:$A$776,$A20,СВЦЭМ!$B$33:$B$776,U$11)+'СЕТ СН'!$F$14+СВЦЭМ!$D$10+'СЕТ СН'!$F$5-'СЕТ СН'!$F$24</f>
        <v>3574.7385740999998</v>
      </c>
      <c r="V20" s="36">
        <f>SUMIFS(СВЦЭМ!$D$33:$D$776,СВЦЭМ!$A$33:$A$776,$A20,СВЦЭМ!$B$33:$B$776,V$11)+'СЕТ СН'!$F$14+СВЦЭМ!$D$10+'СЕТ СН'!$F$5-'СЕТ СН'!$F$24</f>
        <v>3584.8995768300001</v>
      </c>
      <c r="W20" s="36">
        <f>SUMIFS(СВЦЭМ!$D$33:$D$776,СВЦЭМ!$A$33:$A$776,$A20,СВЦЭМ!$B$33:$B$776,W$11)+'СЕТ СН'!$F$14+СВЦЭМ!$D$10+'СЕТ СН'!$F$5-'СЕТ СН'!$F$24</f>
        <v>3606.2532159100001</v>
      </c>
      <c r="X20" s="36">
        <f>SUMIFS(СВЦЭМ!$D$33:$D$776,СВЦЭМ!$A$33:$A$776,$A20,СВЦЭМ!$B$33:$B$776,X$11)+'СЕТ СН'!$F$14+СВЦЭМ!$D$10+'СЕТ СН'!$F$5-'СЕТ СН'!$F$24</f>
        <v>3619.5181293699998</v>
      </c>
      <c r="Y20" s="36">
        <f>SUMIFS(СВЦЭМ!$D$33:$D$776,СВЦЭМ!$A$33:$A$776,$A20,СВЦЭМ!$B$33:$B$776,Y$11)+'СЕТ СН'!$F$14+СВЦЭМ!$D$10+'СЕТ СН'!$F$5-'СЕТ СН'!$F$24</f>
        <v>3678.4618208800002</v>
      </c>
    </row>
    <row r="21" spans="1:25" ht="15.75" x14ac:dyDescent="0.2">
      <c r="A21" s="35">
        <f t="shared" si="0"/>
        <v>43475</v>
      </c>
      <c r="B21" s="36">
        <f>SUMIFS(СВЦЭМ!$D$33:$D$776,СВЦЭМ!$A$33:$A$776,$A21,СВЦЭМ!$B$33:$B$776,B$11)+'СЕТ СН'!$F$14+СВЦЭМ!$D$10+'СЕТ СН'!$F$5-'СЕТ СН'!$F$24</f>
        <v>3717.5265053399999</v>
      </c>
      <c r="C21" s="36">
        <f>SUMIFS(СВЦЭМ!$D$33:$D$776,СВЦЭМ!$A$33:$A$776,$A21,СВЦЭМ!$B$33:$B$776,C$11)+'СЕТ СН'!$F$14+СВЦЭМ!$D$10+'СЕТ СН'!$F$5-'СЕТ СН'!$F$24</f>
        <v>3750.0056061799996</v>
      </c>
      <c r="D21" s="36">
        <f>SUMIFS(СВЦЭМ!$D$33:$D$776,СВЦЭМ!$A$33:$A$776,$A21,СВЦЭМ!$B$33:$B$776,D$11)+'СЕТ СН'!$F$14+СВЦЭМ!$D$10+'СЕТ СН'!$F$5-'СЕТ СН'!$F$24</f>
        <v>3803.2138404899997</v>
      </c>
      <c r="E21" s="36">
        <f>SUMIFS(СВЦЭМ!$D$33:$D$776,СВЦЭМ!$A$33:$A$776,$A21,СВЦЭМ!$B$33:$B$776,E$11)+'СЕТ СН'!$F$14+СВЦЭМ!$D$10+'СЕТ СН'!$F$5-'СЕТ СН'!$F$24</f>
        <v>3756.2073856400002</v>
      </c>
      <c r="F21" s="36">
        <f>SUMIFS(СВЦЭМ!$D$33:$D$776,СВЦЭМ!$A$33:$A$776,$A21,СВЦЭМ!$B$33:$B$776,F$11)+'СЕТ СН'!$F$14+СВЦЭМ!$D$10+'СЕТ СН'!$F$5-'СЕТ СН'!$F$24</f>
        <v>3720.5889262299997</v>
      </c>
      <c r="G21" s="36">
        <f>SUMIFS(СВЦЭМ!$D$33:$D$776,СВЦЭМ!$A$33:$A$776,$A21,СВЦЭМ!$B$33:$B$776,G$11)+'СЕТ СН'!$F$14+СВЦЭМ!$D$10+'СЕТ СН'!$F$5-'СЕТ СН'!$F$24</f>
        <v>3727.9138209499997</v>
      </c>
      <c r="H21" s="36">
        <f>SUMIFS(СВЦЭМ!$D$33:$D$776,СВЦЭМ!$A$33:$A$776,$A21,СВЦЭМ!$B$33:$B$776,H$11)+'СЕТ СН'!$F$14+СВЦЭМ!$D$10+'СЕТ СН'!$F$5-'СЕТ СН'!$F$24</f>
        <v>3724.3434052599996</v>
      </c>
      <c r="I21" s="36">
        <f>SUMIFS(СВЦЭМ!$D$33:$D$776,СВЦЭМ!$A$33:$A$776,$A21,СВЦЭМ!$B$33:$B$776,I$11)+'СЕТ СН'!$F$14+СВЦЭМ!$D$10+'СЕТ СН'!$F$5-'СЕТ СН'!$F$24</f>
        <v>3630.1520778699996</v>
      </c>
      <c r="J21" s="36">
        <f>SUMIFS(СВЦЭМ!$D$33:$D$776,СВЦЭМ!$A$33:$A$776,$A21,СВЦЭМ!$B$33:$B$776,J$11)+'СЕТ СН'!$F$14+СВЦЭМ!$D$10+'СЕТ СН'!$F$5-'СЕТ СН'!$F$24</f>
        <v>3582.2195994200001</v>
      </c>
      <c r="K21" s="36">
        <f>SUMIFS(СВЦЭМ!$D$33:$D$776,СВЦЭМ!$A$33:$A$776,$A21,СВЦЭМ!$B$33:$B$776,K$11)+'СЕТ СН'!$F$14+СВЦЭМ!$D$10+'СЕТ СН'!$F$5-'СЕТ СН'!$F$24</f>
        <v>3567.7278162599996</v>
      </c>
      <c r="L21" s="36">
        <f>SUMIFS(СВЦЭМ!$D$33:$D$776,СВЦЭМ!$A$33:$A$776,$A21,СВЦЭМ!$B$33:$B$776,L$11)+'СЕТ СН'!$F$14+СВЦЭМ!$D$10+'СЕТ СН'!$F$5-'СЕТ СН'!$F$24</f>
        <v>3556.2575445900002</v>
      </c>
      <c r="M21" s="36">
        <f>SUMIFS(СВЦЭМ!$D$33:$D$776,СВЦЭМ!$A$33:$A$776,$A21,СВЦЭМ!$B$33:$B$776,M$11)+'СЕТ СН'!$F$14+СВЦЭМ!$D$10+'СЕТ СН'!$F$5-'СЕТ СН'!$F$24</f>
        <v>3563.7934745599996</v>
      </c>
      <c r="N21" s="36">
        <f>SUMIFS(СВЦЭМ!$D$33:$D$776,СВЦЭМ!$A$33:$A$776,$A21,СВЦЭМ!$B$33:$B$776,N$11)+'СЕТ СН'!$F$14+СВЦЭМ!$D$10+'СЕТ СН'!$F$5-'СЕТ СН'!$F$24</f>
        <v>3572.7835815999997</v>
      </c>
      <c r="O21" s="36">
        <f>SUMIFS(СВЦЭМ!$D$33:$D$776,СВЦЭМ!$A$33:$A$776,$A21,СВЦЭМ!$B$33:$B$776,O$11)+'СЕТ СН'!$F$14+СВЦЭМ!$D$10+'СЕТ СН'!$F$5-'СЕТ СН'!$F$24</f>
        <v>3560.68690642</v>
      </c>
      <c r="P21" s="36">
        <f>SUMIFS(СВЦЭМ!$D$33:$D$776,СВЦЭМ!$A$33:$A$776,$A21,СВЦЭМ!$B$33:$B$776,P$11)+'СЕТ СН'!$F$14+СВЦЭМ!$D$10+'СЕТ СН'!$F$5-'СЕТ СН'!$F$24</f>
        <v>3574.5602629599998</v>
      </c>
      <c r="Q21" s="36">
        <f>SUMIFS(СВЦЭМ!$D$33:$D$776,СВЦЭМ!$A$33:$A$776,$A21,СВЦЭМ!$B$33:$B$776,Q$11)+'СЕТ СН'!$F$14+СВЦЭМ!$D$10+'СЕТ СН'!$F$5-'СЕТ СН'!$F$24</f>
        <v>3578.6669799199999</v>
      </c>
      <c r="R21" s="36">
        <f>SUMIFS(СВЦЭМ!$D$33:$D$776,СВЦЭМ!$A$33:$A$776,$A21,СВЦЭМ!$B$33:$B$776,R$11)+'СЕТ СН'!$F$14+СВЦЭМ!$D$10+'СЕТ СН'!$F$5-'СЕТ СН'!$F$24</f>
        <v>3582.9507628599999</v>
      </c>
      <c r="S21" s="36">
        <f>SUMIFS(СВЦЭМ!$D$33:$D$776,СВЦЭМ!$A$33:$A$776,$A21,СВЦЭМ!$B$33:$B$776,S$11)+'СЕТ СН'!$F$14+СВЦЭМ!$D$10+'СЕТ СН'!$F$5-'СЕТ СН'!$F$24</f>
        <v>3560.7843325699996</v>
      </c>
      <c r="T21" s="36">
        <f>SUMIFS(СВЦЭМ!$D$33:$D$776,СВЦЭМ!$A$33:$A$776,$A21,СВЦЭМ!$B$33:$B$776,T$11)+'СЕТ СН'!$F$14+СВЦЭМ!$D$10+'СЕТ СН'!$F$5-'СЕТ СН'!$F$24</f>
        <v>3539.2050696599999</v>
      </c>
      <c r="U21" s="36">
        <f>SUMIFS(СВЦЭМ!$D$33:$D$776,СВЦЭМ!$A$33:$A$776,$A21,СВЦЭМ!$B$33:$B$776,U$11)+'СЕТ СН'!$F$14+СВЦЭМ!$D$10+'СЕТ СН'!$F$5-'СЕТ СН'!$F$24</f>
        <v>3547.1129886299996</v>
      </c>
      <c r="V21" s="36">
        <f>SUMIFS(СВЦЭМ!$D$33:$D$776,СВЦЭМ!$A$33:$A$776,$A21,СВЦЭМ!$B$33:$B$776,V$11)+'СЕТ СН'!$F$14+СВЦЭМ!$D$10+'СЕТ СН'!$F$5-'СЕТ СН'!$F$24</f>
        <v>3559.6330874499999</v>
      </c>
      <c r="W21" s="36">
        <f>SUMIFS(СВЦЭМ!$D$33:$D$776,СВЦЭМ!$A$33:$A$776,$A21,СВЦЭМ!$B$33:$B$776,W$11)+'СЕТ СН'!$F$14+СВЦЭМ!$D$10+'СЕТ СН'!$F$5-'СЕТ СН'!$F$24</f>
        <v>3570.0939810499999</v>
      </c>
      <c r="X21" s="36">
        <f>SUMIFS(СВЦЭМ!$D$33:$D$776,СВЦЭМ!$A$33:$A$776,$A21,СВЦЭМ!$B$33:$B$776,X$11)+'СЕТ СН'!$F$14+СВЦЭМ!$D$10+'СЕТ СН'!$F$5-'СЕТ СН'!$F$24</f>
        <v>3571.0634026999996</v>
      </c>
      <c r="Y21" s="36">
        <f>SUMIFS(СВЦЭМ!$D$33:$D$776,СВЦЭМ!$A$33:$A$776,$A21,СВЦЭМ!$B$33:$B$776,Y$11)+'СЕТ СН'!$F$14+СВЦЭМ!$D$10+'СЕТ СН'!$F$5-'СЕТ СН'!$F$24</f>
        <v>3635.9701027399997</v>
      </c>
    </row>
    <row r="22" spans="1:25" ht="15.75" x14ac:dyDescent="0.2">
      <c r="A22" s="35">
        <f t="shared" si="0"/>
        <v>43476</v>
      </c>
      <c r="B22" s="36">
        <f>SUMIFS(СВЦЭМ!$D$33:$D$776,СВЦЭМ!$A$33:$A$776,$A22,СВЦЭМ!$B$33:$B$776,B$11)+'СЕТ СН'!$F$14+СВЦЭМ!$D$10+'СЕТ СН'!$F$5-'СЕТ СН'!$F$24</f>
        <v>3725.9207391800001</v>
      </c>
      <c r="C22" s="36">
        <f>SUMIFS(СВЦЭМ!$D$33:$D$776,СВЦЭМ!$A$33:$A$776,$A22,СВЦЭМ!$B$33:$B$776,C$11)+'СЕТ СН'!$F$14+СВЦЭМ!$D$10+'СЕТ СН'!$F$5-'СЕТ СН'!$F$24</f>
        <v>3738.08852897</v>
      </c>
      <c r="D22" s="36">
        <f>SUMIFS(СВЦЭМ!$D$33:$D$776,СВЦЭМ!$A$33:$A$776,$A22,СВЦЭМ!$B$33:$B$776,D$11)+'СЕТ СН'!$F$14+СВЦЭМ!$D$10+'СЕТ СН'!$F$5-'СЕТ СН'!$F$24</f>
        <v>3769.69760662</v>
      </c>
      <c r="E22" s="36">
        <f>SUMIFS(СВЦЭМ!$D$33:$D$776,СВЦЭМ!$A$33:$A$776,$A22,СВЦЭМ!$B$33:$B$776,E$11)+'СЕТ СН'!$F$14+СВЦЭМ!$D$10+'СЕТ СН'!$F$5-'СЕТ СН'!$F$24</f>
        <v>3771.76850178</v>
      </c>
      <c r="F22" s="36">
        <f>SUMIFS(СВЦЭМ!$D$33:$D$776,СВЦЭМ!$A$33:$A$776,$A22,СВЦЭМ!$B$33:$B$776,F$11)+'СЕТ СН'!$F$14+СВЦЭМ!$D$10+'СЕТ СН'!$F$5-'СЕТ СН'!$F$24</f>
        <v>3771.39973779</v>
      </c>
      <c r="G22" s="36">
        <f>SUMIFS(СВЦЭМ!$D$33:$D$776,СВЦЭМ!$A$33:$A$776,$A22,СВЦЭМ!$B$33:$B$776,G$11)+'СЕТ СН'!$F$14+СВЦЭМ!$D$10+'СЕТ СН'!$F$5-'СЕТ СН'!$F$24</f>
        <v>3752.62683165</v>
      </c>
      <c r="H22" s="36">
        <f>SUMIFS(СВЦЭМ!$D$33:$D$776,СВЦЭМ!$A$33:$A$776,$A22,СВЦЭМ!$B$33:$B$776,H$11)+'СЕТ СН'!$F$14+СВЦЭМ!$D$10+'СЕТ СН'!$F$5-'СЕТ СН'!$F$24</f>
        <v>3717.1538011000002</v>
      </c>
      <c r="I22" s="36">
        <f>SUMIFS(СВЦЭМ!$D$33:$D$776,СВЦЭМ!$A$33:$A$776,$A22,СВЦЭМ!$B$33:$B$776,I$11)+'СЕТ СН'!$F$14+СВЦЭМ!$D$10+'СЕТ СН'!$F$5-'СЕТ СН'!$F$24</f>
        <v>3633.5573540699997</v>
      </c>
      <c r="J22" s="36">
        <f>SUMIFS(СВЦЭМ!$D$33:$D$776,СВЦЭМ!$A$33:$A$776,$A22,СВЦЭМ!$B$33:$B$776,J$11)+'СЕТ СН'!$F$14+СВЦЭМ!$D$10+'СЕТ СН'!$F$5-'СЕТ СН'!$F$24</f>
        <v>3575.24303796</v>
      </c>
      <c r="K22" s="36">
        <f>SUMIFS(СВЦЭМ!$D$33:$D$776,СВЦЭМ!$A$33:$A$776,$A22,СВЦЭМ!$B$33:$B$776,K$11)+'СЕТ СН'!$F$14+СВЦЭМ!$D$10+'СЕТ СН'!$F$5-'СЕТ СН'!$F$24</f>
        <v>3565.71985408</v>
      </c>
      <c r="L22" s="36">
        <f>SUMIFS(СВЦЭМ!$D$33:$D$776,СВЦЭМ!$A$33:$A$776,$A22,СВЦЭМ!$B$33:$B$776,L$11)+'СЕТ СН'!$F$14+СВЦЭМ!$D$10+'СЕТ СН'!$F$5-'СЕТ СН'!$F$24</f>
        <v>3561.1073819599997</v>
      </c>
      <c r="M22" s="36">
        <f>SUMIFS(СВЦЭМ!$D$33:$D$776,СВЦЭМ!$A$33:$A$776,$A22,СВЦЭМ!$B$33:$B$776,M$11)+'СЕТ СН'!$F$14+СВЦЭМ!$D$10+'СЕТ СН'!$F$5-'СЕТ СН'!$F$24</f>
        <v>3563.9844147499998</v>
      </c>
      <c r="N22" s="36">
        <f>SUMIFS(СВЦЭМ!$D$33:$D$776,СВЦЭМ!$A$33:$A$776,$A22,СВЦЭМ!$B$33:$B$776,N$11)+'СЕТ СН'!$F$14+СВЦЭМ!$D$10+'СЕТ СН'!$F$5-'СЕТ СН'!$F$24</f>
        <v>3580.1596049600003</v>
      </c>
      <c r="O22" s="36">
        <f>SUMIFS(СВЦЭМ!$D$33:$D$776,СВЦЭМ!$A$33:$A$776,$A22,СВЦЭМ!$B$33:$B$776,O$11)+'СЕТ СН'!$F$14+СВЦЭМ!$D$10+'СЕТ СН'!$F$5-'СЕТ СН'!$F$24</f>
        <v>3584.29899656</v>
      </c>
      <c r="P22" s="36">
        <f>SUMIFS(СВЦЭМ!$D$33:$D$776,СВЦЭМ!$A$33:$A$776,$A22,СВЦЭМ!$B$33:$B$776,P$11)+'СЕТ СН'!$F$14+СВЦЭМ!$D$10+'СЕТ СН'!$F$5-'СЕТ СН'!$F$24</f>
        <v>3567.27877704</v>
      </c>
      <c r="Q22" s="36">
        <f>SUMIFS(СВЦЭМ!$D$33:$D$776,СВЦЭМ!$A$33:$A$776,$A22,СВЦЭМ!$B$33:$B$776,Q$11)+'СЕТ СН'!$F$14+СВЦЭМ!$D$10+'СЕТ СН'!$F$5-'СЕТ СН'!$F$24</f>
        <v>3569.62010917</v>
      </c>
      <c r="R22" s="36">
        <f>SUMIFS(СВЦЭМ!$D$33:$D$776,СВЦЭМ!$A$33:$A$776,$A22,СВЦЭМ!$B$33:$B$776,R$11)+'СЕТ СН'!$F$14+СВЦЭМ!$D$10+'СЕТ СН'!$F$5-'СЕТ СН'!$F$24</f>
        <v>3596.9431685700001</v>
      </c>
      <c r="S22" s="36">
        <f>SUMIFS(СВЦЭМ!$D$33:$D$776,СВЦЭМ!$A$33:$A$776,$A22,СВЦЭМ!$B$33:$B$776,S$11)+'СЕТ СН'!$F$14+СВЦЭМ!$D$10+'СЕТ СН'!$F$5-'СЕТ СН'!$F$24</f>
        <v>3571.3304817999997</v>
      </c>
      <c r="T22" s="36">
        <f>SUMIFS(СВЦЭМ!$D$33:$D$776,СВЦЭМ!$A$33:$A$776,$A22,СВЦЭМ!$B$33:$B$776,T$11)+'СЕТ СН'!$F$14+СВЦЭМ!$D$10+'СЕТ СН'!$F$5-'СЕТ СН'!$F$24</f>
        <v>3531.9872166200003</v>
      </c>
      <c r="U22" s="36">
        <f>SUMIFS(СВЦЭМ!$D$33:$D$776,СВЦЭМ!$A$33:$A$776,$A22,СВЦЭМ!$B$33:$B$776,U$11)+'СЕТ СН'!$F$14+СВЦЭМ!$D$10+'СЕТ СН'!$F$5-'СЕТ СН'!$F$24</f>
        <v>3533.9636190399997</v>
      </c>
      <c r="V22" s="36">
        <f>SUMIFS(СВЦЭМ!$D$33:$D$776,СВЦЭМ!$A$33:$A$776,$A22,СВЦЭМ!$B$33:$B$776,V$11)+'СЕТ СН'!$F$14+СВЦЭМ!$D$10+'СЕТ СН'!$F$5-'СЕТ СН'!$F$24</f>
        <v>3552.5281814</v>
      </c>
      <c r="W22" s="36">
        <f>SUMIFS(СВЦЭМ!$D$33:$D$776,СВЦЭМ!$A$33:$A$776,$A22,СВЦЭМ!$B$33:$B$776,W$11)+'СЕТ СН'!$F$14+СВЦЭМ!$D$10+'СЕТ СН'!$F$5-'СЕТ СН'!$F$24</f>
        <v>3573.8224514599997</v>
      </c>
      <c r="X22" s="36">
        <f>SUMIFS(СВЦЭМ!$D$33:$D$776,СВЦЭМ!$A$33:$A$776,$A22,СВЦЭМ!$B$33:$B$776,X$11)+'СЕТ СН'!$F$14+СВЦЭМ!$D$10+'СЕТ СН'!$F$5-'СЕТ СН'!$F$24</f>
        <v>3584.3783602599997</v>
      </c>
      <c r="Y22" s="36">
        <f>SUMIFS(СВЦЭМ!$D$33:$D$776,СВЦЭМ!$A$33:$A$776,$A22,СВЦЭМ!$B$33:$B$776,Y$11)+'СЕТ СН'!$F$14+СВЦЭМ!$D$10+'СЕТ СН'!$F$5-'СЕТ СН'!$F$24</f>
        <v>3644.8720640000001</v>
      </c>
    </row>
    <row r="23" spans="1:25" ht="15.75" x14ac:dyDescent="0.2">
      <c r="A23" s="35">
        <f t="shared" si="0"/>
        <v>43477</v>
      </c>
      <c r="B23" s="36">
        <f>SUMIFS(СВЦЭМ!$D$33:$D$776,СВЦЭМ!$A$33:$A$776,$A23,СВЦЭМ!$B$33:$B$776,B$11)+'СЕТ СН'!$F$14+СВЦЭМ!$D$10+'СЕТ СН'!$F$5-'СЕТ СН'!$F$24</f>
        <v>3725.3803610499999</v>
      </c>
      <c r="C23" s="36">
        <f>SUMIFS(СВЦЭМ!$D$33:$D$776,СВЦЭМ!$A$33:$A$776,$A23,СВЦЭМ!$B$33:$B$776,C$11)+'СЕТ СН'!$F$14+СВЦЭМ!$D$10+'СЕТ СН'!$F$5-'СЕТ СН'!$F$24</f>
        <v>3749.0213157500002</v>
      </c>
      <c r="D23" s="36">
        <f>SUMIFS(СВЦЭМ!$D$33:$D$776,СВЦЭМ!$A$33:$A$776,$A23,СВЦЭМ!$B$33:$B$776,D$11)+'СЕТ СН'!$F$14+СВЦЭМ!$D$10+'СЕТ СН'!$F$5-'СЕТ СН'!$F$24</f>
        <v>3773.9889227499998</v>
      </c>
      <c r="E23" s="36">
        <f>SUMIFS(СВЦЭМ!$D$33:$D$776,СВЦЭМ!$A$33:$A$776,$A23,СВЦЭМ!$B$33:$B$776,E$11)+'СЕТ СН'!$F$14+СВЦЭМ!$D$10+'СЕТ СН'!$F$5-'СЕТ СН'!$F$24</f>
        <v>3787.0480392700001</v>
      </c>
      <c r="F23" s="36">
        <f>SUMIFS(СВЦЭМ!$D$33:$D$776,СВЦЭМ!$A$33:$A$776,$A23,СВЦЭМ!$B$33:$B$776,F$11)+'СЕТ СН'!$F$14+СВЦЭМ!$D$10+'СЕТ СН'!$F$5-'СЕТ СН'!$F$24</f>
        <v>3784.7990562099999</v>
      </c>
      <c r="G23" s="36">
        <f>SUMIFS(СВЦЭМ!$D$33:$D$776,СВЦЭМ!$A$33:$A$776,$A23,СВЦЭМ!$B$33:$B$776,G$11)+'СЕТ СН'!$F$14+СВЦЭМ!$D$10+'СЕТ СН'!$F$5-'СЕТ СН'!$F$24</f>
        <v>3784.2618103300001</v>
      </c>
      <c r="H23" s="36">
        <f>SUMIFS(СВЦЭМ!$D$33:$D$776,СВЦЭМ!$A$33:$A$776,$A23,СВЦЭМ!$B$33:$B$776,H$11)+'СЕТ СН'!$F$14+СВЦЭМ!$D$10+'СЕТ СН'!$F$5-'СЕТ СН'!$F$24</f>
        <v>3755.7573233399999</v>
      </c>
      <c r="I23" s="36">
        <f>SUMIFS(СВЦЭМ!$D$33:$D$776,СВЦЭМ!$A$33:$A$776,$A23,СВЦЭМ!$B$33:$B$776,I$11)+'СЕТ СН'!$F$14+СВЦЭМ!$D$10+'СЕТ СН'!$F$5-'СЕТ СН'!$F$24</f>
        <v>3670.23787158</v>
      </c>
      <c r="J23" s="36">
        <f>SUMIFS(СВЦЭМ!$D$33:$D$776,СВЦЭМ!$A$33:$A$776,$A23,СВЦЭМ!$B$33:$B$776,J$11)+'СЕТ СН'!$F$14+СВЦЭМ!$D$10+'СЕТ СН'!$F$5-'СЕТ СН'!$F$24</f>
        <v>3592.0218666199999</v>
      </c>
      <c r="K23" s="36">
        <f>SUMIFS(СВЦЭМ!$D$33:$D$776,СВЦЭМ!$A$33:$A$776,$A23,СВЦЭМ!$B$33:$B$776,K$11)+'СЕТ СН'!$F$14+СВЦЭМ!$D$10+'СЕТ СН'!$F$5-'СЕТ СН'!$F$24</f>
        <v>3556.2905812700001</v>
      </c>
      <c r="L23" s="36">
        <f>SUMIFS(СВЦЭМ!$D$33:$D$776,СВЦЭМ!$A$33:$A$776,$A23,СВЦЭМ!$B$33:$B$776,L$11)+'СЕТ СН'!$F$14+СВЦЭМ!$D$10+'СЕТ СН'!$F$5-'СЕТ СН'!$F$24</f>
        <v>3530.0637548300001</v>
      </c>
      <c r="M23" s="36">
        <f>SUMIFS(СВЦЭМ!$D$33:$D$776,СВЦЭМ!$A$33:$A$776,$A23,СВЦЭМ!$B$33:$B$776,M$11)+'СЕТ СН'!$F$14+СВЦЭМ!$D$10+'СЕТ СН'!$F$5-'СЕТ СН'!$F$24</f>
        <v>3536.5212206199999</v>
      </c>
      <c r="N23" s="36">
        <f>SUMIFS(СВЦЭМ!$D$33:$D$776,СВЦЭМ!$A$33:$A$776,$A23,СВЦЭМ!$B$33:$B$776,N$11)+'СЕТ СН'!$F$14+СВЦЭМ!$D$10+'СЕТ СН'!$F$5-'СЕТ СН'!$F$24</f>
        <v>3558.7211528999997</v>
      </c>
      <c r="O23" s="36">
        <f>SUMIFS(СВЦЭМ!$D$33:$D$776,СВЦЭМ!$A$33:$A$776,$A23,СВЦЭМ!$B$33:$B$776,O$11)+'СЕТ СН'!$F$14+СВЦЭМ!$D$10+'СЕТ СН'!$F$5-'СЕТ СН'!$F$24</f>
        <v>3568.0569620899996</v>
      </c>
      <c r="P23" s="36">
        <f>SUMIFS(СВЦЭМ!$D$33:$D$776,СВЦЭМ!$A$33:$A$776,$A23,СВЦЭМ!$B$33:$B$776,P$11)+'СЕТ СН'!$F$14+СВЦЭМ!$D$10+'СЕТ СН'!$F$5-'СЕТ СН'!$F$24</f>
        <v>3589.0789012599998</v>
      </c>
      <c r="Q23" s="36">
        <f>SUMIFS(СВЦЭМ!$D$33:$D$776,СВЦЭМ!$A$33:$A$776,$A23,СВЦЭМ!$B$33:$B$776,Q$11)+'СЕТ СН'!$F$14+СВЦЭМ!$D$10+'СЕТ СН'!$F$5-'СЕТ СН'!$F$24</f>
        <v>3604.8585765899998</v>
      </c>
      <c r="R23" s="36">
        <f>SUMIFS(СВЦЭМ!$D$33:$D$776,СВЦЭМ!$A$33:$A$776,$A23,СВЦЭМ!$B$33:$B$776,R$11)+'СЕТ СН'!$F$14+СВЦЭМ!$D$10+'СЕТ СН'!$F$5-'СЕТ СН'!$F$24</f>
        <v>3594.3789158099999</v>
      </c>
      <c r="S23" s="36">
        <f>SUMIFS(СВЦЭМ!$D$33:$D$776,СВЦЭМ!$A$33:$A$776,$A23,СВЦЭМ!$B$33:$B$776,S$11)+'СЕТ СН'!$F$14+СВЦЭМ!$D$10+'СЕТ СН'!$F$5-'СЕТ СН'!$F$24</f>
        <v>3548.5434979199999</v>
      </c>
      <c r="T23" s="36">
        <f>SUMIFS(СВЦЭМ!$D$33:$D$776,СВЦЭМ!$A$33:$A$776,$A23,СВЦЭМ!$B$33:$B$776,T$11)+'СЕТ СН'!$F$14+СВЦЭМ!$D$10+'СЕТ СН'!$F$5-'СЕТ СН'!$F$24</f>
        <v>3511.7132889699997</v>
      </c>
      <c r="U23" s="36">
        <f>SUMIFS(СВЦЭМ!$D$33:$D$776,СВЦЭМ!$A$33:$A$776,$A23,СВЦЭМ!$B$33:$B$776,U$11)+'СЕТ СН'!$F$14+СВЦЭМ!$D$10+'СЕТ СН'!$F$5-'СЕТ СН'!$F$24</f>
        <v>3513.1510842600001</v>
      </c>
      <c r="V23" s="36">
        <f>SUMIFS(СВЦЭМ!$D$33:$D$776,СВЦЭМ!$A$33:$A$776,$A23,СВЦЭМ!$B$33:$B$776,V$11)+'СЕТ СН'!$F$14+СВЦЭМ!$D$10+'СЕТ СН'!$F$5-'СЕТ СН'!$F$24</f>
        <v>3539.56869981</v>
      </c>
      <c r="W23" s="36">
        <f>SUMIFS(СВЦЭМ!$D$33:$D$776,СВЦЭМ!$A$33:$A$776,$A23,СВЦЭМ!$B$33:$B$776,W$11)+'СЕТ СН'!$F$14+СВЦЭМ!$D$10+'СЕТ СН'!$F$5-'СЕТ СН'!$F$24</f>
        <v>3563.9361241699999</v>
      </c>
      <c r="X23" s="36">
        <f>SUMIFS(СВЦЭМ!$D$33:$D$776,СВЦЭМ!$A$33:$A$776,$A23,СВЦЭМ!$B$33:$B$776,X$11)+'СЕТ СН'!$F$14+СВЦЭМ!$D$10+'СЕТ СН'!$F$5-'СЕТ СН'!$F$24</f>
        <v>3573.06562085</v>
      </c>
      <c r="Y23" s="36">
        <f>SUMIFS(СВЦЭМ!$D$33:$D$776,СВЦЭМ!$A$33:$A$776,$A23,СВЦЭМ!$B$33:$B$776,Y$11)+'СЕТ СН'!$F$14+СВЦЭМ!$D$10+'СЕТ СН'!$F$5-'СЕТ СН'!$F$24</f>
        <v>3643.5248415699998</v>
      </c>
    </row>
    <row r="24" spans="1:25" ht="15.75" x14ac:dyDescent="0.2">
      <c r="A24" s="35">
        <f t="shared" si="0"/>
        <v>43478</v>
      </c>
      <c r="B24" s="36">
        <f>SUMIFS(СВЦЭМ!$D$33:$D$776,СВЦЭМ!$A$33:$A$776,$A24,СВЦЭМ!$B$33:$B$776,B$11)+'СЕТ СН'!$F$14+СВЦЭМ!$D$10+'СЕТ СН'!$F$5-'СЕТ СН'!$F$24</f>
        <v>3697.3359684099996</v>
      </c>
      <c r="C24" s="36">
        <f>SUMIFS(СВЦЭМ!$D$33:$D$776,СВЦЭМ!$A$33:$A$776,$A24,СВЦЭМ!$B$33:$B$776,C$11)+'СЕТ СН'!$F$14+СВЦЭМ!$D$10+'СЕТ СН'!$F$5-'СЕТ СН'!$F$24</f>
        <v>3726.55089963</v>
      </c>
      <c r="D24" s="36">
        <f>SUMIFS(СВЦЭМ!$D$33:$D$776,СВЦЭМ!$A$33:$A$776,$A24,СВЦЭМ!$B$33:$B$776,D$11)+'СЕТ СН'!$F$14+СВЦЭМ!$D$10+'СЕТ СН'!$F$5-'СЕТ СН'!$F$24</f>
        <v>3763.53267048</v>
      </c>
      <c r="E24" s="36">
        <f>SUMIFS(СВЦЭМ!$D$33:$D$776,СВЦЭМ!$A$33:$A$776,$A24,СВЦЭМ!$B$33:$B$776,E$11)+'СЕТ СН'!$F$14+СВЦЭМ!$D$10+'СЕТ СН'!$F$5-'СЕТ СН'!$F$24</f>
        <v>3784.4393984600001</v>
      </c>
      <c r="F24" s="36">
        <f>SUMIFS(СВЦЭМ!$D$33:$D$776,СВЦЭМ!$A$33:$A$776,$A24,СВЦЭМ!$B$33:$B$776,F$11)+'СЕТ СН'!$F$14+СВЦЭМ!$D$10+'СЕТ СН'!$F$5-'СЕТ СН'!$F$24</f>
        <v>3783.0509711699997</v>
      </c>
      <c r="G24" s="36">
        <f>SUMIFS(СВЦЭМ!$D$33:$D$776,СВЦЭМ!$A$33:$A$776,$A24,СВЦЭМ!$B$33:$B$776,G$11)+'СЕТ СН'!$F$14+СВЦЭМ!$D$10+'СЕТ СН'!$F$5-'СЕТ СН'!$F$24</f>
        <v>3793.2261616999999</v>
      </c>
      <c r="H24" s="36">
        <f>SUMIFS(СВЦЭМ!$D$33:$D$776,СВЦЭМ!$A$33:$A$776,$A24,СВЦЭМ!$B$33:$B$776,H$11)+'СЕТ СН'!$F$14+СВЦЭМ!$D$10+'СЕТ СН'!$F$5-'СЕТ СН'!$F$24</f>
        <v>3741.1256012699996</v>
      </c>
      <c r="I24" s="36">
        <f>SUMIFS(СВЦЭМ!$D$33:$D$776,СВЦЭМ!$A$33:$A$776,$A24,СВЦЭМ!$B$33:$B$776,I$11)+'СЕТ СН'!$F$14+СВЦЭМ!$D$10+'СЕТ СН'!$F$5-'СЕТ СН'!$F$24</f>
        <v>3665.6505749999997</v>
      </c>
      <c r="J24" s="36">
        <f>SUMIFS(СВЦЭМ!$D$33:$D$776,СВЦЭМ!$A$33:$A$776,$A24,СВЦЭМ!$B$33:$B$776,J$11)+'СЕТ СН'!$F$14+СВЦЭМ!$D$10+'СЕТ СН'!$F$5-'СЕТ СН'!$F$24</f>
        <v>3610.8077459599999</v>
      </c>
      <c r="K24" s="36">
        <f>SUMIFS(СВЦЭМ!$D$33:$D$776,СВЦЭМ!$A$33:$A$776,$A24,СВЦЭМ!$B$33:$B$776,K$11)+'СЕТ СН'!$F$14+СВЦЭМ!$D$10+'СЕТ СН'!$F$5-'СЕТ СН'!$F$24</f>
        <v>3572.4527095100002</v>
      </c>
      <c r="L24" s="36">
        <f>SUMIFS(СВЦЭМ!$D$33:$D$776,СВЦЭМ!$A$33:$A$776,$A24,СВЦЭМ!$B$33:$B$776,L$11)+'СЕТ СН'!$F$14+СВЦЭМ!$D$10+'СЕТ СН'!$F$5-'СЕТ СН'!$F$24</f>
        <v>3549.1653627699998</v>
      </c>
      <c r="M24" s="36">
        <f>SUMIFS(СВЦЭМ!$D$33:$D$776,СВЦЭМ!$A$33:$A$776,$A24,СВЦЭМ!$B$33:$B$776,M$11)+'СЕТ СН'!$F$14+СВЦЭМ!$D$10+'СЕТ СН'!$F$5-'СЕТ СН'!$F$24</f>
        <v>3553.0786216799997</v>
      </c>
      <c r="N24" s="36">
        <f>SUMIFS(СВЦЭМ!$D$33:$D$776,СВЦЭМ!$A$33:$A$776,$A24,СВЦЭМ!$B$33:$B$776,N$11)+'СЕТ СН'!$F$14+СВЦЭМ!$D$10+'СЕТ СН'!$F$5-'СЕТ СН'!$F$24</f>
        <v>3576.1564492999996</v>
      </c>
      <c r="O24" s="36">
        <f>SUMIFS(СВЦЭМ!$D$33:$D$776,СВЦЭМ!$A$33:$A$776,$A24,СВЦЭМ!$B$33:$B$776,O$11)+'СЕТ СН'!$F$14+СВЦЭМ!$D$10+'СЕТ СН'!$F$5-'СЕТ СН'!$F$24</f>
        <v>3612.9228874</v>
      </c>
      <c r="P24" s="36">
        <f>SUMIFS(СВЦЭМ!$D$33:$D$776,СВЦЭМ!$A$33:$A$776,$A24,СВЦЭМ!$B$33:$B$776,P$11)+'СЕТ СН'!$F$14+СВЦЭМ!$D$10+'СЕТ СН'!$F$5-'СЕТ СН'!$F$24</f>
        <v>3630.3106244700002</v>
      </c>
      <c r="Q24" s="36">
        <f>SUMIFS(СВЦЭМ!$D$33:$D$776,СВЦЭМ!$A$33:$A$776,$A24,СВЦЭМ!$B$33:$B$776,Q$11)+'СЕТ СН'!$F$14+СВЦЭМ!$D$10+'СЕТ СН'!$F$5-'СЕТ СН'!$F$24</f>
        <v>3631.88968307</v>
      </c>
      <c r="R24" s="36">
        <f>SUMIFS(СВЦЭМ!$D$33:$D$776,СВЦЭМ!$A$33:$A$776,$A24,СВЦЭМ!$B$33:$B$776,R$11)+'СЕТ СН'!$F$14+СВЦЭМ!$D$10+'СЕТ СН'!$F$5-'СЕТ СН'!$F$24</f>
        <v>3622.2549744999997</v>
      </c>
      <c r="S24" s="36">
        <f>SUMIFS(СВЦЭМ!$D$33:$D$776,СВЦЭМ!$A$33:$A$776,$A24,СВЦЭМ!$B$33:$B$776,S$11)+'СЕТ СН'!$F$14+СВЦЭМ!$D$10+'СЕТ СН'!$F$5-'СЕТ СН'!$F$24</f>
        <v>3593.87930534</v>
      </c>
      <c r="T24" s="36">
        <f>SUMIFS(СВЦЭМ!$D$33:$D$776,СВЦЭМ!$A$33:$A$776,$A24,СВЦЭМ!$B$33:$B$776,T$11)+'СЕТ СН'!$F$14+СВЦЭМ!$D$10+'СЕТ СН'!$F$5-'СЕТ СН'!$F$24</f>
        <v>3546.9332963099996</v>
      </c>
      <c r="U24" s="36">
        <f>SUMIFS(СВЦЭМ!$D$33:$D$776,СВЦЭМ!$A$33:$A$776,$A24,СВЦЭМ!$B$33:$B$776,U$11)+'СЕТ СН'!$F$14+СВЦЭМ!$D$10+'СЕТ СН'!$F$5-'СЕТ СН'!$F$24</f>
        <v>3545.3604845999998</v>
      </c>
      <c r="V24" s="36">
        <f>SUMIFS(СВЦЭМ!$D$33:$D$776,СВЦЭМ!$A$33:$A$776,$A24,СВЦЭМ!$B$33:$B$776,V$11)+'СЕТ СН'!$F$14+СВЦЭМ!$D$10+'СЕТ СН'!$F$5-'СЕТ СН'!$F$24</f>
        <v>3547.2789052999997</v>
      </c>
      <c r="W24" s="36">
        <f>SUMIFS(СВЦЭМ!$D$33:$D$776,СВЦЭМ!$A$33:$A$776,$A24,СВЦЭМ!$B$33:$B$776,W$11)+'СЕТ СН'!$F$14+СВЦЭМ!$D$10+'СЕТ СН'!$F$5-'СЕТ СН'!$F$24</f>
        <v>3560.1097368199999</v>
      </c>
      <c r="X24" s="36">
        <f>SUMIFS(СВЦЭМ!$D$33:$D$776,СВЦЭМ!$A$33:$A$776,$A24,СВЦЭМ!$B$33:$B$776,X$11)+'СЕТ СН'!$F$14+СВЦЭМ!$D$10+'СЕТ СН'!$F$5-'СЕТ СН'!$F$24</f>
        <v>3575.81237027</v>
      </c>
      <c r="Y24" s="36">
        <f>SUMIFS(СВЦЭМ!$D$33:$D$776,СВЦЭМ!$A$33:$A$776,$A24,СВЦЭМ!$B$33:$B$776,Y$11)+'СЕТ СН'!$F$14+СВЦЭМ!$D$10+'СЕТ СН'!$F$5-'СЕТ СН'!$F$24</f>
        <v>3635.1638810699997</v>
      </c>
    </row>
    <row r="25" spans="1:25" ht="15.75" x14ac:dyDescent="0.2">
      <c r="A25" s="35">
        <f t="shared" si="0"/>
        <v>43479</v>
      </c>
      <c r="B25" s="36">
        <f>SUMIFS(СВЦЭМ!$D$33:$D$776,СВЦЭМ!$A$33:$A$776,$A25,СВЦЭМ!$B$33:$B$776,B$11)+'СЕТ СН'!$F$14+СВЦЭМ!$D$10+'СЕТ СН'!$F$5-'СЕТ СН'!$F$24</f>
        <v>3731.5371857599998</v>
      </c>
      <c r="C25" s="36">
        <f>SUMIFS(СВЦЭМ!$D$33:$D$776,СВЦЭМ!$A$33:$A$776,$A25,СВЦЭМ!$B$33:$B$776,C$11)+'СЕТ СН'!$F$14+СВЦЭМ!$D$10+'СЕТ СН'!$F$5-'СЕТ СН'!$F$24</f>
        <v>3765.6408916399996</v>
      </c>
      <c r="D25" s="36">
        <f>SUMIFS(СВЦЭМ!$D$33:$D$776,СВЦЭМ!$A$33:$A$776,$A25,СВЦЭМ!$B$33:$B$776,D$11)+'СЕТ СН'!$F$14+СВЦЭМ!$D$10+'СЕТ СН'!$F$5-'СЕТ СН'!$F$24</f>
        <v>3787.7435658699997</v>
      </c>
      <c r="E25" s="36">
        <f>SUMIFS(СВЦЭМ!$D$33:$D$776,СВЦЭМ!$A$33:$A$776,$A25,СВЦЭМ!$B$33:$B$776,E$11)+'СЕТ СН'!$F$14+СВЦЭМ!$D$10+'СЕТ СН'!$F$5-'СЕТ СН'!$F$24</f>
        <v>3791.7407862299997</v>
      </c>
      <c r="F25" s="36">
        <f>SUMIFS(СВЦЭМ!$D$33:$D$776,СВЦЭМ!$A$33:$A$776,$A25,СВЦЭМ!$B$33:$B$776,F$11)+'СЕТ СН'!$F$14+СВЦЭМ!$D$10+'СЕТ СН'!$F$5-'СЕТ СН'!$F$24</f>
        <v>3791.4870848800001</v>
      </c>
      <c r="G25" s="36">
        <f>SUMIFS(СВЦЭМ!$D$33:$D$776,СВЦЭМ!$A$33:$A$776,$A25,СВЦЭМ!$B$33:$B$776,G$11)+'СЕТ СН'!$F$14+СВЦЭМ!$D$10+'СЕТ СН'!$F$5-'СЕТ СН'!$F$24</f>
        <v>3779.40928416</v>
      </c>
      <c r="H25" s="36">
        <f>SUMIFS(СВЦЭМ!$D$33:$D$776,СВЦЭМ!$A$33:$A$776,$A25,СВЦЭМ!$B$33:$B$776,H$11)+'СЕТ СН'!$F$14+СВЦЭМ!$D$10+'СЕТ СН'!$F$5-'СЕТ СН'!$F$24</f>
        <v>3734.6781287899998</v>
      </c>
      <c r="I25" s="36">
        <f>SUMIFS(СВЦЭМ!$D$33:$D$776,СВЦЭМ!$A$33:$A$776,$A25,СВЦЭМ!$B$33:$B$776,I$11)+'СЕТ СН'!$F$14+СВЦЭМ!$D$10+'СЕТ СН'!$F$5-'СЕТ СН'!$F$24</f>
        <v>3649.6697350599998</v>
      </c>
      <c r="J25" s="36">
        <f>SUMIFS(СВЦЭМ!$D$33:$D$776,СВЦЭМ!$A$33:$A$776,$A25,СВЦЭМ!$B$33:$B$776,J$11)+'СЕТ СН'!$F$14+СВЦЭМ!$D$10+'СЕТ СН'!$F$5-'СЕТ СН'!$F$24</f>
        <v>3606.1196302399999</v>
      </c>
      <c r="K25" s="36">
        <f>SUMIFS(СВЦЭМ!$D$33:$D$776,СВЦЭМ!$A$33:$A$776,$A25,СВЦЭМ!$B$33:$B$776,K$11)+'СЕТ СН'!$F$14+СВЦЭМ!$D$10+'СЕТ СН'!$F$5-'СЕТ СН'!$F$24</f>
        <v>3573.5428884399998</v>
      </c>
      <c r="L25" s="36">
        <f>SUMIFS(СВЦЭМ!$D$33:$D$776,СВЦЭМ!$A$33:$A$776,$A25,СВЦЭМ!$B$33:$B$776,L$11)+'СЕТ СН'!$F$14+СВЦЭМ!$D$10+'СЕТ СН'!$F$5-'СЕТ СН'!$F$24</f>
        <v>3563.6748281299997</v>
      </c>
      <c r="M25" s="36">
        <f>SUMIFS(СВЦЭМ!$D$33:$D$776,СВЦЭМ!$A$33:$A$776,$A25,СВЦЭМ!$B$33:$B$776,M$11)+'СЕТ СН'!$F$14+СВЦЭМ!$D$10+'СЕТ СН'!$F$5-'СЕТ СН'!$F$24</f>
        <v>3575.7344650300001</v>
      </c>
      <c r="N25" s="36">
        <f>SUMIFS(СВЦЭМ!$D$33:$D$776,СВЦЭМ!$A$33:$A$776,$A25,СВЦЭМ!$B$33:$B$776,N$11)+'СЕТ СН'!$F$14+СВЦЭМ!$D$10+'СЕТ СН'!$F$5-'СЕТ СН'!$F$24</f>
        <v>3591.0173770900001</v>
      </c>
      <c r="O25" s="36">
        <f>SUMIFS(СВЦЭМ!$D$33:$D$776,СВЦЭМ!$A$33:$A$776,$A25,СВЦЭМ!$B$33:$B$776,O$11)+'СЕТ СН'!$F$14+СВЦЭМ!$D$10+'СЕТ СН'!$F$5-'СЕТ СН'!$F$24</f>
        <v>3596.6133662100001</v>
      </c>
      <c r="P25" s="36">
        <f>SUMIFS(СВЦЭМ!$D$33:$D$776,СВЦЭМ!$A$33:$A$776,$A25,СВЦЭМ!$B$33:$B$776,P$11)+'СЕТ СН'!$F$14+СВЦЭМ!$D$10+'СЕТ СН'!$F$5-'СЕТ СН'!$F$24</f>
        <v>3604.61251696</v>
      </c>
      <c r="Q25" s="36">
        <f>SUMIFS(СВЦЭМ!$D$33:$D$776,СВЦЭМ!$A$33:$A$776,$A25,СВЦЭМ!$B$33:$B$776,Q$11)+'СЕТ СН'!$F$14+СВЦЭМ!$D$10+'СЕТ СН'!$F$5-'СЕТ СН'!$F$24</f>
        <v>3614.3801218999997</v>
      </c>
      <c r="R25" s="36">
        <f>SUMIFS(СВЦЭМ!$D$33:$D$776,СВЦЭМ!$A$33:$A$776,$A25,СВЦЭМ!$B$33:$B$776,R$11)+'СЕТ СН'!$F$14+СВЦЭМ!$D$10+'СЕТ СН'!$F$5-'СЕТ СН'!$F$24</f>
        <v>3612.6923803600002</v>
      </c>
      <c r="S25" s="36">
        <f>SUMIFS(СВЦЭМ!$D$33:$D$776,СВЦЭМ!$A$33:$A$776,$A25,СВЦЭМ!$B$33:$B$776,S$11)+'СЕТ СН'!$F$14+СВЦЭМ!$D$10+'СЕТ СН'!$F$5-'СЕТ СН'!$F$24</f>
        <v>3594.7281771299999</v>
      </c>
      <c r="T25" s="36">
        <f>SUMIFS(СВЦЭМ!$D$33:$D$776,СВЦЭМ!$A$33:$A$776,$A25,СВЦЭМ!$B$33:$B$776,T$11)+'СЕТ СН'!$F$14+СВЦЭМ!$D$10+'СЕТ СН'!$F$5-'СЕТ СН'!$F$24</f>
        <v>3562.4190129500003</v>
      </c>
      <c r="U25" s="36">
        <f>SUMIFS(СВЦЭМ!$D$33:$D$776,СВЦЭМ!$A$33:$A$776,$A25,СВЦЭМ!$B$33:$B$776,U$11)+'СЕТ СН'!$F$14+СВЦЭМ!$D$10+'СЕТ СН'!$F$5-'СЕТ СН'!$F$24</f>
        <v>3562.9358743799999</v>
      </c>
      <c r="V25" s="36">
        <f>SUMIFS(СВЦЭМ!$D$33:$D$776,СВЦЭМ!$A$33:$A$776,$A25,СВЦЭМ!$B$33:$B$776,V$11)+'СЕТ СН'!$F$14+СВЦЭМ!$D$10+'СЕТ СН'!$F$5-'СЕТ СН'!$F$24</f>
        <v>3580.8981500499999</v>
      </c>
      <c r="W25" s="36">
        <f>SUMIFS(СВЦЭМ!$D$33:$D$776,СВЦЭМ!$A$33:$A$776,$A25,СВЦЭМ!$B$33:$B$776,W$11)+'СЕТ СН'!$F$14+СВЦЭМ!$D$10+'СЕТ СН'!$F$5-'СЕТ СН'!$F$24</f>
        <v>3598.5302434799996</v>
      </c>
      <c r="X25" s="36">
        <f>SUMIFS(СВЦЭМ!$D$33:$D$776,СВЦЭМ!$A$33:$A$776,$A25,СВЦЭМ!$B$33:$B$776,X$11)+'СЕТ СН'!$F$14+СВЦЭМ!$D$10+'СЕТ СН'!$F$5-'СЕТ СН'!$F$24</f>
        <v>3600.40711014</v>
      </c>
      <c r="Y25" s="36">
        <f>SUMIFS(СВЦЭМ!$D$33:$D$776,СВЦЭМ!$A$33:$A$776,$A25,СВЦЭМ!$B$33:$B$776,Y$11)+'СЕТ СН'!$F$14+СВЦЭМ!$D$10+'СЕТ СН'!$F$5-'СЕТ СН'!$F$24</f>
        <v>3657.7072389300001</v>
      </c>
    </row>
    <row r="26" spans="1:25" ht="15.75" x14ac:dyDescent="0.2">
      <c r="A26" s="35">
        <f t="shared" si="0"/>
        <v>43480</v>
      </c>
      <c r="B26" s="36">
        <f>SUMIFS(СВЦЭМ!$D$33:$D$776,СВЦЭМ!$A$33:$A$776,$A26,СВЦЭМ!$B$33:$B$776,B$11)+'СЕТ СН'!$F$14+СВЦЭМ!$D$10+'СЕТ СН'!$F$5-'СЕТ СН'!$F$24</f>
        <v>3749.2207657899999</v>
      </c>
      <c r="C26" s="36">
        <f>SUMIFS(СВЦЭМ!$D$33:$D$776,СВЦЭМ!$A$33:$A$776,$A26,СВЦЭМ!$B$33:$B$776,C$11)+'СЕТ СН'!$F$14+СВЦЭМ!$D$10+'СЕТ СН'!$F$5-'СЕТ СН'!$F$24</f>
        <v>3785.90166576</v>
      </c>
      <c r="D26" s="36">
        <f>SUMIFS(СВЦЭМ!$D$33:$D$776,СВЦЭМ!$A$33:$A$776,$A26,СВЦЭМ!$B$33:$B$776,D$11)+'СЕТ СН'!$F$14+СВЦЭМ!$D$10+'СЕТ СН'!$F$5-'СЕТ СН'!$F$24</f>
        <v>3801.2720868300003</v>
      </c>
      <c r="E26" s="36">
        <f>SUMIFS(СВЦЭМ!$D$33:$D$776,СВЦЭМ!$A$33:$A$776,$A26,СВЦЭМ!$B$33:$B$776,E$11)+'СЕТ СН'!$F$14+СВЦЭМ!$D$10+'СЕТ СН'!$F$5-'СЕТ СН'!$F$24</f>
        <v>3801.9786265799999</v>
      </c>
      <c r="F26" s="36">
        <f>SUMIFS(СВЦЭМ!$D$33:$D$776,СВЦЭМ!$A$33:$A$776,$A26,СВЦЭМ!$B$33:$B$776,F$11)+'СЕТ СН'!$F$14+СВЦЭМ!$D$10+'СЕТ СН'!$F$5-'СЕТ СН'!$F$24</f>
        <v>3802.0208886099999</v>
      </c>
      <c r="G26" s="36">
        <f>SUMIFS(СВЦЭМ!$D$33:$D$776,СВЦЭМ!$A$33:$A$776,$A26,СВЦЭМ!$B$33:$B$776,G$11)+'СЕТ СН'!$F$14+СВЦЭМ!$D$10+'СЕТ СН'!$F$5-'СЕТ СН'!$F$24</f>
        <v>3780.1056625699998</v>
      </c>
      <c r="H26" s="36">
        <f>SUMIFS(СВЦЭМ!$D$33:$D$776,СВЦЭМ!$A$33:$A$776,$A26,СВЦЭМ!$B$33:$B$776,H$11)+'СЕТ СН'!$F$14+СВЦЭМ!$D$10+'СЕТ СН'!$F$5-'СЕТ СН'!$F$24</f>
        <v>3732.6602135100002</v>
      </c>
      <c r="I26" s="36">
        <f>SUMIFS(СВЦЭМ!$D$33:$D$776,СВЦЭМ!$A$33:$A$776,$A26,СВЦЭМ!$B$33:$B$776,I$11)+'СЕТ СН'!$F$14+СВЦЭМ!$D$10+'СЕТ СН'!$F$5-'СЕТ СН'!$F$24</f>
        <v>3648.2395887100001</v>
      </c>
      <c r="J26" s="36">
        <f>SUMIFS(СВЦЭМ!$D$33:$D$776,СВЦЭМ!$A$33:$A$776,$A26,СВЦЭМ!$B$33:$B$776,J$11)+'СЕТ СН'!$F$14+СВЦЭМ!$D$10+'СЕТ СН'!$F$5-'СЕТ СН'!$F$24</f>
        <v>3591.6321621899997</v>
      </c>
      <c r="K26" s="36">
        <f>SUMIFS(СВЦЭМ!$D$33:$D$776,СВЦЭМ!$A$33:$A$776,$A26,СВЦЭМ!$B$33:$B$776,K$11)+'СЕТ СН'!$F$14+СВЦЭМ!$D$10+'СЕТ СН'!$F$5-'СЕТ СН'!$F$24</f>
        <v>3576.5914101799999</v>
      </c>
      <c r="L26" s="36">
        <f>SUMIFS(СВЦЭМ!$D$33:$D$776,СВЦЭМ!$A$33:$A$776,$A26,СВЦЭМ!$B$33:$B$776,L$11)+'СЕТ СН'!$F$14+СВЦЭМ!$D$10+'СЕТ СН'!$F$5-'СЕТ СН'!$F$24</f>
        <v>3574.4332258499999</v>
      </c>
      <c r="M26" s="36">
        <f>SUMIFS(СВЦЭМ!$D$33:$D$776,СВЦЭМ!$A$33:$A$776,$A26,СВЦЭМ!$B$33:$B$776,M$11)+'СЕТ СН'!$F$14+СВЦЭМ!$D$10+'СЕТ СН'!$F$5-'СЕТ СН'!$F$24</f>
        <v>3584.6444865499998</v>
      </c>
      <c r="N26" s="36">
        <f>SUMIFS(СВЦЭМ!$D$33:$D$776,СВЦЭМ!$A$33:$A$776,$A26,СВЦЭМ!$B$33:$B$776,N$11)+'СЕТ СН'!$F$14+СВЦЭМ!$D$10+'СЕТ СН'!$F$5-'СЕТ СН'!$F$24</f>
        <v>3600.31788886</v>
      </c>
      <c r="O26" s="36">
        <f>SUMIFS(СВЦЭМ!$D$33:$D$776,СВЦЭМ!$A$33:$A$776,$A26,СВЦЭМ!$B$33:$B$776,O$11)+'СЕТ СН'!$F$14+СВЦЭМ!$D$10+'СЕТ СН'!$F$5-'СЕТ СН'!$F$24</f>
        <v>3598.3610415100002</v>
      </c>
      <c r="P26" s="36">
        <f>SUMIFS(СВЦЭМ!$D$33:$D$776,СВЦЭМ!$A$33:$A$776,$A26,СВЦЭМ!$B$33:$B$776,P$11)+'СЕТ СН'!$F$14+СВЦЭМ!$D$10+'СЕТ СН'!$F$5-'СЕТ СН'!$F$24</f>
        <v>3609.06825471</v>
      </c>
      <c r="Q26" s="36">
        <f>SUMIFS(СВЦЭМ!$D$33:$D$776,СВЦЭМ!$A$33:$A$776,$A26,СВЦЭМ!$B$33:$B$776,Q$11)+'СЕТ СН'!$F$14+СВЦЭМ!$D$10+'СЕТ СН'!$F$5-'СЕТ СН'!$F$24</f>
        <v>3619.4171721100001</v>
      </c>
      <c r="R26" s="36">
        <f>SUMIFS(СВЦЭМ!$D$33:$D$776,СВЦЭМ!$A$33:$A$776,$A26,СВЦЭМ!$B$33:$B$776,R$11)+'СЕТ СН'!$F$14+СВЦЭМ!$D$10+'СЕТ СН'!$F$5-'СЕТ СН'!$F$24</f>
        <v>3627.7258667699998</v>
      </c>
      <c r="S26" s="36">
        <f>SUMIFS(СВЦЭМ!$D$33:$D$776,СВЦЭМ!$A$33:$A$776,$A26,СВЦЭМ!$B$33:$B$776,S$11)+'СЕТ СН'!$F$14+СВЦЭМ!$D$10+'СЕТ СН'!$F$5-'СЕТ СН'!$F$24</f>
        <v>3603.3824516</v>
      </c>
      <c r="T26" s="36">
        <f>SUMIFS(СВЦЭМ!$D$33:$D$776,СВЦЭМ!$A$33:$A$776,$A26,СВЦЭМ!$B$33:$B$776,T$11)+'СЕТ СН'!$F$14+СВЦЭМ!$D$10+'СЕТ СН'!$F$5-'СЕТ СН'!$F$24</f>
        <v>3569.2807561</v>
      </c>
      <c r="U26" s="36">
        <f>SUMIFS(СВЦЭМ!$D$33:$D$776,СВЦЭМ!$A$33:$A$776,$A26,СВЦЭМ!$B$33:$B$776,U$11)+'СЕТ СН'!$F$14+СВЦЭМ!$D$10+'СЕТ СН'!$F$5-'СЕТ СН'!$F$24</f>
        <v>3575.6262347699999</v>
      </c>
      <c r="V26" s="36">
        <f>SUMIFS(СВЦЭМ!$D$33:$D$776,СВЦЭМ!$A$33:$A$776,$A26,СВЦЭМ!$B$33:$B$776,V$11)+'СЕТ СН'!$F$14+СВЦЭМ!$D$10+'СЕТ СН'!$F$5-'СЕТ СН'!$F$24</f>
        <v>3593.3433078899998</v>
      </c>
      <c r="W26" s="36">
        <f>SUMIFS(СВЦЭМ!$D$33:$D$776,СВЦЭМ!$A$33:$A$776,$A26,СВЦЭМ!$B$33:$B$776,W$11)+'СЕТ СН'!$F$14+СВЦЭМ!$D$10+'СЕТ СН'!$F$5-'СЕТ СН'!$F$24</f>
        <v>3617.1870129999998</v>
      </c>
      <c r="X26" s="36">
        <f>SUMIFS(СВЦЭМ!$D$33:$D$776,СВЦЭМ!$A$33:$A$776,$A26,СВЦЭМ!$B$33:$B$776,X$11)+'СЕТ СН'!$F$14+СВЦЭМ!$D$10+'СЕТ СН'!$F$5-'СЕТ СН'!$F$24</f>
        <v>3623.4180369599999</v>
      </c>
      <c r="Y26" s="36">
        <f>SUMIFS(СВЦЭМ!$D$33:$D$776,СВЦЭМ!$A$33:$A$776,$A26,СВЦЭМ!$B$33:$B$776,Y$11)+'СЕТ СН'!$F$14+СВЦЭМ!$D$10+'СЕТ СН'!$F$5-'СЕТ СН'!$F$24</f>
        <v>3669.8841181299999</v>
      </c>
    </row>
    <row r="27" spans="1:25" ht="15.75" x14ac:dyDescent="0.2">
      <c r="A27" s="35">
        <f t="shared" si="0"/>
        <v>43481</v>
      </c>
      <c r="B27" s="36">
        <f>SUMIFS(СВЦЭМ!$D$33:$D$776,СВЦЭМ!$A$33:$A$776,$A27,СВЦЭМ!$B$33:$B$776,B$11)+'СЕТ СН'!$F$14+СВЦЭМ!$D$10+'СЕТ СН'!$F$5-'СЕТ СН'!$F$24</f>
        <v>3755.0187612499999</v>
      </c>
      <c r="C27" s="36">
        <f>SUMIFS(СВЦЭМ!$D$33:$D$776,СВЦЭМ!$A$33:$A$776,$A27,СВЦЭМ!$B$33:$B$776,C$11)+'СЕТ СН'!$F$14+СВЦЭМ!$D$10+'СЕТ СН'!$F$5-'СЕТ СН'!$F$24</f>
        <v>3784.7411765299998</v>
      </c>
      <c r="D27" s="36">
        <f>SUMIFS(СВЦЭМ!$D$33:$D$776,СВЦЭМ!$A$33:$A$776,$A27,СВЦЭМ!$B$33:$B$776,D$11)+'СЕТ СН'!$F$14+СВЦЭМ!$D$10+'СЕТ СН'!$F$5-'СЕТ СН'!$F$24</f>
        <v>3799.1749740099999</v>
      </c>
      <c r="E27" s="36">
        <f>SUMIFS(СВЦЭМ!$D$33:$D$776,СВЦЭМ!$A$33:$A$776,$A27,СВЦЭМ!$B$33:$B$776,E$11)+'СЕТ СН'!$F$14+СВЦЭМ!$D$10+'СЕТ СН'!$F$5-'СЕТ СН'!$F$24</f>
        <v>3812.62950864</v>
      </c>
      <c r="F27" s="36">
        <f>SUMIFS(СВЦЭМ!$D$33:$D$776,СВЦЭМ!$A$33:$A$776,$A27,СВЦЭМ!$B$33:$B$776,F$11)+'СЕТ СН'!$F$14+СВЦЭМ!$D$10+'СЕТ СН'!$F$5-'СЕТ СН'!$F$24</f>
        <v>3803.1735405700001</v>
      </c>
      <c r="G27" s="36">
        <f>SUMIFS(СВЦЭМ!$D$33:$D$776,СВЦЭМ!$A$33:$A$776,$A27,СВЦЭМ!$B$33:$B$776,G$11)+'СЕТ СН'!$F$14+СВЦЭМ!$D$10+'СЕТ СН'!$F$5-'СЕТ СН'!$F$24</f>
        <v>3775.34304737</v>
      </c>
      <c r="H27" s="36">
        <f>SUMIFS(СВЦЭМ!$D$33:$D$776,СВЦЭМ!$A$33:$A$776,$A27,СВЦЭМ!$B$33:$B$776,H$11)+'СЕТ СН'!$F$14+СВЦЭМ!$D$10+'СЕТ СН'!$F$5-'СЕТ СН'!$F$24</f>
        <v>3721.5829657899999</v>
      </c>
      <c r="I27" s="36">
        <f>SUMIFS(СВЦЭМ!$D$33:$D$776,СВЦЭМ!$A$33:$A$776,$A27,СВЦЭМ!$B$33:$B$776,I$11)+'СЕТ СН'!$F$14+СВЦЭМ!$D$10+'СЕТ СН'!$F$5-'СЕТ СН'!$F$24</f>
        <v>3621.9029161199996</v>
      </c>
      <c r="J27" s="36">
        <f>SUMIFS(СВЦЭМ!$D$33:$D$776,СВЦЭМ!$A$33:$A$776,$A27,СВЦЭМ!$B$33:$B$776,J$11)+'СЕТ СН'!$F$14+СВЦЭМ!$D$10+'СЕТ СН'!$F$5-'СЕТ СН'!$F$24</f>
        <v>3593.4031697800001</v>
      </c>
      <c r="K27" s="36">
        <f>SUMIFS(СВЦЭМ!$D$33:$D$776,СВЦЭМ!$A$33:$A$776,$A27,СВЦЭМ!$B$33:$B$776,K$11)+'СЕТ СН'!$F$14+СВЦЭМ!$D$10+'СЕТ СН'!$F$5-'СЕТ СН'!$F$24</f>
        <v>3581.7669599199999</v>
      </c>
      <c r="L27" s="36">
        <f>SUMIFS(СВЦЭМ!$D$33:$D$776,СВЦЭМ!$A$33:$A$776,$A27,СВЦЭМ!$B$33:$B$776,L$11)+'СЕТ СН'!$F$14+СВЦЭМ!$D$10+'СЕТ СН'!$F$5-'СЕТ СН'!$F$24</f>
        <v>3577.6961006900001</v>
      </c>
      <c r="M27" s="36">
        <f>SUMIFS(СВЦЭМ!$D$33:$D$776,СВЦЭМ!$A$33:$A$776,$A27,СВЦЭМ!$B$33:$B$776,M$11)+'СЕТ СН'!$F$14+СВЦЭМ!$D$10+'СЕТ СН'!$F$5-'СЕТ СН'!$F$24</f>
        <v>3585.1530636799998</v>
      </c>
      <c r="N27" s="36">
        <f>SUMIFS(СВЦЭМ!$D$33:$D$776,СВЦЭМ!$A$33:$A$776,$A27,СВЦЭМ!$B$33:$B$776,N$11)+'СЕТ СН'!$F$14+СВЦЭМ!$D$10+'СЕТ СН'!$F$5-'СЕТ СН'!$F$24</f>
        <v>3605.1389580599998</v>
      </c>
      <c r="O27" s="36">
        <f>SUMIFS(СВЦЭМ!$D$33:$D$776,СВЦЭМ!$A$33:$A$776,$A27,СВЦЭМ!$B$33:$B$776,O$11)+'СЕТ СН'!$F$14+СВЦЭМ!$D$10+'СЕТ СН'!$F$5-'СЕТ СН'!$F$24</f>
        <v>3597.9719403299996</v>
      </c>
      <c r="P27" s="36">
        <f>SUMIFS(СВЦЭМ!$D$33:$D$776,СВЦЭМ!$A$33:$A$776,$A27,СВЦЭМ!$B$33:$B$776,P$11)+'СЕТ СН'!$F$14+СВЦЭМ!$D$10+'СЕТ СН'!$F$5-'СЕТ СН'!$F$24</f>
        <v>3607.2487809599997</v>
      </c>
      <c r="Q27" s="36">
        <f>SUMIFS(СВЦЭМ!$D$33:$D$776,СВЦЭМ!$A$33:$A$776,$A27,СВЦЭМ!$B$33:$B$776,Q$11)+'СЕТ СН'!$F$14+СВЦЭМ!$D$10+'СЕТ СН'!$F$5-'СЕТ СН'!$F$24</f>
        <v>3609.48185418</v>
      </c>
      <c r="R27" s="36">
        <f>SUMIFS(СВЦЭМ!$D$33:$D$776,СВЦЭМ!$A$33:$A$776,$A27,СВЦЭМ!$B$33:$B$776,R$11)+'СЕТ СН'!$F$14+СВЦЭМ!$D$10+'СЕТ СН'!$F$5-'СЕТ СН'!$F$24</f>
        <v>3614.1677994499996</v>
      </c>
      <c r="S27" s="36">
        <f>SUMIFS(СВЦЭМ!$D$33:$D$776,СВЦЭМ!$A$33:$A$776,$A27,СВЦЭМ!$B$33:$B$776,S$11)+'СЕТ СН'!$F$14+СВЦЭМ!$D$10+'СЕТ СН'!$F$5-'СЕТ СН'!$F$24</f>
        <v>3599.4542755299999</v>
      </c>
      <c r="T27" s="36">
        <f>SUMIFS(СВЦЭМ!$D$33:$D$776,СВЦЭМ!$A$33:$A$776,$A27,СВЦЭМ!$B$33:$B$776,T$11)+'СЕТ СН'!$F$14+СВЦЭМ!$D$10+'СЕТ СН'!$F$5-'СЕТ СН'!$F$24</f>
        <v>3588.9998281399999</v>
      </c>
      <c r="U27" s="36">
        <f>SUMIFS(СВЦЭМ!$D$33:$D$776,СВЦЭМ!$A$33:$A$776,$A27,СВЦЭМ!$B$33:$B$776,U$11)+'СЕТ СН'!$F$14+СВЦЭМ!$D$10+'СЕТ СН'!$F$5-'СЕТ СН'!$F$24</f>
        <v>3591.2713763900001</v>
      </c>
      <c r="V27" s="36">
        <f>SUMIFS(СВЦЭМ!$D$33:$D$776,СВЦЭМ!$A$33:$A$776,$A27,СВЦЭМ!$B$33:$B$776,V$11)+'СЕТ СН'!$F$14+СВЦЭМ!$D$10+'СЕТ СН'!$F$5-'СЕТ СН'!$F$24</f>
        <v>3610.21615496</v>
      </c>
      <c r="W27" s="36">
        <f>SUMIFS(СВЦЭМ!$D$33:$D$776,СВЦЭМ!$A$33:$A$776,$A27,СВЦЭМ!$B$33:$B$776,W$11)+'СЕТ СН'!$F$14+СВЦЭМ!$D$10+'СЕТ СН'!$F$5-'СЕТ СН'!$F$24</f>
        <v>3633.3215353400001</v>
      </c>
      <c r="X27" s="36">
        <f>SUMIFS(СВЦЭМ!$D$33:$D$776,СВЦЭМ!$A$33:$A$776,$A27,СВЦЭМ!$B$33:$B$776,X$11)+'СЕТ СН'!$F$14+СВЦЭМ!$D$10+'СЕТ СН'!$F$5-'СЕТ СН'!$F$24</f>
        <v>3638.84263392</v>
      </c>
      <c r="Y27" s="36">
        <f>SUMIFS(СВЦЭМ!$D$33:$D$776,СВЦЭМ!$A$33:$A$776,$A27,СВЦЭМ!$B$33:$B$776,Y$11)+'СЕТ СН'!$F$14+СВЦЭМ!$D$10+'СЕТ СН'!$F$5-'СЕТ СН'!$F$24</f>
        <v>3693.0345470900002</v>
      </c>
    </row>
    <row r="28" spans="1:25" ht="15.75" x14ac:dyDescent="0.2">
      <c r="A28" s="35">
        <f t="shared" si="0"/>
        <v>43482</v>
      </c>
      <c r="B28" s="36">
        <f>SUMIFS(СВЦЭМ!$D$33:$D$776,СВЦЭМ!$A$33:$A$776,$A28,СВЦЭМ!$B$33:$B$776,B$11)+'СЕТ СН'!$F$14+СВЦЭМ!$D$10+'СЕТ СН'!$F$5-'СЕТ СН'!$F$24</f>
        <v>3722.79617538</v>
      </c>
      <c r="C28" s="36">
        <f>SUMIFS(СВЦЭМ!$D$33:$D$776,СВЦЭМ!$A$33:$A$776,$A28,СВЦЭМ!$B$33:$B$776,C$11)+'СЕТ СН'!$F$14+СВЦЭМ!$D$10+'СЕТ СН'!$F$5-'СЕТ СН'!$F$24</f>
        <v>3760.9517626699999</v>
      </c>
      <c r="D28" s="36">
        <f>SUMIFS(СВЦЭМ!$D$33:$D$776,СВЦЭМ!$A$33:$A$776,$A28,СВЦЭМ!$B$33:$B$776,D$11)+'СЕТ СН'!$F$14+СВЦЭМ!$D$10+'СЕТ СН'!$F$5-'СЕТ СН'!$F$24</f>
        <v>3779.02490674</v>
      </c>
      <c r="E28" s="36">
        <f>SUMIFS(СВЦЭМ!$D$33:$D$776,СВЦЭМ!$A$33:$A$776,$A28,СВЦЭМ!$B$33:$B$776,E$11)+'СЕТ СН'!$F$14+СВЦЭМ!$D$10+'СЕТ СН'!$F$5-'СЕТ СН'!$F$24</f>
        <v>3781.2309848499999</v>
      </c>
      <c r="F28" s="36">
        <f>SUMIFS(СВЦЭМ!$D$33:$D$776,СВЦЭМ!$A$33:$A$776,$A28,СВЦЭМ!$B$33:$B$776,F$11)+'СЕТ СН'!$F$14+СВЦЭМ!$D$10+'СЕТ СН'!$F$5-'СЕТ СН'!$F$24</f>
        <v>3772.8354698100002</v>
      </c>
      <c r="G28" s="36">
        <f>SUMIFS(СВЦЭМ!$D$33:$D$776,СВЦЭМ!$A$33:$A$776,$A28,СВЦЭМ!$B$33:$B$776,G$11)+'СЕТ СН'!$F$14+СВЦЭМ!$D$10+'СЕТ СН'!$F$5-'СЕТ СН'!$F$24</f>
        <v>3737.80323632</v>
      </c>
      <c r="H28" s="36">
        <f>SUMIFS(СВЦЭМ!$D$33:$D$776,СВЦЭМ!$A$33:$A$776,$A28,СВЦЭМ!$B$33:$B$776,H$11)+'СЕТ СН'!$F$14+СВЦЭМ!$D$10+'СЕТ СН'!$F$5-'СЕТ СН'!$F$24</f>
        <v>3677.1993686599999</v>
      </c>
      <c r="I28" s="36">
        <f>SUMIFS(СВЦЭМ!$D$33:$D$776,СВЦЭМ!$A$33:$A$776,$A28,СВЦЭМ!$B$33:$B$776,I$11)+'СЕТ СН'!$F$14+СВЦЭМ!$D$10+'СЕТ СН'!$F$5-'СЕТ СН'!$F$24</f>
        <v>3591.8894381700002</v>
      </c>
      <c r="J28" s="36">
        <f>SUMIFS(СВЦЭМ!$D$33:$D$776,СВЦЭМ!$A$33:$A$776,$A28,СВЦЭМ!$B$33:$B$776,J$11)+'СЕТ СН'!$F$14+СВЦЭМ!$D$10+'СЕТ СН'!$F$5-'СЕТ СН'!$F$24</f>
        <v>3580.0036746699998</v>
      </c>
      <c r="K28" s="36">
        <f>SUMIFS(СВЦЭМ!$D$33:$D$776,СВЦЭМ!$A$33:$A$776,$A28,СВЦЭМ!$B$33:$B$776,K$11)+'СЕТ СН'!$F$14+СВЦЭМ!$D$10+'СЕТ СН'!$F$5-'СЕТ СН'!$F$24</f>
        <v>3569.2504575900002</v>
      </c>
      <c r="L28" s="36">
        <f>SUMIFS(СВЦЭМ!$D$33:$D$776,СВЦЭМ!$A$33:$A$776,$A28,СВЦЭМ!$B$33:$B$776,L$11)+'СЕТ СН'!$F$14+СВЦЭМ!$D$10+'СЕТ СН'!$F$5-'СЕТ СН'!$F$24</f>
        <v>3568.3737979899997</v>
      </c>
      <c r="M28" s="36">
        <f>SUMIFS(СВЦЭМ!$D$33:$D$776,СВЦЭМ!$A$33:$A$776,$A28,СВЦЭМ!$B$33:$B$776,M$11)+'СЕТ СН'!$F$14+СВЦЭМ!$D$10+'СЕТ СН'!$F$5-'СЕТ СН'!$F$24</f>
        <v>3583.6423205900001</v>
      </c>
      <c r="N28" s="36">
        <f>SUMIFS(СВЦЭМ!$D$33:$D$776,СВЦЭМ!$A$33:$A$776,$A28,СВЦЭМ!$B$33:$B$776,N$11)+'СЕТ СН'!$F$14+СВЦЭМ!$D$10+'СЕТ СН'!$F$5-'СЕТ СН'!$F$24</f>
        <v>3596.53911182</v>
      </c>
      <c r="O28" s="36">
        <f>SUMIFS(СВЦЭМ!$D$33:$D$776,СВЦЭМ!$A$33:$A$776,$A28,СВЦЭМ!$B$33:$B$776,O$11)+'СЕТ СН'!$F$14+СВЦЭМ!$D$10+'СЕТ СН'!$F$5-'СЕТ СН'!$F$24</f>
        <v>3588.6311199199999</v>
      </c>
      <c r="P28" s="36">
        <f>SUMIFS(СВЦЭМ!$D$33:$D$776,СВЦЭМ!$A$33:$A$776,$A28,СВЦЭМ!$B$33:$B$776,P$11)+'СЕТ СН'!$F$14+СВЦЭМ!$D$10+'СЕТ СН'!$F$5-'СЕТ СН'!$F$24</f>
        <v>3592.0269143599999</v>
      </c>
      <c r="Q28" s="36">
        <f>SUMIFS(СВЦЭМ!$D$33:$D$776,СВЦЭМ!$A$33:$A$776,$A28,СВЦЭМ!$B$33:$B$776,Q$11)+'СЕТ СН'!$F$14+СВЦЭМ!$D$10+'СЕТ СН'!$F$5-'СЕТ СН'!$F$24</f>
        <v>3594.32551741</v>
      </c>
      <c r="R28" s="36">
        <f>SUMIFS(СВЦЭМ!$D$33:$D$776,СВЦЭМ!$A$33:$A$776,$A28,СВЦЭМ!$B$33:$B$776,R$11)+'СЕТ СН'!$F$14+СВЦЭМ!$D$10+'СЕТ СН'!$F$5-'СЕТ СН'!$F$24</f>
        <v>3598.6169459900002</v>
      </c>
      <c r="S28" s="36">
        <f>SUMIFS(СВЦЭМ!$D$33:$D$776,СВЦЭМ!$A$33:$A$776,$A28,СВЦЭМ!$B$33:$B$776,S$11)+'СЕТ СН'!$F$14+СВЦЭМ!$D$10+'СЕТ СН'!$F$5-'СЕТ СН'!$F$24</f>
        <v>3586.36686113</v>
      </c>
      <c r="T28" s="36">
        <f>SUMIFS(СВЦЭМ!$D$33:$D$776,СВЦЭМ!$A$33:$A$776,$A28,СВЦЭМ!$B$33:$B$776,T$11)+'СЕТ СН'!$F$14+СВЦЭМ!$D$10+'СЕТ СН'!$F$5-'СЕТ СН'!$F$24</f>
        <v>3572.7561602199999</v>
      </c>
      <c r="U28" s="36">
        <f>SUMIFS(СВЦЭМ!$D$33:$D$776,СВЦЭМ!$A$33:$A$776,$A28,СВЦЭМ!$B$33:$B$776,U$11)+'СЕТ СН'!$F$14+СВЦЭМ!$D$10+'СЕТ СН'!$F$5-'СЕТ СН'!$F$24</f>
        <v>3574.3103515499997</v>
      </c>
      <c r="V28" s="36">
        <f>SUMIFS(СВЦЭМ!$D$33:$D$776,СВЦЭМ!$A$33:$A$776,$A28,СВЦЭМ!$B$33:$B$776,V$11)+'СЕТ СН'!$F$14+СВЦЭМ!$D$10+'СЕТ СН'!$F$5-'СЕТ СН'!$F$24</f>
        <v>3597.3838381999999</v>
      </c>
      <c r="W28" s="36">
        <f>SUMIFS(СВЦЭМ!$D$33:$D$776,СВЦЭМ!$A$33:$A$776,$A28,СВЦЭМ!$B$33:$B$776,W$11)+'СЕТ СН'!$F$14+СВЦЭМ!$D$10+'СЕТ СН'!$F$5-'СЕТ СН'!$F$24</f>
        <v>3611.0898637</v>
      </c>
      <c r="X28" s="36">
        <f>SUMIFS(СВЦЭМ!$D$33:$D$776,СВЦЭМ!$A$33:$A$776,$A28,СВЦЭМ!$B$33:$B$776,X$11)+'СЕТ СН'!$F$14+СВЦЭМ!$D$10+'СЕТ СН'!$F$5-'СЕТ СН'!$F$24</f>
        <v>3616.4336853300001</v>
      </c>
      <c r="Y28" s="36">
        <f>SUMIFS(СВЦЭМ!$D$33:$D$776,СВЦЭМ!$A$33:$A$776,$A28,СВЦЭМ!$B$33:$B$776,Y$11)+'СЕТ СН'!$F$14+СВЦЭМ!$D$10+'СЕТ СН'!$F$5-'СЕТ СН'!$F$24</f>
        <v>3678.14687899</v>
      </c>
    </row>
    <row r="29" spans="1:25" ht="15.75" x14ac:dyDescent="0.2">
      <c r="A29" s="35">
        <f t="shared" si="0"/>
        <v>43483</v>
      </c>
      <c r="B29" s="36">
        <f>SUMIFS(СВЦЭМ!$D$33:$D$776,СВЦЭМ!$A$33:$A$776,$A29,СВЦЭМ!$B$33:$B$776,B$11)+'СЕТ СН'!$F$14+СВЦЭМ!$D$10+'СЕТ СН'!$F$5-'СЕТ СН'!$F$24</f>
        <v>3713.1037470800002</v>
      </c>
      <c r="C29" s="36">
        <f>SUMIFS(СВЦЭМ!$D$33:$D$776,СВЦЭМ!$A$33:$A$776,$A29,СВЦЭМ!$B$33:$B$776,C$11)+'СЕТ СН'!$F$14+СВЦЭМ!$D$10+'СЕТ СН'!$F$5-'СЕТ СН'!$F$24</f>
        <v>3739.9619068900001</v>
      </c>
      <c r="D29" s="36">
        <f>SUMIFS(СВЦЭМ!$D$33:$D$776,СВЦЭМ!$A$33:$A$776,$A29,СВЦЭМ!$B$33:$B$776,D$11)+'СЕТ СН'!$F$14+СВЦЭМ!$D$10+'СЕТ СН'!$F$5-'СЕТ СН'!$F$24</f>
        <v>3763.6627793600001</v>
      </c>
      <c r="E29" s="36">
        <f>SUMIFS(СВЦЭМ!$D$33:$D$776,СВЦЭМ!$A$33:$A$776,$A29,СВЦЭМ!$B$33:$B$776,E$11)+'СЕТ СН'!$F$14+СВЦЭМ!$D$10+'СЕТ СН'!$F$5-'СЕТ СН'!$F$24</f>
        <v>3762.67111501</v>
      </c>
      <c r="F29" s="36">
        <f>SUMIFS(СВЦЭМ!$D$33:$D$776,СВЦЭМ!$A$33:$A$776,$A29,СВЦЭМ!$B$33:$B$776,F$11)+'СЕТ СН'!$F$14+СВЦЭМ!$D$10+'СЕТ СН'!$F$5-'СЕТ СН'!$F$24</f>
        <v>3756.2831262099999</v>
      </c>
      <c r="G29" s="36">
        <f>SUMIFS(СВЦЭМ!$D$33:$D$776,СВЦЭМ!$A$33:$A$776,$A29,СВЦЭМ!$B$33:$B$776,G$11)+'СЕТ СН'!$F$14+СВЦЭМ!$D$10+'СЕТ СН'!$F$5-'СЕТ СН'!$F$24</f>
        <v>3736.6119678</v>
      </c>
      <c r="H29" s="36">
        <f>SUMIFS(СВЦЭМ!$D$33:$D$776,СВЦЭМ!$A$33:$A$776,$A29,СВЦЭМ!$B$33:$B$776,H$11)+'СЕТ СН'!$F$14+СВЦЭМ!$D$10+'СЕТ СН'!$F$5-'СЕТ СН'!$F$24</f>
        <v>3699.0964449599996</v>
      </c>
      <c r="I29" s="36">
        <f>SUMIFS(СВЦЭМ!$D$33:$D$776,СВЦЭМ!$A$33:$A$776,$A29,СВЦЭМ!$B$33:$B$776,I$11)+'СЕТ СН'!$F$14+СВЦЭМ!$D$10+'СЕТ СН'!$F$5-'СЕТ СН'!$F$24</f>
        <v>3624.9338673299999</v>
      </c>
      <c r="J29" s="36">
        <f>SUMIFS(СВЦЭМ!$D$33:$D$776,СВЦЭМ!$A$33:$A$776,$A29,СВЦЭМ!$B$33:$B$776,J$11)+'СЕТ СН'!$F$14+СВЦЭМ!$D$10+'СЕТ СН'!$F$5-'СЕТ СН'!$F$24</f>
        <v>3570.1535077799999</v>
      </c>
      <c r="K29" s="36">
        <f>SUMIFS(СВЦЭМ!$D$33:$D$776,СВЦЭМ!$A$33:$A$776,$A29,СВЦЭМ!$B$33:$B$776,K$11)+'СЕТ СН'!$F$14+СВЦЭМ!$D$10+'СЕТ СН'!$F$5-'СЕТ СН'!$F$24</f>
        <v>3568.6682282499996</v>
      </c>
      <c r="L29" s="36">
        <f>SUMIFS(СВЦЭМ!$D$33:$D$776,СВЦЭМ!$A$33:$A$776,$A29,СВЦЭМ!$B$33:$B$776,L$11)+'СЕТ СН'!$F$14+СВЦЭМ!$D$10+'СЕТ СН'!$F$5-'СЕТ СН'!$F$24</f>
        <v>3566.52786969</v>
      </c>
      <c r="M29" s="36">
        <f>SUMIFS(СВЦЭМ!$D$33:$D$776,СВЦЭМ!$A$33:$A$776,$A29,СВЦЭМ!$B$33:$B$776,M$11)+'СЕТ СН'!$F$14+СВЦЭМ!$D$10+'СЕТ СН'!$F$5-'СЕТ СН'!$F$24</f>
        <v>3581.6452506099999</v>
      </c>
      <c r="N29" s="36">
        <f>SUMIFS(СВЦЭМ!$D$33:$D$776,СВЦЭМ!$A$33:$A$776,$A29,СВЦЭМ!$B$33:$B$776,N$11)+'СЕТ СН'!$F$14+СВЦЭМ!$D$10+'СЕТ СН'!$F$5-'СЕТ СН'!$F$24</f>
        <v>3606.84372059</v>
      </c>
      <c r="O29" s="36">
        <f>SUMIFS(СВЦЭМ!$D$33:$D$776,СВЦЭМ!$A$33:$A$776,$A29,СВЦЭМ!$B$33:$B$776,O$11)+'СЕТ СН'!$F$14+СВЦЭМ!$D$10+'СЕТ СН'!$F$5-'СЕТ СН'!$F$24</f>
        <v>3604.8270068299998</v>
      </c>
      <c r="P29" s="36">
        <f>SUMIFS(СВЦЭМ!$D$33:$D$776,СВЦЭМ!$A$33:$A$776,$A29,СВЦЭМ!$B$33:$B$776,P$11)+'СЕТ СН'!$F$14+СВЦЭМ!$D$10+'СЕТ СН'!$F$5-'СЕТ СН'!$F$24</f>
        <v>3612.8377466399998</v>
      </c>
      <c r="Q29" s="36">
        <f>SUMIFS(СВЦЭМ!$D$33:$D$776,СВЦЭМ!$A$33:$A$776,$A29,СВЦЭМ!$B$33:$B$776,Q$11)+'СЕТ СН'!$F$14+СВЦЭМ!$D$10+'СЕТ СН'!$F$5-'СЕТ СН'!$F$24</f>
        <v>3616.0228721499998</v>
      </c>
      <c r="R29" s="36">
        <f>SUMIFS(СВЦЭМ!$D$33:$D$776,СВЦЭМ!$A$33:$A$776,$A29,СВЦЭМ!$B$33:$B$776,R$11)+'СЕТ СН'!$F$14+СВЦЭМ!$D$10+'СЕТ СН'!$F$5-'СЕТ СН'!$F$24</f>
        <v>3619.38712863</v>
      </c>
      <c r="S29" s="36">
        <f>SUMIFS(СВЦЭМ!$D$33:$D$776,СВЦЭМ!$A$33:$A$776,$A29,СВЦЭМ!$B$33:$B$776,S$11)+'СЕТ СН'!$F$14+СВЦЭМ!$D$10+'СЕТ СН'!$F$5-'СЕТ СН'!$F$24</f>
        <v>3623.4631654300001</v>
      </c>
      <c r="T29" s="36">
        <f>SUMIFS(СВЦЭМ!$D$33:$D$776,СВЦЭМ!$A$33:$A$776,$A29,СВЦЭМ!$B$33:$B$776,T$11)+'СЕТ СН'!$F$14+СВЦЭМ!$D$10+'СЕТ СН'!$F$5-'СЕТ СН'!$F$24</f>
        <v>3609.9852702799999</v>
      </c>
      <c r="U29" s="36">
        <f>SUMIFS(СВЦЭМ!$D$33:$D$776,СВЦЭМ!$A$33:$A$776,$A29,СВЦЭМ!$B$33:$B$776,U$11)+'СЕТ СН'!$F$14+СВЦЭМ!$D$10+'СЕТ СН'!$F$5-'СЕТ СН'!$F$24</f>
        <v>3615.78851076</v>
      </c>
      <c r="V29" s="36">
        <f>SUMIFS(СВЦЭМ!$D$33:$D$776,СВЦЭМ!$A$33:$A$776,$A29,СВЦЭМ!$B$33:$B$776,V$11)+'СЕТ СН'!$F$14+СВЦЭМ!$D$10+'СЕТ СН'!$F$5-'СЕТ СН'!$F$24</f>
        <v>3640.14863444</v>
      </c>
      <c r="W29" s="36">
        <f>SUMIFS(СВЦЭМ!$D$33:$D$776,СВЦЭМ!$A$33:$A$776,$A29,СВЦЭМ!$B$33:$B$776,W$11)+'СЕТ СН'!$F$14+СВЦЭМ!$D$10+'СЕТ СН'!$F$5-'СЕТ СН'!$F$24</f>
        <v>3657.3872180600001</v>
      </c>
      <c r="X29" s="36">
        <f>SUMIFS(СВЦЭМ!$D$33:$D$776,СВЦЭМ!$A$33:$A$776,$A29,СВЦЭМ!$B$33:$B$776,X$11)+'СЕТ СН'!$F$14+СВЦЭМ!$D$10+'СЕТ СН'!$F$5-'СЕТ СН'!$F$24</f>
        <v>3649.9183560900001</v>
      </c>
      <c r="Y29" s="36">
        <f>SUMIFS(СВЦЭМ!$D$33:$D$776,СВЦЭМ!$A$33:$A$776,$A29,СВЦЭМ!$B$33:$B$776,Y$11)+'СЕТ СН'!$F$14+СВЦЭМ!$D$10+'СЕТ СН'!$F$5-'СЕТ СН'!$F$24</f>
        <v>3687.6305898599999</v>
      </c>
    </row>
    <row r="30" spans="1:25" ht="15.75" x14ac:dyDescent="0.2">
      <c r="A30" s="35">
        <f t="shared" si="0"/>
        <v>43484</v>
      </c>
      <c r="B30" s="36">
        <f>SUMIFS(СВЦЭМ!$D$33:$D$776,СВЦЭМ!$A$33:$A$776,$A30,СВЦЭМ!$B$33:$B$776,B$11)+'СЕТ СН'!$F$14+СВЦЭМ!$D$10+'СЕТ СН'!$F$5-'СЕТ СН'!$F$24</f>
        <v>3764.49083875</v>
      </c>
      <c r="C30" s="36">
        <f>SUMIFS(СВЦЭМ!$D$33:$D$776,СВЦЭМ!$A$33:$A$776,$A30,СВЦЭМ!$B$33:$B$776,C$11)+'СЕТ СН'!$F$14+СВЦЭМ!$D$10+'СЕТ СН'!$F$5-'СЕТ СН'!$F$24</f>
        <v>3772.2308788800001</v>
      </c>
      <c r="D30" s="36">
        <f>SUMIFS(СВЦЭМ!$D$33:$D$776,СВЦЭМ!$A$33:$A$776,$A30,СВЦЭМ!$B$33:$B$776,D$11)+'СЕТ СН'!$F$14+СВЦЭМ!$D$10+'СЕТ СН'!$F$5-'СЕТ СН'!$F$24</f>
        <v>3768.1829044300002</v>
      </c>
      <c r="E30" s="36">
        <f>SUMIFS(СВЦЭМ!$D$33:$D$776,СВЦЭМ!$A$33:$A$776,$A30,СВЦЭМ!$B$33:$B$776,E$11)+'СЕТ СН'!$F$14+СВЦЭМ!$D$10+'СЕТ СН'!$F$5-'СЕТ СН'!$F$24</f>
        <v>3780.75913812</v>
      </c>
      <c r="F30" s="36">
        <f>SUMIFS(СВЦЭМ!$D$33:$D$776,СВЦЭМ!$A$33:$A$776,$A30,СВЦЭМ!$B$33:$B$776,F$11)+'СЕТ СН'!$F$14+СВЦЭМ!$D$10+'СЕТ СН'!$F$5-'СЕТ СН'!$F$24</f>
        <v>3775.1451246500001</v>
      </c>
      <c r="G30" s="36">
        <f>SUMIFS(СВЦЭМ!$D$33:$D$776,СВЦЭМ!$A$33:$A$776,$A30,СВЦЭМ!$B$33:$B$776,G$11)+'СЕТ СН'!$F$14+СВЦЭМ!$D$10+'СЕТ СН'!$F$5-'СЕТ СН'!$F$24</f>
        <v>3772.66808984</v>
      </c>
      <c r="H30" s="36">
        <f>SUMIFS(СВЦЭМ!$D$33:$D$776,СВЦЭМ!$A$33:$A$776,$A30,СВЦЭМ!$B$33:$B$776,H$11)+'СЕТ СН'!$F$14+СВЦЭМ!$D$10+'СЕТ СН'!$F$5-'СЕТ СН'!$F$24</f>
        <v>3745.6378853599999</v>
      </c>
      <c r="I30" s="36">
        <f>SUMIFS(СВЦЭМ!$D$33:$D$776,СВЦЭМ!$A$33:$A$776,$A30,СВЦЭМ!$B$33:$B$776,I$11)+'СЕТ СН'!$F$14+СВЦЭМ!$D$10+'СЕТ СН'!$F$5-'СЕТ СН'!$F$24</f>
        <v>3663.7059100699998</v>
      </c>
      <c r="J30" s="36">
        <f>SUMIFS(СВЦЭМ!$D$33:$D$776,СВЦЭМ!$A$33:$A$776,$A30,СВЦЭМ!$B$33:$B$776,J$11)+'СЕТ СН'!$F$14+СВЦЭМ!$D$10+'СЕТ СН'!$F$5-'СЕТ СН'!$F$24</f>
        <v>3628.1569331800001</v>
      </c>
      <c r="K30" s="36">
        <f>SUMIFS(СВЦЭМ!$D$33:$D$776,СВЦЭМ!$A$33:$A$776,$A30,СВЦЭМ!$B$33:$B$776,K$11)+'СЕТ СН'!$F$14+СВЦЭМ!$D$10+'СЕТ СН'!$F$5-'СЕТ СН'!$F$24</f>
        <v>3584.9423949000002</v>
      </c>
      <c r="L30" s="36">
        <f>SUMIFS(СВЦЭМ!$D$33:$D$776,СВЦЭМ!$A$33:$A$776,$A30,СВЦЭМ!$B$33:$B$776,L$11)+'СЕТ СН'!$F$14+СВЦЭМ!$D$10+'СЕТ СН'!$F$5-'СЕТ СН'!$F$24</f>
        <v>3565.4091281199999</v>
      </c>
      <c r="M30" s="36">
        <f>SUMIFS(СВЦЭМ!$D$33:$D$776,СВЦЭМ!$A$33:$A$776,$A30,СВЦЭМ!$B$33:$B$776,M$11)+'СЕТ СН'!$F$14+СВЦЭМ!$D$10+'СЕТ СН'!$F$5-'СЕТ СН'!$F$24</f>
        <v>3570.2234208199998</v>
      </c>
      <c r="N30" s="36">
        <f>SUMIFS(СВЦЭМ!$D$33:$D$776,СВЦЭМ!$A$33:$A$776,$A30,СВЦЭМ!$B$33:$B$776,N$11)+'СЕТ СН'!$F$14+СВЦЭМ!$D$10+'СЕТ СН'!$F$5-'СЕТ СН'!$F$24</f>
        <v>3588.1769466199999</v>
      </c>
      <c r="O30" s="36">
        <f>SUMIFS(СВЦЭМ!$D$33:$D$776,СВЦЭМ!$A$33:$A$776,$A30,СВЦЭМ!$B$33:$B$776,O$11)+'СЕТ СН'!$F$14+СВЦЭМ!$D$10+'СЕТ СН'!$F$5-'СЕТ СН'!$F$24</f>
        <v>3599.8101287999998</v>
      </c>
      <c r="P30" s="36">
        <f>SUMIFS(СВЦЭМ!$D$33:$D$776,СВЦЭМ!$A$33:$A$776,$A30,СВЦЭМ!$B$33:$B$776,P$11)+'СЕТ СН'!$F$14+СВЦЭМ!$D$10+'СЕТ СН'!$F$5-'СЕТ СН'!$F$24</f>
        <v>3627.4487939599999</v>
      </c>
      <c r="Q30" s="36">
        <f>SUMIFS(СВЦЭМ!$D$33:$D$776,СВЦЭМ!$A$33:$A$776,$A30,СВЦЭМ!$B$33:$B$776,Q$11)+'СЕТ СН'!$F$14+СВЦЭМ!$D$10+'СЕТ СН'!$F$5-'СЕТ СН'!$F$24</f>
        <v>3636.10895351</v>
      </c>
      <c r="R30" s="36">
        <f>SUMIFS(СВЦЭМ!$D$33:$D$776,СВЦЭМ!$A$33:$A$776,$A30,СВЦЭМ!$B$33:$B$776,R$11)+'СЕТ СН'!$F$14+СВЦЭМ!$D$10+'СЕТ СН'!$F$5-'СЕТ СН'!$F$24</f>
        <v>3637.0187909300003</v>
      </c>
      <c r="S30" s="36">
        <f>SUMIFS(СВЦЭМ!$D$33:$D$776,СВЦЭМ!$A$33:$A$776,$A30,СВЦЭМ!$B$33:$B$776,S$11)+'СЕТ СН'!$F$14+СВЦЭМ!$D$10+'СЕТ СН'!$F$5-'СЕТ СН'!$F$24</f>
        <v>3600.0233289399998</v>
      </c>
      <c r="T30" s="36">
        <f>SUMIFS(СВЦЭМ!$D$33:$D$776,СВЦЭМ!$A$33:$A$776,$A30,СВЦЭМ!$B$33:$B$776,T$11)+'СЕТ СН'!$F$14+СВЦЭМ!$D$10+'СЕТ СН'!$F$5-'СЕТ СН'!$F$24</f>
        <v>3566.3644550899999</v>
      </c>
      <c r="U30" s="36">
        <f>SUMIFS(СВЦЭМ!$D$33:$D$776,СВЦЭМ!$A$33:$A$776,$A30,СВЦЭМ!$B$33:$B$776,U$11)+'СЕТ СН'!$F$14+СВЦЭМ!$D$10+'СЕТ СН'!$F$5-'СЕТ СН'!$F$24</f>
        <v>3559.1948405200001</v>
      </c>
      <c r="V30" s="36">
        <f>SUMIFS(СВЦЭМ!$D$33:$D$776,СВЦЭМ!$A$33:$A$776,$A30,СВЦЭМ!$B$33:$B$776,V$11)+'СЕТ СН'!$F$14+СВЦЭМ!$D$10+'СЕТ СН'!$F$5-'СЕТ СН'!$F$24</f>
        <v>3582.2956061</v>
      </c>
      <c r="W30" s="36">
        <f>SUMIFS(СВЦЭМ!$D$33:$D$776,СВЦЭМ!$A$33:$A$776,$A30,СВЦЭМ!$B$33:$B$776,W$11)+'СЕТ СН'!$F$14+СВЦЭМ!$D$10+'СЕТ СН'!$F$5-'СЕТ СН'!$F$24</f>
        <v>3609.5084147999996</v>
      </c>
      <c r="X30" s="36">
        <f>SUMIFS(СВЦЭМ!$D$33:$D$776,СВЦЭМ!$A$33:$A$776,$A30,СВЦЭМ!$B$33:$B$776,X$11)+'СЕТ СН'!$F$14+СВЦЭМ!$D$10+'СЕТ СН'!$F$5-'СЕТ СН'!$F$24</f>
        <v>3619.1830187699998</v>
      </c>
      <c r="Y30" s="36">
        <f>SUMIFS(СВЦЭМ!$D$33:$D$776,СВЦЭМ!$A$33:$A$776,$A30,СВЦЭМ!$B$33:$B$776,Y$11)+'СЕТ СН'!$F$14+СВЦЭМ!$D$10+'СЕТ СН'!$F$5-'СЕТ СН'!$F$24</f>
        <v>3673.9017480299999</v>
      </c>
    </row>
    <row r="31" spans="1:25" ht="15.75" x14ac:dyDescent="0.2">
      <c r="A31" s="35">
        <f t="shared" si="0"/>
        <v>43485</v>
      </c>
      <c r="B31" s="36">
        <f>SUMIFS(СВЦЭМ!$D$33:$D$776,СВЦЭМ!$A$33:$A$776,$A31,СВЦЭМ!$B$33:$B$776,B$11)+'СЕТ СН'!$F$14+СВЦЭМ!$D$10+'СЕТ СН'!$F$5-'СЕТ СН'!$F$24</f>
        <v>3744.5588126399998</v>
      </c>
      <c r="C31" s="36">
        <f>SUMIFS(СВЦЭМ!$D$33:$D$776,СВЦЭМ!$A$33:$A$776,$A31,СВЦЭМ!$B$33:$B$776,C$11)+'СЕТ СН'!$F$14+СВЦЭМ!$D$10+'СЕТ СН'!$F$5-'СЕТ СН'!$F$24</f>
        <v>3769.52512824</v>
      </c>
      <c r="D31" s="36">
        <f>SUMIFS(СВЦЭМ!$D$33:$D$776,СВЦЭМ!$A$33:$A$776,$A31,СВЦЭМ!$B$33:$B$776,D$11)+'СЕТ СН'!$F$14+СВЦЭМ!$D$10+'СЕТ СН'!$F$5-'СЕТ СН'!$F$24</f>
        <v>3804.9004005799998</v>
      </c>
      <c r="E31" s="36">
        <f>SUMIFS(СВЦЭМ!$D$33:$D$776,СВЦЭМ!$A$33:$A$776,$A31,СВЦЭМ!$B$33:$B$776,E$11)+'СЕТ СН'!$F$14+СВЦЭМ!$D$10+'СЕТ СН'!$F$5-'СЕТ СН'!$F$24</f>
        <v>3826.5606996799997</v>
      </c>
      <c r="F31" s="36">
        <f>SUMIFS(СВЦЭМ!$D$33:$D$776,СВЦЭМ!$A$33:$A$776,$A31,СВЦЭМ!$B$33:$B$776,F$11)+'СЕТ СН'!$F$14+СВЦЭМ!$D$10+'СЕТ СН'!$F$5-'СЕТ СН'!$F$24</f>
        <v>3814.6951921600003</v>
      </c>
      <c r="G31" s="36">
        <f>SUMIFS(СВЦЭМ!$D$33:$D$776,СВЦЭМ!$A$33:$A$776,$A31,СВЦЭМ!$B$33:$B$776,G$11)+'СЕТ СН'!$F$14+СВЦЭМ!$D$10+'СЕТ СН'!$F$5-'СЕТ СН'!$F$24</f>
        <v>3794.4086111400002</v>
      </c>
      <c r="H31" s="36">
        <f>SUMIFS(СВЦЭМ!$D$33:$D$776,СВЦЭМ!$A$33:$A$776,$A31,СВЦЭМ!$B$33:$B$776,H$11)+'СЕТ СН'!$F$14+СВЦЭМ!$D$10+'СЕТ СН'!$F$5-'СЕТ СН'!$F$24</f>
        <v>3770.7330619599998</v>
      </c>
      <c r="I31" s="36">
        <f>SUMIFS(СВЦЭМ!$D$33:$D$776,СВЦЭМ!$A$33:$A$776,$A31,СВЦЭМ!$B$33:$B$776,I$11)+'СЕТ СН'!$F$14+СВЦЭМ!$D$10+'СЕТ СН'!$F$5-'СЕТ СН'!$F$24</f>
        <v>3695.6066895200001</v>
      </c>
      <c r="J31" s="36">
        <f>SUMIFS(СВЦЭМ!$D$33:$D$776,СВЦЭМ!$A$33:$A$776,$A31,СВЦЭМ!$B$33:$B$776,J$11)+'СЕТ СН'!$F$14+СВЦЭМ!$D$10+'СЕТ СН'!$F$5-'СЕТ СН'!$F$24</f>
        <v>3637.8988078900002</v>
      </c>
      <c r="K31" s="36">
        <f>SUMIFS(СВЦЭМ!$D$33:$D$776,СВЦЭМ!$A$33:$A$776,$A31,СВЦЭМ!$B$33:$B$776,K$11)+'СЕТ СН'!$F$14+СВЦЭМ!$D$10+'СЕТ СН'!$F$5-'СЕТ СН'!$F$24</f>
        <v>3599.0186431399998</v>
      </c>
      <c r="L31" s="36">
        <f>SUMIFS(СВЦЭМ!$D$33:$D$776,СВЦЭМ!$A$33:$A$776,$A31,СВЦЭМ!$B$33:$B$776,L$11)+'СЕТ СН'!$F$14+СВЦЭМ!$D$10+'СЕТ СН'!$F$5-'СЕТ СН'!$F$24</f>
        <v>3572.5805655899999</v>
      </c>
      <c r="M31" s="36">
        <f>SUMIFS(СВЦЭМ!$D$33:$D$776,СВЦЭМ!$A$33:$A$776,$A31,СВЦЭМ!$B$33:$B$776,M$11)+'СЕТ СН'!$F$14+СВЦЭМ!$D$10+'СЕТ СН'!$F$5-'СЕТ СН'!$F$24</f>
        <v>3576.1552494699999</v>
      </c>
      <c r="N31" s="36">
        <f>SUMIFS(СВЦЭМ!$D$33:$D$776,СВЦЭМ!$A$33:$A$776,$A31,СВЦЭМ!$B$33:$B$776,N$11)+'СЕТ СН'!$F$14+СВЦЭМ!$D$10+'СЕТ СН'!$F$5-'СЕТ СН'!$F$24</f>
        <v>3605.3152427099999</v>
      </c>
      <c r="O31" s="36">
        <f>SUMIFS(СВЦЭМ!$D$33:$D$776,СВЦЭМ!$A$33:$A$776,$A31,СВЦЭМ!$B$33:$B$776,O$11)+'СЕТ СН'!$F$14+СВЦЭМ!$D$10+'СЕТ СН'!$F$5-'СЕТ СН'!$F$24</f>
        <v>3634.58285643</v>
      </c>
      <c r="P31" s="36">
        <f>SUMIFS(СВЦЭМ!$D$33:$D$776,СВЦЭМ!$A$33:$A$776,$A31,СВЦЭМ!$B$33:$B$776,P$11)+'СЕТ СН'!$F$14+СВЦЭМ!$D$10+'СЕТ СН'!$F$5-'СЕТ СН'!$F$24</f>
        <v>3661.4052658700002</v>
      </c>
      <c r="Q31" s="36">
        <f>SUMIFS(СВЦЭМ!$D$33:$D$776,СВЦЭМ!$A$33:$A$776,$A31,СВЦЭМ!$B$33:$B$776,Q$11)+'СЕТ СН'!$F$14+СВЦЭМ!$D$10+'СЕТ СН'!$F$5-'СЕТ СН'!$F$24</f>
        <v>3650.9607854300002</v>
      </c>
      <c r="R31" s="36">
        <f>SUMIFS(СВЦЭМ!$D$33:$D$776,СВЦЭМ!$A$33:$A$776,$A31,СВЦЭМ!$B$33:$B$776,R$11)+'СЕТ СН'!$F$14+СВЦЭМ!$D$10+'СЕТ СН'!$F$5-'СЕТ СН'!$F$24</f>
        <v>3640.7235557599997</v>
      </c>
      <c r="S31" s="36">
        <f>SUMIFS(СВЦЭМ!$D$33:$D$776,СВЦЭМ!$A$33:$A$776,$A31,СВЦЭМ!$B$33:$B$776,S$11)+'СЕТ СН'!$F$14+СВЦЭМ!$D$10+'СЕТ СН'!$F$5-'СЕТ СН'!$F$24</f>
        <v>3605.23436305</v>
      </c>
      <c r="T31" s="36">
        <f>SUMIFS(СВЦЭМ!$D$33:$D$776,СВЦЭМ!$A$33:$A$776,$A31,СВЦЭМ!$B$33:$B$776,T$11)+'СЕТ СН'!$F$14+СВЦЭМ!$D$10+'СЕТ СН'!$F$5-'СЕТ СН'!$F$24</f>
        <v>3562.6196368399997</v>
      </c>
      <c r="U31" s="36">
        <f>SUMIFS(СВЦЭМ!$D$33:$D$776,СВЦЭМ!$A$33:$A$776,$A31,СВЦЭМ!$B$33:$B$776,U$11)+'СЕТ СН'!$F$14+СВЦЭМ!$D$10+'СЕТ СН'!$F$5-'СЕТ СН'!$F$24</f>
        <v>3557.3237203500003</v>
      </c>
      <c r="V31" s="36">
        <f>SUMIFS(СВЦЭМ!$D$33:$D$776,СВЦЭМ!$A$33:$A$776,$A31,СВЦЭМ!$B$33:$B$776,V$11)+'СЕТ СН'!$F$14+СВЦЭМ!$D$10+'СЕТ СН'!$F$5-'СЕТ СН'!$F$24</f>
        <v>3573.1485924199997</v>
      </c>
      <c r="W31" s="36">
        <f>SUMIFS(СВЦЭМ!$D$33:$D$776,СВЦЭМ!$A$33:$A$776,$A31,СВЦЭМ!$B$33:$B$776,W$11)+'СЕТ СН'!$F$14+СВЦЭМ!$D$10+'СЕТ СН'!$F$5-'СЕТ СН'!$F$24</f>
        <v>3587.9392888900002</v>
      </c>
      <c r="X31" s="36">
        <f>SUMIFS(СВЦЭМ!$D$33:$D$776,СВЦЭМ!$A$33:$A$776,$A31,СВЦЭМ!$B$33:$B$776,X$11)+'СЕТ СН'!$F$14+СВЦЭМ!$D$10+'СЕТ СН'!$F$5-'СЕТ СН'!$F$24</f>
        <v>3609.00572203</v>
      </c>
      <c r="Y31" s="36">
        <f>SUMIFS(СВЦЭМ!$D$33:$D$776,СВЦЭМ!$A$33:$A$776,$A31,СВЦЭМ!$B$33:$B$776,Y$11)+'СЕТ СН'!$F$14+СВЦЭМ!$D$10+'СЕТ СН'!$F$5-'СЕТ СН'!$F$24</f>
        <v>3681.20960633</v>
      </c>
    </row>
    <row r="32" spans="1:25" ht="15.75" x14ac:dyDescent="0.2">
      <c r="A32" s="35">
        <f t="shared" si="0"/>
        <v>43486</v>
      </c>
      <c r="B32" s="36">
        <f>SUMIFS(СВЦЭМ!$D$33:$D$776,СВЦЭМ!$A$33:$A$776,$A32,СВЦЭМ!$B$33:$B$776,B$11)+'СЕТ СН'!$F$14+СВЦЭМ!$D$10+'СЕТ СН'!$F$5-'СЕТ СН'!$F$24</f>
        <v>3748.2872174499998</v>
      </c>
      <c r="C32" s="36">
        <f>SUMIFS(СВЦЭМ!$D$33:$D$776,СВЦЭМ!$A$33:$A$776,$A32,СВЦЭМ!$B$33:$B$776,C$11)+'СЕТ СН'!$F$14+СВЦЭМ!$D$10+'СЕТ СН'!$F$5-'СЕТ СН'!$F$24</f>
        <v>3780.8853721400001</v>
      </c>
      <c r="D32" s="36">
        <f>SUMIFS(СВЦЭМ!$D$33:$D$776,СВЦЭМ!$A$33:$A$776,$A32,СВЦЭМ!$B$33:$B$776,D$11)+'СЕТ СН'!$F$14+СВЦЭМ!$D$10+'СЕТ СН'!$F$5-'СЕТ СН'!$F$24</f>
        <v>3800.1663291499999</v>
      </c>
      <c r="E32" s="36">
        <f>SUMIFS(СВЦЭМ!$D$33:$D$776,СВЦЭМ!$A$33:$A$776,$A32,СВЦЭМ!$B$33:$B$776,E$11)+'СЕТ СН'!$F$14+СВЦЭМ!$D$10+'СЕТ СН'!$F$5-'СЕТ СН'!$F$24</f>
        <v>3820.2786311899999</v>
      </c>
      <c r="F32" s="36">
        <f>SUMIFS(СВЦЭМ!$D$33:$D$776,СВЦЭМ!$A$33:$A$776,$A32,СВЦЭМ!$B$33:$B$776,F$11)+'СЕТ СН'!$F$14+СВЦЭМ!$D$10+'СЕТ СН'!$F$5-'СЕТ СН'!$F$24</f>
        <v>3808.60382789</v>
      </c>
      <c r="G32" s="36">
        <f>SUMIFS(СВЦЭМ!$D$33:$D$776,СВЦЭМ!$A$33:$A$776,$A32,СВЦЭМ!$B$33:$B$776,G$11)+'СЕТ СН'!$F$14+СВЦЭМ!$D$10+'СЕТ СН'!$F$5-'СЕТ СН'!$F$24</f>
        <v>3802.4620073199999</v>
      </c>
      <c r="H32" s="36">
        <f>SUMIFS(СВЦЭМ!$D$33:$D$776,СВЦЭМ!$A$33:$A$776,$A32,СВЦЭМ!$B$33:$B$776,H$11)+'СЕТ СН'!$F$14+СВЦЭМ!$D$10+'СЕТ СН'!$F$5-'СЕТ СН'!$F$24</f>
        <v>3745.1406405299999</v>
      </c>
      <c r="I32" s="36">
        <f>SUMIFS(СВЦЭМ!$D$33:$D$776,СВЦЭМ!$A$33:$A$776,$A32,СВЦЭМ!$B$33:$B$776,I$11)+'СЕТ СН'!$F$14+СВЦЭМ!$D$10+'СЕТ СН'!$F$5-'СЕТ СН'!$F$24</f>
        <v>3656.6584825899999</v>
      </c>
      <c r="J32" s="36">
        <f>SUMIFS(СВЦЭМ!$D$33:$D$776,СВЦЭМ!$A$33:$A$776,$A32,СВЦЭМ!$B$33:$B$776,J$11)+'СЕТ СН'!$F$14+СВЦЭМ!$D$10+'СЕТ СН'!$F$5-'СЕТ СН'!$F$24</f>
        <v>3617.2470097099999</v>
      </c>
      <c r="K32" s="36">
        <f>SUMIFS(СВЦЭМ!$D$33:$D$776,СВЦЭМ!$A$33:$A$776,$A32,СВЦЭМ!$B$33:$B$776,K$11)+'СЕТ СН'!$F$14+СВЦЭМ!$D$10+'СЕТ СН'!$F$5-'СЕТ СН'!$F$24</f>
        <v>3612.21488705</v>
      </c>
      <c r="L32" s="36">
        <f>SUMIFS(СВЦЭМ!$D$33:$D$776,СВЦЭМ!$A$33:$A$776,$A32,СВЦЭМ!$B$33:$B$776,L$11)+'СЕТ СН'!$F$14+СВЦЭМ!$D$10+'СЕТ СН'!$F$5-'СЕТ СН'!$F$24</f>
        <v>3603.5872576699999</v>
      </c>
      <c r="M32" s="36">
        <f>SUMIFS(СВЦЭМ!$D$33:$D$776,СВЦЭМ!$A$33:$A$776,$A32,СВЦЭМ!$B$33:$B$776,M$11)+'СЕТ СН'!$F$14+СВЦЭМ!$D$10+'СЕТ СН'!$F$5-'СЕТ СН'!$F$24</f>
        <v>3609.8990646499997</v>
      </c>
      <c r="N32" s="36">
        <f>SUMIFS(СВЦЭМ!$D$33:$D$776,СВЦЭМ!$A$33:$A$776,$A32,СВЦЭМ!$B$33:$B$776,N$11)+'СЕТ СН'!$F$14+СВЦЭМ!$D$10+'СЕТ СН'!$F$5-'СЕТ СН'!$F$24</f>
        <v>3613.54101541</v>
      </c>
      <c r="O32" s="36">
        <f>SUMIFS(СВЦЭМ!$D$33:$D$776,СВЦЭМ!$A$33:$A$776,$A32,СВЦЭМ!$B$33:$B$776,O$11)+'СЕТ СН'!$F$14+СВЦЭМ!$D$10+'СЕТ СН'!$F$5-'СЕТ СН'!$F$24</f>
        <v>3603.1481007000002</v>
      </c>
      <c r="P32" s="36">
        <f>SUMIFS(СВЦЭМ!$D$33:$D$776,СВЦЭМ!$A$33:$A$776,$A32,СВЦЭМ!$B$33:$B$776,P$11)+'СЕТ СН'!$F$14+СВЦЭМ!$D$10+'СЕТ СН'!$F$5-'СЕТ СН'!$F$24</f>
        <v>3604.21897132</v>
      </c>
      <c r="Q32" s="36">
        <f>SUMIFS(СВЦЭМ!$D$33:$D$776,СВЦЭМ!$A$33:$A$776,$A32,СВЦЭМ!$B$33:$B$776,Q$11)+'СЕТ СН'!$F$14+СВЦЭМ!$D$10+'СЕТ СН'!$F$5-'СЕТ СН'!$F$24</f>
        <v>3612.1811473500002</v>
      </c>
      <c r="R32" s="36">
        <f>SUMIFS(СВЦЭМ!$D$33:$D$776,СВЦЭМ!$A$33:$A$776,$A32,СВЦЭМ!$B$33:$B$776,R$11)+'СЕТ СН'!$F$14+СВЦЭМ!$D$10+'СЕТ СН'!$F$5-'СЕТ СН'!$F$24</f>
        <v>3616.27014259</v>
      </c>
      <c r="S32" s="36">
        <f>SUMIFS(СВЦЭМ!$D$33:$D$776,СВЦЭМ!$A$33:$A$776,$A32,СВЦЭМ!$B$33:$B$776,S$11)+'СЕТ СН'!$F$14+СВЦЭМ!$D$10+'СЕТ СН'!$F$5-'СЕТ СН'!$F$24</f>
        <v>3614.7031658300002</v>
      </c>
      <c r="T32" s="36">
        <f>SUMIFS(СВЦЭМ!$D$33:$D$776,СВЦЭМ!$A$33:$A$776,$A32,СВЦЭМ!$B$33:$B$776,T$11)+'СЕТ СН'!$F$14+СВЦЭМ!$D$10+'СЕТ СН'!$F$5-'СЕТ СН'!$F$24</f>
        <v>3599.2105697099996</v>
      </c>
      <c r="U32" s="36">
        <f>SUMIFS(СВЦЭМ!$D$33:$D$776,СВЦЭМ!$A$33:$A$776,$A32,СВЦЭМ!$B$33:$B$776,U$11)+'СЕТ СН'!$F$14+СВЦЭМ!$D$10+'СЕТ СН'!$F$5-'СЕТ СН'!$F$24</f>
        <v>3605.1643765999997</v>
      </c>
      <c r="V32" s="36">
        <f>SUMIFS(СВЦЭМ!$D$33:$D$776,СВЦЭМ!$A$33:$A$776,$A32,СВЦЭМ!$B$33:$B$776,V$11)+'СЕТ СН'!$F$14+СВЦЭМ!$D$10+'СЕТ СН'!$F$5-'СЕТ СН'!$F$24</f>
        <v>3614.41622684</v>
      </c>
      <c r="W32" s="36">
        <f>SUMIFS(СВЦЭМ!$D$33:$D$776,СВЦЭМ!$A$33:$A$776,$A32,СВЦЭМ!$B$33:$B$776,W$11)+'СЕТ СН'!$F$14+СВЦЭМ!$D$10+'СЕТ СН'!$F$5-'СЕТ СН'!$F$24</f>
        <v>3624.1976946300001</v>
      </c>
      <c r="X32" s="36">
        <f>SUMIFS(СВЦЭМ!$D$33:$D$776,СВЦЭМ!$A$33:$A$776,$A32,СВЦЭМ!$B$33:$B$776,X$11)+'СЕТ СН'!$F$14+СВЦЭМ!$D$10+'СЕТ СН'!$F$5-'СЕТ СН'!$F$24</f>
        <v>3617.72413061</v>
      </c>
      <c r="Y32" s="36">
        <f>SUMIFS(СВЦЭМ!$D$33:$D$776,СВЦЭМ!$A$33:$A$776,$A32,СВЦЭМ!$B$33:$B$776,Y$11)+'СЕТ СН'!$F$14+СВЦЭМ!$D$10+'СЕТ СН'!$F$5-'СЕТ СН'!$F$24</f>
        <v>3669.4060663999999</v>
      </c>
    </row>
    <row r="33" spans="1:27" ht="15.75" x14ac:dyDescent="0.2">
      <c r="A33" s="35">
        <f t="shared" si="0"/>
        <v>43487</v>
      </c>
      <c r="B33" s="36">
        <f>SUMIFS(СВЦЭМ!$D$33:$D$776,СВЦЭМ!$A$33:$A$776,$A33,СВЦЭМ!$B$33:$B$776,B$11)+'СЕТ СН'!$F$14+СВЦЭМ!$D$10+'СЕТ СН'!$F$5-'СЕТ СН'!$F$24</f>
        <v>3746.4206679600002</v>
      </c>
      <c r="C33" s="36">
        <f>SUMIFS(СВЦЭМ!$D$33:$D$776,СВЦЭМ!$A$33:$A$776,$A33,СВЦЭМ!$B$33:$B$776,C$11)+'СЕТ СН'!$F$14+СВЦЭМ!$D$10+'СЕТ СН'!$F$5-'СЕТ СН'!$F$24</f>
        <v>3783.0959568999997</v>
      </c>
      <c r="D33" s="36">
        <f>SUMIFS(СВЦЭМ!$D$33:$D$776,СВЦЭМ!$A$33:$A$776,$A33,СВЦЭМ!$B$33:$B$776,D$11)+'СЕТ СН'!$F$14+СВЦЭМ!$D$10+'СЕТ СН'!$F$5-'СЕТ СН'!$F$24</f>
        <v>3796.8396704899997</v>
      </c>
      <c r="E33" s="36">
        <f>SUMIFS(СВЦЭМ!$D$33:$D$776,СВЦЭМ!$A$33:$A$776,$A33,СВЦЭМ!$B$33:$B$776,E$11)+'СЕТ СН'!$F$14+СВЦЭМ!$D$10+'СЕТ СН'!$F$5-'СЕТ СН'!$F$24</f>
        <v>3800.0309418299998</v>
      </c>
      <c r="F33" s="36">
        <f>SUMIFS(СВЦЭМ!$D$33:$D$776,СВЦЭМ!$A$33:$A$776,$A33,СВЦЭМ!$B$33:$B$776,F$11)+'СЕТ СН'!$F$14+СВЦЭМ!$D$10+'СЕТ СН'!$F$5-'СЕТ СН'!$F$24</f>
        <v>3785.2412657899999</v>
      </c>
      <c r="G33" s="36">
        <f>SUMIFS(СВЦЭМ!$D$33:$D$776,СВЦЭМ!$A$33:$A$776,$A33,СВЦЭМ!$B$33:$B$776,G$11)+'СЕТ СН'!$F$14+СВЦЭМ!$D$10+'СЕТ СН'!$F$5-'СЕТ СН'!$F$24</f>
        <v>3761.1641178899999</v>
      </c>
      <c r="H33" s="36">
        <f>SUMIFS(СВЦЭМ!$D$33:$D$776,СВЦЭМ!$A$33:$A$776,$A33,СВЦЭМ!$B$33:$B$776,H$11)+'СЕТ СН'!$F$14+СВЦЭМ!$D$10+'СЕТ СН'!$F$5-'СЕТ СН'!$F$24</f>
        <v>3704.8663898699997</v>
      </c>
      <c r="I33" s="36">
        <f>SUMIFS(СВЦЭМ!$D$33:$D$776,СВЦЭМ!$A$33:$A$776,$A33,СВЦЭМ!$B$33:$B$776,I$11)+'СЕТ СН'!$F$14+СВЦЭМ!$D$10+'СЕТ СН'!$F$5-'СЕТ СН'!$F$24</f>
        <v>3634.2541709299999</v>
      </c>
      <c r="J33" s="36">
        <f>SUMIFS(СВЦЭМ!$D$33:$D$776,СВЦЭМ!$A$33:$A$776,$A33,СВЦЭМ!$B$33:$B$776,J$11)+'СЕТ СН'!$F$14+СВЦЭМ!$D$10+'СЕТ СН'!$F$5-'СЕТ СН'!$F$24</f>
        <v>3601.2574574099999</v>
      </c>
      <c r="K33" s="36">
        <f>SUMIFS(СВЦЭМ!$D$33:$D$776,СВЦЭМ!$A$33:$A$776,$A33,СВЦЭМ!$B$33:$B$776,K$11)+'СЕТ СН'!$F$14+СВЦЭМ!$D$10+'СЕТ СН'!$F$5-'СЕТ СН'!$F$24</f>
        <v>3594.0537365299997</v>
      </c>
      <c r="L33" s="36">
        <f>SUMIFS(СВЦЭМ!$D$33:$D$776,СВЦЭМ!$A$33:$A$776,$A33,СВЦЭМ!$B$33:$B$776,L$11)+'СЕТ СН'!$F$14+СВЦЭМ!$D$10+'СЕТ СН'!$F$5-'СЕТ СН'!$F$24</f>
        <v>3598.9316265799998</v>
      </c>
      <c r="M33" s="36">
        <f>SUMIFS(СВЦЭМ!$D$33:$D$776,СВЦЭМ!$A$33:$A$776,$A33,СВЦЭМ!$B$33:$B$776,M$11)+'СЕТ СН'!$F$14+СВЦЭМ!$D$10+'СЕТ СН'!$F$5-'СЕТ СН'!$F$24</f>
        <v>3610.4035508299999</v>
      </c>
      <c r="N33" s="36">
        <f>SUMIFS(СВЦЭМ!$D$33:$D$776,СВЦЭМ!$A$33:$A$776,$A33,СВЦЭМ!$B$33:$B$776,N$11)+'СЕТ СН'!$F$14+СВЦЭМ!$D$10+'СЕТ СН'!$F$5-'СЕТ СН'!$F$24</f>
        <v>3611.9567397000001</v>
      </c>
      <c r="O33" s="36">
        <f>SUMIFS(СВЦЭМ!$D$33:$D$776,СВЦЭМ!$A$33:$A$776,$A33,СВЦЭМ!$B$33:$B$776,O$11)+'СЕТ СН'!$F$14+СВЦЭМ!$D$10+'СЕТ СН'!$F$5-'СЕТ СН'!$F$24</f>
        <v>3604.5284780299999</v>
      </c>
      <c r="P33" s="36">
        <f>SUMIFS(СВЦЭМ!$D$33:$D$776,СВЦЭМ!$A$33:$A$776,$A33,СВЦЭМ!$B$33:$B$776,P$11)+'СЕТ СН'!$F$14+СВЦЭМ!$D$10+'СЕТ СН'!$F$5-'СЕТ СН'!$F$24</f>
        <v>3608.7655566399999</v>
      </c>
      <c r="Q33" s="36">
        <f>SUMIFS(СВЦЭМ!$D$33:$D$776,СВЦЭМ!$A$33:$A$776,$A33,СВЦЭМ!$B$33:$B$776,Q$11)+'СЕТ СН'!$F$14+СВЦЭМ!$D$10+'СЕТ СН'!$F$5-'СЕТ СН'!$F$24</f>
        <v>3615.5431424399999</v>
      </c>
      <c r="R33" s="36">
        <f>SUMIFS(СВЦЭМ!$D$33:$D$776,СВЦЭМ!$A$33:$A$776,$A33,СВЦЭМ!$B$33:$B$776,R$11)+'СЕТ СН'!$F$14+СВЦЭМ!$D$10+'СЕТ СН'!$F$5-'СЕТ СН'!$F$24</f>
        <v>3620.4119680200001</v>
      </c>
      <c r="S33" s="36">
        <f>SUMIFS(СВЦЭМ!$D$33:$D$776,СВЦЭМ!$A$33:$A$776,$A33,СВЦЭМ!$B$33:$B$776,S$11)+'СЕТ СН'!$F$14+СВЦЭМ!$D$10+'СЕТ СН'!$F$5-'СЕТ СН'!$F$24</f>
        <v>3615.1569794099996</v>
      </c>
      <c r="T33" s="36">
        <f>SUMIFS(СВЦЭМ!$D$33:$D$776,СВЦЭМ!$A$33:$A$776,$A33,СВЦЭМ!$B$33:$B$776,T$11)+'СЕТ СН'!$F$14+СВЦЭМ!$D$10+'СЕТ СН'!$F$5-'СЕТ СН'!$F$24</f>
        <v>3599.22066683</v>
      </c>
      <c r="U33" s="36">
        <f>SUMIFS(СВЦЭМ!$D$33:$D$776,СВЦЭМ!$A$33:$A$776,$A33,СВЦЭМ!$B$33:$B$776,U$11)+'СЕТ СН'!$F$14+СВЦЭМ!$D$10+'СЕТ СН'!$F$5-'СЕТ СН'!$F$24</f>
        <v>3596.6943080000001</v>
      </c>
      <c r="V33" s="36">
        <f>SUMIFS(СВЦЭМ!$D$33:$D$776,СВЦЭМ!$A$33:$A$776,$A33,СВЦЭМ!$B$33:$B$776,V$11)+'СЕТ СН'!$F$14+СВЦЭМ!$D$10+'СЕТ СН'!$F$5-'СЕТ СН'!$F$24</f>
        <v>3613.1061433599998</v>
      </c>
      <c r="W33" s="36">
        <f>SUMIFS(СВЦЭМ!$D$33:$D$776,СВЦЭМ!$A$33:$A$776,$A33,СВЦЭМ!$B$33:$B$776,W$11)+'СЕТ СН'!$F$14+СВЦЭМ!$D$10+'СЕТ СН'!$F$5-'СЕТ СН'!$F$24</f>
        <v>3626.05496472</v>
      </c>
      <c r="X33" s="36">
        <f>SUMIFS(СВЦЭМ!$D$33:$D$776,СВЦЭМ!$A$33:$A$776,$A33,СВЦЭМ!$B$33:$B$776,X$11)+'СЕТ СН'!$F$14+СВЦЭМ!$D$10+'СЕТ СН'!$F$5-'СЕТ СН'!$F$24</f>
        <v>3593.19831256</v>
      </c>
      <c r="Y33" s="36">
        <f>SUMIFS(СВЦЭМ!$D$33:$D$776,СВЦЭМ!$A$33:$A$776,$A33,СВЦЭМ!$B$33:$B$776,Y$11)+'СЕТ СН'!$F$14+СВЦЭМ!$D$10+'СЕТ СН'!$F$5-'СЕТ СН'!$F$24</f>
        <v>3647.2758532399998</v>
      </c>
    </row>
    <row r="34" spans="1:27" ht="15.75" x14ac:dyDescent="0.2">
      <c r="A34" s="35">
        <f t="shared" si="0"/>
        <v>43488</v>
      </c>
      <c r="B34" s="36">
        <f>SUMIFS(СВЦЭМ!$D$33:$D$776,СВЦЭМ!$A$33:$A$776,$A34,СВЦЭМ!$B$33:$B$776,B$11)+'СЕТ СН'!$F$14+СВЦЭМ!$D$10+'СЕТ СН'!$F$5-'СЕТ СН'!$F$24</f>
        <v>3749.2414749600002</v>
      </c>
      <c r="C34" s="36">
        <f>SUMIFS(СВЦЭМ!$D$33:$D$776,СВЦЭМ!$A$33:$A$776,$A34,СВЦЭМ!$B$33:$B$776,C$11)+'СЕТ СН'!$F$14+СВЦЭМ!$D$10+'СЕТ СН'!$F$5-'СЕТ СН'!$F$24</f>
        <v>3782.8786280300001</v>
      </c>
      <c r="D34" s="36">
        <f>SUMIFS(СВЦЭМ!$D$33:$D$776,СВЦЭМ!$A$33:$A$776,$A34,СВЦЭМ!$B$33:$B$776,D$11)+'СЕТ СН'!$F$14+СВЦЭМ!$D$10+'СЕТ СН'!$F$5-'СЕТ СН'!$F$24</f>
        <v>3803.7083552599997</v>
      </c>
      <c r="E34" s="36">
        <f>SUMIFS(СВЦЭМ!$D$33:$D$776,СВЦЭМ!$A$33:$A$776,$A34,СВЦЭМ!$B$33:$B$776,E$11)+'СЕТ СН'!$F$14+СВЦЭМ!$D$10+'СЕТ СН'!$F$5-'СЕТ СН'!$F$24</f>
        <v>3810.2979348099998</v>
      </c>
      <c r="F34" s="36">
        <f>SUMIFS(СВЦЭМ!$D$33:$D$776,СВЦЭМ!$A$33:$A$776,$A34,СВЦЭМ!$B$33:$B$776,F$11)+'СЕТ СН'!$F$14+СВЦЭМ!$D$10+'СЕТ СН'!$F$5-'СЕТ СН'!$F$24</f>
        <v>3802.4813887700002</v>
      </c>
      <c r="G34" s="36">
        <f>SUMIFS(СВЦЭМ!$D$33:$D$776,СВЦЭМ!$A$33:$A$776,$A34,СВЦЭМ!$B$33:$B$776,G$11)+'СЕТ СН'!$F$14+СВЦЭМ!$D$10+'СЕТ СН'!$F$5-'СЕТ СН'!$F$24</f>
        <v>3779.60837786</v>
      </c>
      <c r="H34" s="36">
        <f>SUMIFS(СВЦЭМ!$D$33:$D$776,СВЦЭМ!$A$33:$A$776,$A34,СВЦЭМ!$B$33:$B$776,H$11)+'СЕТ СН'!$F$14+СВЦЭМ!$D$10+'СЕТ СН'!$F$5-'СЕТ СН'!$F$24</f>
        <v>3722.1113859899997</v>
      </c>
      <c r="I34" s="36">
        <f>SUMIFS(СВЦЭМ!$D$33:$D$776,СВЦЭМ!$A$33:$A$776,$A34,СВЦЭМ!$B$33:$B$776,I$11)+'СЕТ СН'!$F$14+СВЦЭМ!$D$10+'СЕТ СН'!$F$5-'СЕТ СН'!$F$24</f>
        <v>3640.46047602</v>
      </c>
      <c r="J34" s="36">
        <f>SUMIFS(СВЦЭМ!$D$33:$D$776,СВЦЭМ!$A$33:$A$776,$A34,СВЦЭМ!$B$33:$B$776,J$11)+'СЕТ СН'!$F$14+СВЦЭМ!$D$10+'СЕТ СН'!$F$5-'СЕТ СН'!$F$24</f>
        <v>3599.2712066200002</v>
      </c>
      <c r="K34" s="36">
        <f>SUMIFS(СВЦЭМ!$D$33:$D$776,СВЦЭМ!$A$33:$A$776,$A34,СВЦЭМ!$B$33:$B$776,K$11)+'СЕТ СН'!$F$14+СВЦЭМ!$D$10+'СЕТ СН'!$F$5-'СЕТ СН'!$F$24</f>
        <v>3589.5529922199999</v>
      </c>
      <c r="L34" s="36">
        <f>SUMIFS(СВЦЭМ!$D$33:$D$776,СВЦЭМ!$A$33:$A$776,$A34,СВЦЭМ!$B$33:$B$776,L$11)+'СЕТ СН'!$F$14+СВЦЭМ!$D$10+'СЕТ СН'!$F$5-'СЕТ СН'!$F$24</f>
        <v>3584.1755127400002</v>
      </c>
      <c r="M34" s="36">
        <f>SUMIFS(СВЦЭМ!$D$33:$D$776,СВЦЭМ!$A$33:$A$776,$A34,СВЦЭМ!$B$33:$B$776,M$11)+'СЕТ СН'!$F$14+СВЦЭМ!$D$10+'СЕТ СН'!$F$5-'СЕТ СН'!$F$24</f>
        <v>3599.55470672</v>
      </c>
      <c r="N34" s="36">
        <f>SUMIFS(СВЦЭМ!$D$33:$D$776,СВЦЭМ!$A$33:$A$776,$A34,СВЦЭМ!$B$33:$B$776,N$11)+'СЕТ СН'!$F$14+СВЦЭМ!$D$10+'СЕТ СН'!$F$5-'СЕТ СН'!$F$24</f>
        <v>3597.33820513</v>
      </c>
      <c r="O34" s="36">
        <f>SUMIFS(СВЦЭМ!$D$33:$D$776,СВЦЭМ!$A$33:$A$776,$A34,СВЦЭМ!$B$33:$B$776,O$11)+'СЕТ СН'!$F$14+СВЦЭМ!$D$10+'СЕТ СН'!$F$5-'СЕТ СН'!$F$24</f>
        <v>3611.6156902100001</v>
      </c>
      <c r="P34" s="36">
        <f>SUMIFS(СВЦЭМ!$D$33:$D$776,СВЦЭМ!$A$33:$A$776,$A34,СВЦЭМ!$B$33:$B$776,P$11)+'СЕТ СН'!$F$14+СВЦЭМ!$D$10+'СЕТ СН'!$F$5-'СЕТ СН'!$F$24</f>
        <v>3625.0893798400002</v>
      </c>
      <c r="Q34" s="36">
        <f>SUMIFS(СВЦЭМ!$D$33:$D$776,СВЦЭМ!$A$33:$A$776,$A34,СВЦЭМ!$B$33:$B$776,Q$11)+'СЕТ СН'!$F$14+СВЦЭМ!$D$10+'СЕТ СН'!$F$5-'СЕТ СН'!$F$24</f>
        <v>3632.37331098</v>
      </c>
      <c r="R34" s="36">
        <f>SUMIFS(СВЦЭМ!$D$33:$D$776,СВЦЭМ!$A$33:$A$776,$A34,СВЦЭМ!$B$33:$B$776,R$11)+'СЕТ СН'!$F$14+СВЦЭМ!$D$10+'СЕТ СН'!$F$5-'СЕТ СН'!$F$24</f>
        <v>3639.2032791800002</v>
      </c>
      <c r="S34" s="36">
        <f>SUMIFS(СВЦЭМ!$D$33:$D$776,СВЦЭМ!$A$33:$A$776,$A34,СВЦЭМ!$B$33:$B$776,S$11)+'СЕТ СН'!$F$14+СВЦЭМ!$D$10+'СЕТ СН'!$F$5-'СЕТ СН'!$F$24</f>
        <v>3639.5316999899997</v>
      </c>
      <c r="T34" s="36">
        <f>SUMIFS(СВЦЭМ!$D$33:$D$776,СВЦЭМ!$A$33:$A$776,$A34,СВЦЭМ!$B$33:$B$776,T$11)+'СЕТ СН'!$F$14+СВЦЭМ!$D$10+'СЕТ СН'!$F$5-'СЕТ СН'!$F$24</f>
        <v>3594.4326439300003</v>
      </c>
      <c r="U34" s="36">
        <f>SUMIFS(СВЦЭМ!$D$33:$D$776,СВЦЭМ!$A$33:$A$776,$A34,СВЦЭМ!$B$33:$B$776,U$11)+'СЕТ СН'!$F$14+СВЦЭМ!$D$10+'СЕТ СН'!$F$5-'СЕТ СН'!$F$24</f>
        <v>3595.3039923300003</v>
      </c>
      <c r="V34" s="36">
        <f>SUMIFS(СВЦЭМ!$D$33:$D$776,СВЦЭМ!$A$33:$A$776,$A34,СВЦЭМ!$B$33:$B$776,V$11)+'СЕТ СН'!$F$14+СВЦЭМ!$D$10+'СЕТ СН'!$F$5-'СЕТ СН'!$F$24</f>
        <v>3613.5874035699999</v>
      </c>
      <c r="W34" s="36">
        <f>SUMIFS(СВЦЭМ!$D$33:$D$776,СВЦЭМ!$A$33:$A$776,$A34,СВЦЭМ!$B$33:$B$776,W$11)+'СЕТ СН'!$F$14+СВЦЭМ!$D$10+'СЕТ СН'!$F$5-'СЕТ СН'!$F$24</f>
        <v>3627.1591111600001</v>
      </c>
      <c r="X34" s="36">
        <f>SUMIFS(СВЦЭМ!$D$33:$D$776,СВЦЭМ!$A$33:$A$776,$A34,СВЦЭМ!$B$33:$B$776,X$11)+'СЕТ СН'!$F$14+СВЦЭМ!$D$10+'СЕТ СН'!$F$5-'СЕТ СН'!$F$24</f>
        <v>3610.4339910999997</v>
      </c>
      <c r="Y34" s="36">
        <f>SUMIFS(СВЦЭМ!$D$33:$D$776,СВЦЭМ!$A$33:$A$776,$A34,СВЦЭМ!$B$33:$B$776,Y$11)+'СЕТ СН'!$F$14+СВЦЭМ!$D$10+'СЕТ СН'!$F$5-'СЕТ СН'!$F$24</f>
        <v>3678.9641549099997</v>
      </c>
    </row>
    <row r="35" spans="1:27" ht="15.75" x14ac:dyDescent="0.2">
      <c r="A35" s="35">
        <f t="shared" si="0"/>
        <v>43489</v>
      </c>
      <c r="B35" s="36">
        <f>SUMIFS(СВЦЭМ!$D$33:$D$776,СВЦЭМ!$A$33:$A$776,$A35,СВЦЭМ!$B$33:$B$776,B$11)+'СЕТ СН'!$F$14+СВЦЭМ!$D$10+'СЕТ СН'!$F$5-'СЕТ СН'!$F$24</f>
        <v>3737.9414661199999</v>
      </c>
      <c r="C35" s="36">
        <f>SUMIFS(СВЦЭМ!$D$33:$D$776,СВЦЭМ!$A$33:$A$776,$A35,СВЦЭМ!$B$33:$B$776,C$11)+'СЕТ СН'!$F$14+СВЦЭМ!$D$10+'СЕТ СН'!$F$5-'СЕТ СН'!$F$24</f>
        <v>3784.6047489900002</v>
      </c>
      <c r="D35" s="36">
        <f>SUMIFS(СВЦЭМ!$D$33:$D$776,СВЦЭМ!$A$33:$A$776,$A35,СВЦЭМ!$B$33:$B$776,D$11)+'СЕТ СН'!$F$14+СВЦЭМ!$D$10+'СЕТ СН'!$F$5-'СЕТ СН'!$F$24</f>
        <v>3803.9136506699997</v>
      </c>
      <c r="E35" s="36">
        <f>SUMIFS(СВЦЭМ!$D$33:$D$776,СВЦЭМ!$A$33:$A$776,$A35,СВЦЭМ!$B$33:$B$776,E$11)+'СЕТ СН'!$F$14+СВЦЭМ!$D$10+'СЕТ СН'!$F$5-'СЕТ СН'!$F$24</f>
        <v>3802.6161440300002</v>
      </c>
      <c r="F35" s="36">
        <f>SUMIFS(СВЦЭМ!$D$33:$D$776,СВЦЭМ!$A$33:$A$776,$A35,СВЦЭМ!$B$33:$B$776,F$11)+'СЕТ СН'!$F$14+СВЦЭМ!$D$10+'СЕТ СН'!$F$5-'СЕТ СН'!$F$24</f>
        <v>3797.0233508699998</v>
      </c>
      <c r="G35" s="36">
        <f>SUMIFS(СВЦЭМ!$D$33:$D$776,СВЦЭМ!$A$33:$A$776,$A35,СВЦЭМ!$B$33:$B$776,G$11)+'СЕТ СН'!$F$14+СВЦЭМ!$D$10+'СЕТ СН'!$F$5-'СЕТ СН'!$F$24</f>
        <v>3764.8067136600002</v>
      </c>
      <c r="H35" s="36">
        <f>SUMIFS(СВЦЭМ!$D$33:$D$776,СВЦЭМ!$A$33:$A$776,$A35,СВЦЭМ!$B$33:$B$776,H$11)+'СЕТ СН'!$F$14+СВЦЭМ!$D$10+'СЕТ СН'!$F$5-'СЕТ СН'!$F$24</f>
        <v>3696.1406553799998</v>
      </c>
      <c r="I35" s="36">
        <f>SUMIFS(СВЦЭМ!$D$33:$D$776,СВЦЭМ!$A$33:$A$776,$A35,СВЦЭМ!$B$33:$B$776,I$11)+'СЕТ СН'!$F$14+СВЦЭМ!$D$10+'СЕТ СН'!$F$5-'СЕТ СН'!$F$24</f>
        <v>3624.6005097899997</v>
      </c>
      <c r="J35" s="36">
        <f>SUMIFS(СВЦЭМ!$D$33:$D$776,СВЦЭМ!$A$33:$A$776,$A35,СВЦЭМ!$B$33:$B$776,J$11)+'СЕТ СН'!$F$14+СВЦЭМ!$D$10+'СЕТ СН'!$F$5-'СЕТ СН'!$F$24</f>
        <v>3584.9122616300001</v>
      </c>
      <c r="K35" s="36">
        <f>SUMIFS(СВЦЭМ!$D$33:$D$776,СВЦЭМ!$A$33:$A$776,$A35,СВЦЭМ!$B$33:$B$776,K$11)+'СЕТ СН'!$F$14+СВЦЭМ!$D$10+'СЕТ СН'!$F$5-'СЕТ СН'!$F$24</f>
        <v>3589.9534626099999</v>
      </c>
      <c r="L35" s="36">
        <f>SUMIFS(СВЦЭМ!$D$33:$D$776,СВЦЭМ!$A$33:$A$776,$A35,СВЦЭМ!$B$33:$B$776,L$11)+'СЕТ СН'!$F$14+СВЦЭМ!$D$10+'СЕТ СН'!$F$5-'СЕТ СН'!$F$24</f>
        <v>3584.4341696800002</v>
      </c>
      <c r="M35" s="36">
        <f>SUMIFS(СВЦЭМ!$D$33:$D$776,СВЦЭМ!$A$33:$A$776,$A35,СВЦЭМ!$B$33:$B$776,M$11)+'СЕТ СН'!$F$14+СВЦЭМ!$D$10+'СЕТ СН'!$F$5-'СЕТ СН'!$F$24</f>
        <v>3584.4744706000001</v>
      </c>
      <c r="N35" s="36">
        <f>SUMIFS(СВЦЭМ!$D$33:$D$776,СВЦЭМ!$A$33:$A$776,$A35,СВЦЭМ!$B$33:$B$776,N$11)+'СЕТ СН'!$F$14+СВЦЭМ!$D$10+'СЕТ СН'!$F$5-'СЕТ СН'!$F$24</f>
        <v>3597.51644149</v>
      </c>
      <c r="O35" s="36">
        <f>SUMIFS(СВЦЭМ!$D$33:$D$776,СВЦЭМ!$A$33:$A$776,$A35,СВЦЭМ!$B$33:$B$776,O$11)+'СЕТ СН'!$F$14+СВЦЭМ!$D$10+'СЕТ СН'!$F$5-'СЕТ СН'!$F$24</f>
        <v>3598.9210380099998</v>
      </c>
      <c r="P35" s="36">
        <f>SUMIFS(СВЦЭМ!$D$33:$D$776,СВЦЭМ!$A$33:$A$776,$A35,СВЦЭМ!$B$33:$B$776,P$11)+'СЕТ СН'!$F$14+СВЦЭМ!$D$10+'СЕТ СН'!$F$5-'СЕТ СН'!$F$24</f>
        <v>3610.0411254399996</v>
      </c>
      <c r="Q35" s="36">
        <f>SUMIFS(СВЦЭМ!$D$33:$D$776,СВЦЭМ!$A$33:$A$776,$A35,СВЦЭМ!$B$33:$B$776,Q$11)+'СЕТ СН'!$F$14+СВЦЭМ!$D$10+'СЕТ СН'!$F$5-'СЕТ СН'!$F$24</f>
        <v>3624.5798487800002</v>
      </c>
      <c r="R35" s="36">
        <f>SUMIFS(СВЦЭМ!$D$33:$D$776,СВЦЭМ!$A$33:$A$776,$A35,СВЦЭМ!$B$33:$B$776,R$11)+'СЕТ СН'!$F$14+СВЦЭМ!$D$10+'СЕТ СН'!$F$5-'СЕТ СН'!$F$24</f>
        <v>3620.8591340900002</v>
      </c>
      <c r="S35" s="36">
        <f>SUMIFS(СВЦЭМ!$D$33:$D$776,СВЦЭМ!$A$33:$A$776,$A35,СВЦЭМ!$B$33:$B$776,S$11)+'СЕТ СН'!$F$14+СВЦЭМ!$D$10+'СЕТ СН'!$F$5-'СЕТ СН'!$F$24</f>
        <v>3624.0404064899999</v>
      </c>
      <c r="T35" s="36">
        <f>SUMIFS(СВЦЭМ!$D$33:$D$776,СВЦЭМ!$A$33:$A$776,$A35,СВЦЭМ!$B$33:$B$776,T$11)+'СЕТ СН'!$F$14+СВЦЭМ!$D$10+'СЕТ СН'!$F$5-'СЕТ СН'!$F$24</f>
        <v>3602.1583152200001</v>
      </c>
      <c r="U35" s="36">
        <f>SUMIFS(СВЦЭМ!$D$33:$D$776,СВЦЭМ!$A$33:$A$776,$A35,СВЦЭМ!$B$33:$B$776,U$11)+'СЕТ СН'!$F$14+СВЦЭМ!$D$10+'СЕТ СН'!$F$5-'СЕТ СН'!$F$24</f>
        <v>3607.7645731599996</v>
      </c>
      <c r="V35" s="36">
        <f>SUMIFS(СВЦЭМ!$D$33:$D$776,СВЦЭМ!$A$33:$A$776,$A35,СВЦЭМ!$B$33:$B$776,V$11)+'СЕТ СН'!$F$14+СВЦЭМ!$D$10+'СЕТ СН'!$F$5-'СЕТ СН'!$F$24</f>
        <v>3638.6715004400003</v>
      </c>
      <c r="W35" s="36">
        <f>SUMIFS(СВЦЭМ!$D$33:$D$776,СВЦЭМ!$A$33:$A$776,$A35,СВЦЭМ!$B$33:$B$776,W$11)+'СЕТ СН'!$F$14+СВЦЭМ!$D$10+'СЕТ СН'!$F$5-'СЕТ СН'!$F$24</f>
        <v>3665.8531329400003</v>
      </c>
      <c r="X35" s="36">
        <f>SUMIFS(СВЦЭМ!$D$33:$D$776,СВЦЭМ!$A$33:$A$776,$A35,СВЦЭМ!$B$33:$B$776,X$11)+'СЕТ СН'!$F$14+СВЦЭМ!$D$10+'СЕТ СН'!$F$5-'СЕТ СН'!$F$24</f>
        <v>3674.0869911499999</v>
      </c>
      <c r="Y35" s="36">
        <f>SUMIFS(СВЦЭМ!$D$33:$D$776,СВЦЭМ!$A$33:$A$776,$A35,СВЦЭМ!$B$33:$B$776,Y$11)+'СЕТ СН'!$F$14+СВЦЭМ!$D$10+'СЕТ СН'!$F$5-'СЕТ СН'!$F$24</f>
        <v>3714.0982981699999</v>
      </c>
    </row>
    <row r="36" spans="1:27" ht="15.75" x14ac:dyDescent="0.2">
      <c r="A36" s="35">
        <f t="shared" si="0"/>
        <v>43490</v>
      </c>
      <c r="B36" s="36">
        <f>SUMIFS(СВЦЭМ!$D$33:$D$776,СВЦЭМ!$A$33:$A$776,$A36,СВЦЭМ!$B$33:$B$776,B$11)+'СЕТ СН'!$F$14+СВЦЭМ!$D$10+'СЕТ СН'!$F$5-'СЕТ СН'!$F$24</f>
        <v>3753.5246600700002</v>
      </c>
      <c r="C36" s="36">
        <f>SUMIFS(СВЦЭМ!$D$33:$D$776,СВЦЭМ!$A$33:$A$776,$A36,СВЦЭМ!$B$33:$B$776,C$11)+'СЕТ СН'!$F$14+СВЦЭМ!$D$10+'СЕТ СН'!$F$5-'СЕТ СН'!$F$24</f>
        <v>3788.4660321199999</v>
      </c>
      <c r="D36" s="36">
        <f>SUMIFS(СВЦЭМ!$D$33:$D$776,СВЦЭМ!$A$33:$A$776,$A36,СВЦЭМ!$B$33:$B$776,D$11)+'СЕТ СН'!$F$14+СВЦЭМ!$D$10+'СЕТ СН'!$F$5-'СЕТ СН'!$F$24</f>
        <v>3805.16605106</v>
      </c>
      <c r="E36" s="36">
        <f>SUMIFS(СВЦЭМ!$D$33:$D$776,СВЦЭМ!$A$33:$A$776,$A36,СВЦЭМ!$B$33:$B$776,E$11)+'СЕТ СН'!$F$14+СВЦЭМ!$D$10+'СЕТ СН'!$F$5-'СЕТ СН'!$F$24</f>
        <v>3808.4681315799999</v>
      </c>
      <c r="F36" s="36">
        <f>SUMIFS(СВЦЭМ!$D$33:$D$776,СВЦЭМ!$A$33:$A$776,$A36,СВЦЭМ!$B$33:$B$776,F$11)+'СЕТ СН'!$F$14+СВЦЭМ!$D$10+'СЕТ СН'!$F$5-'СЕТ СН'!$F$24</f>
        <v>3806.9257381099997</v>
      </c>
      <c r="G36" s="36">
        <f>SUMIFS(СВЦЭМ!$D$33:$D$776,СВЦЭМ!$A$33:$A$776,$A36,СВЦЭМ!$B$33:$B$776,G$11)+'СЕТ СН'!$F$14+СВЦЭМ!$D$10+'СЕТ СН'!$F$5-'СЕТ СН'!$F$24</f>
        <v>3775.8800189200001</v>
      </c>
      <c r="H36" s="36">
        <f>SUMIFS(СВЦЭМ!$D$33:$D$776,СВЦЭМ!$A$33:$A$776,$A36,СВЦЭМ!$B$33:$B$776,H$11)+'СЕТ СН'!$F$14+СВЦЭМ!$D$10+'СЕТ СН'!$F$5-'СЕТ СН'!$F$24</f>
        <v>3706.9364485599999</v>
      </c>
      <c r="I36" s="36">
        <f>SUMIFS(СВЦЭМ!$D$33:$D$776,СВЦЭМ!$A$33:$A$776,$A36,СВЦЭМ!$B$33:$B$776,I$11)+'СЕТ СН'!$F$14+СВЦЭМ!$D$10+'СЕТ СН'!$F$5-'СЕТ СН'!$F$24</f>
        <v>3605.851936</v>
      </c>
      <c r="J36" s="36">
        <f>SUMIFS(СВЦЭМ!$D$33:$D$776,СВЦЭМ!$A$33:$A$776,$A36,СВЦЭМ!$B$33:$B$776,J$11)+'СЕТ СН'!$F$14+СВЦЭМ!$D$10+'СЕТ СН'!$F$5-'СЕТ СН'!$F$24</f>
        <v>3569.1570381299998</v>
      </c>
      <c r="K36" s="36">
        <f>SUMIFS(СВЦЭМ!$D$33:$D$776,СВЦЭМ!$A$33:$A$776,$A36,СВЦЭМ!$B$33:$B$776,K$11)+'СЕТ СН'!$F$14+СВЦЭМ!$D$10+'СЕТ СН'!$F$5-'СЕТ СН'!$F$24</f>
        <v>3569.9361412799999</v>
      </c>
      <c r="L36" s="36">
        <f>SUMIFS(СВЦЭМ!$D$33:$D$776,СВЦЭМ!$A$33:$A$776,$A36,СВЦЭМ!$B$33:$B$776,L$11)+'СЕТ СН'!$F$14+СВЦЭМ!$D$10+'СЕТ СН'!$F$5-'СЕТ СН'!$F$24</f>
        <v>3576.4619259999999</v>
      </c>
      <c r="M36" s="36">
        <f>SUMIFS(СВЦЭМ!$D$33:$D$776,СВЦЭМ!$A$33:$A$776,$A36,СВЦЭМ!$B$33:$B$776,M$11)+'СЕТ СН'!$F$14+СВЦЭМ!$D$10+'СЕТ СН'!$F$5-'СЕТ СН'!$F$24</f>
        <v>3597.5424361400001</v>
      </c>
      <c r="N36" s="36">
        <f>SUMIFS(СВЦЭМ!$D$33:$D$776,СВЦЭМ!$A$33:$A$776,$A36,СВЦЭМ!$B$33:$B$776,N$11)+'СЕТ СН'!$F$14+СВЦЭМ!$D$10+'СЕТ СН'!$F$5-'СЕТ СН'!$F$24</f>
        <v>3618.2444310299998</v>
      </c>
      <c r="O36" s="36">
        <f>SUMIFS(СВЦЭМ!$D$33:$D$776,СВЦЭМ!$A$33:$A$776,$A36,СВЦЭМ!$B$33:$B$776,O$11)+'СЕТ СН'!$F$14+СВЦЭМ!$D$10+'СЕТ СН'!$F$5-'СЕТ СН'!$F$24</f>
        <v>3617.9020948299999</v>
      </c>
      <c r="P36" s="36">
        <f>SUMIFS(СВЦЭМ!$D$33:$D$776,СВЦЭМ!$A$33:$A$776,$A36,СВЦЭМ!$B$33:$B$776,P$11)+'СЕТ СН'!$F$14+СВЦЭМ!$D$10+'СЕТ СН'!$F$5-'СЕТ СН'!$F$24</f>
        <v>3624.7153873400002</v>
      </c>
      <c r="Q36" s="36">
        <f>SUMIFS(СВЦЭМ!$D$33:$D$776,СВЦЭМ!$A$33:$A$776,$A36,СВЦЭМ!$B$33:$B$776,Q$11)+'СЕТ СН'!$F$14+СВЦЭМ!$D$10+'СЕТ СН'!$F$5-'СЕТ СН'!$F$24</f>
        <v>3630.5965658499999</v>
      </c>
      <c r="R36" s="36">
        <f>SUMIFS(СВЦЭМ!$D$33:$D$776,СВЦЭМ!$A$33:$A$776,$A36,СВЦЭМ!$B$33:$B$776,R$11)+'СЕТ СН'!$F$14+СВЦЭМ!$D$10+'СЕТ СН'!$F$5-'СЕТ СН'!$F$24</f>
        <v>3639.56454343</v>
      </c>
      <c r="S36" s="36">
        <f>SUMIFS(СВЦЭМ!$D$33:$D$776,СВЦЭМ!$A$33:$A$776,$A36,СВЦЭМ!$B$33:$B$776,S$11)+'СЕТ СН'!$F$14+СВЦЭМ!$D$10+'СЕТ СН'!$F$5-'СЕТ СН'!$F$24</f>
        <v>3639.28937494</v>
      </c>
      <c r="T36" s="36">
        <f>SUMIFS(СВЦЭМ!$D$33:$D$776,СВЦЭМ!$A$33:$A$776,$A36,СВЦЭМ!$B$33:$B$776,T$11)+'СЕТ СН'!$F$14+СВЦЭМ!$D$10+'СЕТ СН'!$F$5-'СЕТ СН'!$F$24</f>
        <v>3599.9695124499999</v>
      </c>
      <c r="U36" s="36">
        <f>SUMIFS(СВЦЭМ!$D$33:$D$776,СВЦЭМ!$A$33:$A$776,$A36,СВЦЭМ!$B$33:$B$776,U$11)+'СЕТ СН'!$F$14+СВЦЭМ!$D$10+'СЕТ СН'!$F$5-'СЕТ СН'!$F$24</f>
        <v>3608.5032446999999</v>
      </c>
      <c r="V36" s="36">
        <f>SUMIFS(СВЦЭМ!$D$33:$D$776,СВЦЭМ!$A$33:$A$776,$A36,СВЦЭМ!$B$33:$B$776,V$11)+'СЕТ СН'!$F$14+СВЦЭМ!$D$10+'СЕТ СН'!$F$5-'СЕТ СН'!$F$24</f>
        <v>3610.7640344399997</v>
      </c>
      <c r="W36" s="36">
        <f>SUMIFS(СВЦЭМ!$D$33:$D$776,СВЦЭМ!$A$33:$A$776,$A36,СВЦЭМ!$B$33:$B$776,W$11)+'СЕТ СН'!$F$14+СВЦЭМ!$D$10+'СЕТ СН'!$F$5-'СЕТ СН'!$F$24</f>
        <v>3602.7307617699998</v>
      </c>
      <c r="X36" s="36">
        <f>SUMIFS(СВЦЭМ!$D$33:$D$776,СВЦЭМ!$A$33:$A$776,$A36,СВЦЭМ!$B$33:$B$776,X$11)+'СЕТ СН'!$F$14+СВЦЭМ!$D$10+'СЕТ СН'!$F$5-'СЕТ СН'!$F$24</f>
        <v>3611.7411300200001</v>
      </c>
      <c r="Y36" s="36">
        <f>SUMIFS(СВЦЭМ!$D$33:$D$776,СВЦЭМ!$A$33:$A$776,$A36,СВЦЭМ!$B$33:$B$776,Y$11)+'СЕТ СН'!$F$14+СВЦЭМ!$D$10+'СЕТ СН'!$F$5-'СЕТ СН'!$F$24</f>
        <v>3669.6595459299997</v>
      </c>
    </row>
    <row r="37" spans="1:27" ht="15.75" x14ac:dyDescent="0.2">
      <c r="A37" s="35">
        <f t="shared" si="0"/>
        <v>43491</v>
      </c>
      <c r="B37" s="36">
        <f>SUMIFS(СВЦЭМ!$D$33:$D$776,СВЦЭМ!$A$33:$A$776,$A37,СВЦЭМ!$B$33:$B$776,B$11)+'СЕТ СН'!$F$14+СВЦЭМ!$D$10+'СЕТ СН'!$F$5-'СЕТ СН'!$F$24</f>
        <v>3732.7622999799996</v>
      </c>
      <c r="C37" s="36">
        <f>SUMIFS(СВЦЭМ!$D$33:$D$776,СВЦЭМ!$A$33:$A$776,$A37,СВЦЭМ!$B$33:$B$776,C$11)+'СЕТ СН'!$F$14+СВЦЭМ!$D$10+'СЕТ СН'!$F$5-'СЕТ СН'!$F$24</f>
        <v>3765.0538188099999</v>
      </c>
      <c r="D37" s="36">
        <f>SUMIFS(СВЦЭМ!$D$33:$D$776,СВЦЭМ!$A$33:$A$776,$A37,СВЦЭМ!$B$33:$B$776,D$11)+'СЕТ СН'!$F$14+СВЦЭМ!$D$10+'СЕТ СН'!$F$5-'СЕТ СН'!$F$24</f>
        <v>3774.6663865599999</v>
      </c>
      <c r="E37" s="36">
        <f>SUMIFS(СВЦЭМ!$D$33:$D$776,СВЦЭМ!$A$33:$A$776,$A37,СВЦЭМ!$B$33:$B$776,E$11)+'СЕТ СН'!$F$14+СВЦЭМ!$D$10+'СЕТ СН'!$F$5-'СЕТ СН'!$F$24</f>
        <v>3781.3246230099999</v>
      </c>
      <c r="F37" s="36">
        <f>SUMIFS(СВЦЭМ!$D$33:$D$776,СВЦЭМ!$A$33:$A$776,$A37,СВЦЭМ!$B$33:$B$776,F$11)+'СЕТ СН'!$F$14+СВЦЭМ!$D$10+'СЕТ СН'!$F$5-'СЕТ СН'!$F$24</f>
        <v>3778.37794661</v>
      </c>
      <c r="G37" s="36">
        <f>SUMIFS(СВЦЭМ!$D$33:$D$776,СВЦЭМ!$A$33:$A$776,$A37,СВЦЭМ!$B$33:$B$776,G$11)+'СЕТ СН'!$F$14+СВЦЭМ!$D$10+'СЕТ СН'!$F$5-'СЕТ СН'!$F$24</f>
        <v>3771.0555274799999</v>
      </c>
      <c r="H37" s="36">
        <f>SUMIFS(СВЦЭМ!$D$33:$D$776,СВЦЭМ!$A$33:$A$776,$A37,СВЦЭМ!$B$33:$B$776,H$11)+'СЕТ СН'!$F$14+СВЦЭМ!$D$10+'СЕТ СН'!$F$5-'СЕТ СН'!$F$24</f>
        <v>3732.0527539599998</v>
      </c>
      <c r="I37" s="36">
        <f>SUMIFS(СВЦЭМ!$D$33:$D$776,СВЦЭМ!$A$33:$A$776,$A37,СВЦЭМ!$B$33:$B$776,I$11)+'СЕТ СН'!$F$14+СВЦЭМ!$D$10+'СЕТ СН'!$F$5-'СЕТ СН'!$F$24</f>
        <v>3669.0065520199996</v>
      </c>
      <c r="J37" s="36">
        <f>SUMIFS(СВЦЭМ!$D$33:$D$776,СВЦЭМ!$A$33:$A$776,$A37,СВЦЭМ!$B$33:$B$776,J$11)+'СЕТ СН'!$F$14+СВЦЭМ!$D$10+'СЕТ СН'!$F$5-'СЕТ СН'!$F$24</f>
        <v>3618.0533715399997</v>
      </c>
      <c r="K37" s="36">
        <f>SUMIFS(СВЦЭМ!$D$33:$D$776,СВЦЭМ!$A$33:$A$776,$A37,СВЦЭМ!$B$33:$B$776,K$11)+'СЕТ СН'!$F$14+СВЦЭМ!$D$10+'СЕТ СН'!$F$5-'СЕТ СН'!$F$24</f>
        <v>3585.6274242700001</v>
      </c>
      <c r="L37" s="36">
        <f>SUMIFS(СВЦЭМ!$D$33:$D$776,СВЦЭМ!$A$33:$A$776,$A37,СВЦЭМ!$B$33:$B$776,L$11)+'СЕТ СН'!$F$14+СВЦЭМ!$D$10+'СЕТ СН'!$F$5-'СЕТ СН'!$F$24</f>
        <v>3569.27200249</v>
      </c>
      <c r="M37" s="36">
        <f>SUMIFS(СВЦЭМ!$D$33:$D$776,СВЦЭМ!$A$33:$A$776,$A37,СВЦЭМ!$B$33:$B$776,M$11)+'СЕТ СН'!$F$14+СВЦЭМ!$D$10+'СЕТ СН'!$F$5-'СЕТ СН'!$F$24</f>
        <v>3572.0584502699999</v>
      </c>
      <c r="N37" s="36">
        <f>SUMIFS(СВЦЭМ!$D$33:$D$776,СВЦЭМ!$A$33:$A$776,$A37,СВЦЭМ!$B$33:$B$776,N$11)+'СЕТ СН'!$F$14+СВЦЭМ!$D$10+'СЕТ СН'!$F$5-'СЕТ СН'!$F$24</f>
        <v>3586.6938500899996</v>
      </c>
      <c r="O37" s="36">
        <f>SUMIFS(СВЦЭМ!$D$33:$D$776,СВЦЭМ!$A$33:$A$776,$A37,СВЦЭМ!$B$33:$B$776,O$11)+'СЕТ СН'!$F$14+СВЦЭМ!$D$10+'СЕТ СН'!$F$5-'СЕТ СН'!$F$24</f>
        <v>3599.8869051399997</v>
      </c>
      <c r="P37" s="36">
        <f>SUMIFS(СВЦЭМ!$D$33:$D$776,СВЦЭМ!$A$33:$A$776,$A37,СВЦЭМ!$B$33:$B$776,P$11)+'СЕТ СН'!$F$14+СВЦЭМ!$D$10+'СЕТ СН'!$F$5-'СЕТ СН'!$F$24</f>
        <v>3618.45973796</v>
      </c>
      <c r="Q37" s="36">
        <f>SUMIFS(СВЦЭМ!$D$33:$D$776,СВЦЭМ!$A$33:$A$776,$A37,СВЦЭМ!$B$33:$B$776,Q$11)+'СЕТ СН'!$F$14+СВЦЭМ!$D$10+'СЕТ СН'!$F$5-'СЕТ СН'!$F$24</f>
        <v>3636.0621718100001</v>
      </c>
      <c r="R37" s="36">
        <f>SUMIFS(СВЦЭМ!$D$33:$D$776,СВЦЭМ!$A$33:$A$776,$A37,СВЦЭМ!$B$33:$B$776,R$11)+'СЕТ СН'!$F$14+СВЦЭМ!$D$10+'СЕТ СН'!$F$5-'СЕТ СН'!$F$24</f>
        <v>3640.4205115699997</v>
      </c>
      <c r="S37" s="36">
        <f>SUMIFS(СВЦЭМ!$D$33:$D$776,СВЦЭМ!$A$33:$A$776,$A37,СВЦЭМ!$B$33:$B$776,S$11)+'СЕТ СН'!$F$14+СВЦЭМ!$D$10+'СЕТ СН'!$F$5-'СЕТ СН'!$F$24</f>
        <v>3615.45143719</v>
      </c>
      <c r="T37" s="36">
        <f>SUMIFS(СВЦЭМ!$D$33:$D$776,СВЦЭМ!$A$33:$A$776,$A37,СВЦЭМ!$B$33:$B$776,T$11)+'СЕТ СН'!$F$14+СВЦЭМ!$D$10+'СЕТ СН'!$F$5-'СЕТ СН'!$F$24</f>
        <v>3565.3922191800002</v>
      </c>
      <c r="U37" s="36">
        <f>SUMIFS(СВЦЭМ!$D$33:$D$776,СВЦЭМ!$A$33:$A$776,$A37,СВЦЭМ!$B$33:$B$776,U$11)+'СЕТ СН'!$F$14+СВЦЭМ!$D$10+'СЕТ СН'!$F$5-'СЕТ СН'!$F$24</f>
        <v>3562.60651379</v>
      </c>
      <c r="V37" s="36">
        <f>SUMIFS(СВЦЭМ!$D$33:$D$776,СВЦЭМ!$A$33:$A$776,$A37,СВЦЭМ!$B$33:$B$776,V$11)+'СЕТ СН'!$F$14+СВЦЭМ!$D$10+'СЕТ СН'!$F$5-'СЕТ СН'!$F$24</f>
        <v>3562.6453210899999</v>
      </c>
      <c r="W37" s="36">
        <f>SUMIFS(СВЦЭМ!$D$33:$D$776,СВЦЭМ!$A$33:$A$776,$A37,СВЦЭМ!$B$33:$B$776,W$11)+'СЕТ СН'!$F$14+СВЦЭМ!$D$10+'СЕТ СН'!$F$5-'СЕТ СН'!$F$24</f>
        <v>3573.2878435000002</v>
      </c>
      <c r="X37" s="36">
        <f>SUMIFS(СВЦЭМ!$D$33:$D$776,СВЦЭМ!$A$33:$A$776,$A37,СВЦЭМ!$B$33:$B$776,X$11)+'СЕТ СН'!$F$14+СВЦЭМ!$D$10+'СЕТ СН'!$F$5-'СЕТ СН'!$F$24</f>
        <v>3592.3551778800002</v>
      </c>
      <c r="Y37" s="36">
        <f>SUMIFS(СВЦЭМ!$D$33:$D$776,СВЦЭМ!$A$33:$A$776,$A37,СВЦЭМ!$B$33:$B$776,Y$11)+'СЕТ СН'!$F$14+СВЦЭМ!$D$10+'СЕТ СН'!$F$5-'СЕТ СН'!$F$24</f>
        <v>3658.53690689</v>
      </c>
    </row>
    <row r="38" spans="1:27" ht="15.75" x14ac:dyDescent="0.2">
      <c r="A38" s="35">
        <f t="shared" si="0"/>
        <v>43492</v>
      </c>
      <c r="B38" s="36">
        <f>SUMIFS(СВЦЭМ!$D$33:$D$776,СВЦЭМ!$A$33:$A$776,$A38,СВЦЭМ!$B$33:$B$776,B$11)+'СЕТ СН'!$F$14+СВЦЭМ!$D$10+'СЕТ СН'!$F$5-'СЕТ СН'!$F$24</f>
        <v>3713.0274916799999</v>
      </c>
      <c r="C38" s="36">
        <f>SUMIFS(СВЦЭМ!$D$33:$D$776,СВЦЭМ!$A$33:$A$776,$A38,СВЦЭМ!$B$33:$B$776,C$11)+'СЕТ СН'!$F$14+СВЦЭМ!$D$10+'СЕТ СН'!$F$5-'СЕТ СН'!$F$24</f>
        <v>3745.3205332099997</v>
      </c>
      <c r="D38" s="36">
        <f>SUMIFS(СВЦЭМ!$D$33:$D$776,СВЦЭМ!$A$33:$A$776,$A38,СВЦЭМ!$B$33:$B$776,D$11)+'СЕТ СН'!$F$14+СВЦЭМ!$D$10+'СЕТ СН'!$F$5-'СЕТ СН'!$F$24</f>
        <v>3763.1572440700002</v>
      </c>
      <c r="E38" s="36">
        <f>SUMIFS(СВЦЭМ!$D$33:$D$776,СВЦЭМ!$A$33:$A$776,$A38,СВЦЭМ!$B$33:$B$776,E$11)+'СЕТ СН'!$F$14+СВЦЭМ!$D$10+'СЕТ СН'!$F$5-'СЕТ СН'!$F$24</f>
        <v>3775.4699109100002</v>
      </c>
      <c r="F38" s="36">
        <f>SUMIFS(СВЦЭМ!$D$33:$D$776,СВЦЭМ!$A$33:$A$776,$A38,СВЦЭМ!$B$33:$B$776,F$11)+'СЕТ СН'!$F$14+СВЦЭМ!$D$10+'СЕТ СН'!$F$5-'СЕТ СН'!$F$24</f>
        <v>3778.85236657</v>
      </c>
      <c r="G38" s="36">
        <f>SUMIFS(СВЦЭМ!$D$33:$D$776,СВЦЭМ!$A$33:$A$776,$A38,СВЦЭМ!$B$33:$B$776,G$11)+'СЕТ СН'!$F$14+СВЦЭМ!$D$10+'СЕТ СН'!$F$5-'СЕТ СН'!$F$24</f>
        <v>3774.5974690499997</v>
      </c>
      <c r="H38" s="36">
        <f>SUMIFS(СВЦЭМ!$D$33:$D$776,СВЦЭМ!$A$33:$A$776,$A38,СВЦЭМ!$B$33:$B$776,H$11)+'СЕТ СН'!$F$14+СВЦЭМ!$D$10+'СЕТ СН'!$F$5-'СЕТ СН'!$F$24</f>
        <v>3759.6175658499997</v>
      </c>
      <c r="I38" s="36">
        <f>SUMIFS(СВЦЭМ!$D$33:$D$776,СВЦЭМ!$A$33:$A$776,$A38,СВЦЭМ!$B$33:$B$776,I$11)+'СЕТ СН'!$F$14+СВЦЭМ!$D$10+'СЕТ СН'!$F$5-'СЕТ СН'!$F$24</f>
        <v>3693.0139959099997</v>
      </c>
      <c r="J38" s="36">
        <f>SUMIFS(СВЦЭМ!$D$33:$D$776,СВЦЭМ!$A$33:$A$776,$A38,СВЦЭМ!$B$33:$B$776,J$11)+'СЕТ СН'!$F$14+СВЦЭМ!$D$10+'СЕТ СН'!$F$5-'СЕТ СН'!$F$24</f>
        <v>3627.8739625099997</v>
      </c>
      <c r="K38" s="36">
        <f>SUMIFS(СВЦЭМ!$D$33:$D$776,СВЦЭМ!$A$33:$A$776,$A38,СВЦЭМ!$B$33:$B$776,K$11)+'СЕТ СН'!$F$14+СВЦЭМ!$D$10+'СЕТ СН'!$F$5-'СЕТ СН'!$F$24</f>
        <v>3613.0143554199999</v>
      </c>
      <c r="L38" s="36">
        <f>SUMIFS(СВЦЭМ!$D$33:$D$776,СВЦЭМ!$A$33:$A$776,$A38,СВЦЭМ!$B$33:$B$776,L$11)+'СЕТ СН'!$F$14+СВЦЭМ!$D$10+'СЕТ СН'!$F$5-'СЕТ СН'!$F$24</f>
        <v>3590.2945843699999</v>
      </c>
      <c r="M38" s="36">
        <f>SUMIFS(СВЦЭМ!$D$33:$D$776,СВЦЭМ!$A$33:$A$776,$A38,СВЦЭМ!$B$33:$B$776,M$11)+'СЕТ СН'!$F$14+СВЦЭМ!$D$10+'СЕТ СН'!$F$5-'СЕТ СН'!$F$24</f>
        <v>3585.3985924799999</v>
      </c>
      <c r="N38" s="36">
        <f>SUMIFS(СВЦЭМ!$D$33:$D$776,СВЦЭМ!$A$33:$A$776,$A38,СВЦЭМ!$B$33:$B$776,N$11)+'СЕТ СН'!$F$14+СВЦЭМ!$D$10+'СЕТ СН'!$F$5-'СЕТ СН'!$F$24</f>
        <v>3599.2002038299997</v>
      </c>
      <c r="O38" s="36">
        <f>SUMIFS(СВЦЭМ!$D$33:$D$776,СВЦЭМ!$A$33:$A$776,$A38,СВЦЭМ!$B$33:$B$776,O$11)+'СЕТ СН'!$F$14+СВЦЭМ!$D$10+'СЕТ СН'!$F$5-'СЕТ СН'!$F$24</f>
        <v>3611.4567403800002</v>
      </c>
      <c r="P38" s="36">
        <f>SUMIFS(СВЦЭМ!$D$33:$D$776,СВЦЭМ!$A$33:$A$776,$A38,СВЦЭМ!$B$33:$B$776,P$11)+'СЕТ СН'!$F$14+СВЦЭМ!$D$10+'СЕТ СН'!$F$5-'СЕТ СН'!$F$24</f>
        <v>3622.3648808600001</v>
      </c>
      <c r="Q38" s="36">
        <f>SUMIFS(СВЦЭМ!$D$33:$D$776,СВЦЭМ!$A$33:$A$776,$A38,СВЦЭМ!$B$33:$B$776,Q$11)+'СЕТ СН'!$F$14+СВЦЭМ!$D$10+'СЕТ СН'!$F$5-'СЕТ СН'!$F$24</f>
        <v>3630.0361871</v>
      </c>
      <c r="R38" s="36">
        <f>SUMIFS(СВЦЭМ!$D$33:$D$776,СВЦЭМ!$A$33:$A$776,$A38,СВЦЭМ!$B$33:$B$776,R$11)+'СЕТ СН'!$F$14+СВЦЭМ!$D$10+'СЕТ СН'!$F$5-'СЕТ СН'!$F$24</f>
        <v>3632.6003824099998</v>
      </c>
      <c r="S38" s="36">
        <f>SUMIFS(СВЦЭМ!$D$33:$D$776,СВЦЭМ!$A$33:$A$776,$A38,СВЦЭМ!$B$33:$B$776,S$11)+'СЕТ СН'!$F$14+СВЦЭМ!$D$10+'СЕТ СН'!$F$5-'СЕТ СН'!$F$24</f>
        <v>3615.2635562300002</v>
      </c>
      <c r="T38" s="36">
        <f>SUMIFS(СВЦЭМ!$D$33:$D$776,СВЦЭМ!$A$33:$A$776,$A38,СВЦЭМ!$B$33:$B$776,T$11)+'СЕТ СН'!$F$14+СВЦЭМ!$D$10+'СЕТ СН'!$F$5-'СЕТ СН'!$F$24</f>
        <v>3566.39667035</v>
      </c>
      <c r="U38" s="36">
        <f>SUMIFS(СВЦЭМ!$D$33:$D$776,СВЦЭМ!$A$33:$A$776,$A38,СВЦЭМ!$B$33:$B$776,U$11)+'СЕТ СН'!$F$14+СВЦЭМ!$D$10+'СЕТ СН'!$F$5-'СЕТ СН'!$F$24</f>
        <v>3559.54745267</v>
      </c>
      <c r="V38" s="36">
        <f>SUMIFS(СВЦЭМ!$D$33:$D$776,СВЦЭМ!$A$33:$A$776,$A38,СВЦЭМ!$B$33:$B$776,V$11)+'СЕТ СН'!$F$14+СВЦЭМ!$D$10+'СЕТ СН'!$F$5-'СЕТ СН'!$F$24</f>
        <v>3559.24771246</v>
      </c>
      <c r="W38" s="36">
        <f>SUMIFS(СВЦЭМ!$D$33:$D$776,СВЦЭМ!$A$33:$A$776,$A38,СВЦЭМ!$B$33:$B$776,W$11)+'СЕТ СН'!$F$14+СВЦЭМ!$D$10+'СЕТ СН'!$F$5-'СЕТ СН'!$F$24</f>
        <v>3572.9375650499996</v>
      </c>
      <c r="X38" s="36">
        <f>SUMIFS(СВЦЭМ!$D$33:$D$776,СВЦЭМ!$A$33:$A$776,$A38,СВЦЭМ!$B$33:$B$776,X$11)+'СЕТ СН'!$F$14+СВЦЭМ!$D$10+'СЕТ СН'!$F$5-'СЕТ СН'!$F$24</f>
        <v>3594.36075949</v>
      </c>
      <c r="Y38" s="36">
        <f>SUMIFS(СВЦЭМ!$D$33:$D$776,СВЦЭМ!$A$33:$A$776,$A38,СВЦЭМ!$B$33:$B$776,Y$11)+'СЕТ СН'!$F$14+СВЦЭМ!$D$10+'СЕТ СН'!$F$5-'СЕТ СН'!$F$24</f>
        <v>3648.4808282100003</v>
      </c>
    </row>
    <row r="39" spans="1:27" ht="15.75" x14ac:dyDescent="0.2">
      <c r="A39" s="35">
        <f t="shared" si="0"/>
        <v>43493</v>
      </c>
      <c r="B39" s="36">
        <f>SUMIFS(СВЦЭМ!$D$33:$D$776,СВЦЭМ!$A$33:$A$776,$A39,СВЦЭМ!$B$33:$B$776,B$11)+'СЕТ СН'!$F$14+СВЦЭМ!$D$10+'СЕТ СН'!$F$5-'СЕТ СН'!$F$24</f>
        <v>3742.71817366</v>
      </c>
      <c r="C39" s="36">
        <f>SUMIFS(СВЦЭМ!$D$33:$D$776,СВЦЭМ!$A$33:$A$776,$A39,СВЦЭМ!$B$33:$B$776,C$11)+'СЕТ СН'!$F$14+СВЦЭМ!$D$10+'СЕТ СН'!$F$5-'СЕТ СН'!$F$24</f>
        <v>3772.9303929299999</v>
      </c>
      <c r="D39" s="36">
        <f>SUMIFS(СВЦЭМ!$D$33:$D$776,СВЦЭМ!$A$33:$A$776,$A39,СВЦЭМ!$B$33:$B$776,D$11)+'СЕТ СН'!$F$14+СВЦЭМ!$D$10+'СЕТ СН'!$F$5-'СЕТ СН'!$F$24</f>
        <v>3790.72068958</v>
      </c>
      <c r="E39" s="36">
        <f>SUMIFS(СВЦЭМ!$D$33:$D$776,СВЦЭМ!$A$33:$A$776,$A39,СВЦЭМ!$B$33:$B$776,E$11)+'СЕТ СН'!$F$14+СВЦЭМ!$D$10+'СЕТ СН'!$F$5-'СЕТ СН'!$F$24</f>
        <v>3799.85575707</v>
      </c>
      <c r="F39" s="36">
        <f>SUMIFS(СВЦЭМ!$D$33:$D$776,СВЦЭМ!$A$33:$A$776,$A39,СВЦЭМ!$B$33:$B$776,F$11)+'СЕТ СН'!$F$14+СВЦЭМ!$D$10+'СЕТ СН'!$F$5-'СЕТ СН'!$F$24</f>
        <v>3798.3431278500002</v>
      </c>
      <c r="G39" s="36">
        <f>SUMIFS(СВЦЭМ!$D$33:$D$776,СВЦЭМ!$A$33:$A$776,$A39,СВЦЭМ!$B$33:$B$776,G$11)+'СЕТ СН'!$F$14+СВЦЭМ!$D$10+'СЕТ СН'!$F$5-'СЕТ СН'!$F$24</f>
        <v>3777.0689745600002</v>
      </c>
      <c r="H39" s="36">
        <f>SUMIFS(СВЦЭМ!$D$33:$D$776,СВЦЭМ!$A$33:$A$776,$A39,СВЦЭМ!$B$33:$B$776,H$11)+'СЕТ СН'!$F$14+СВЦЭМ!$D$10+'СЕТ СН'!$F$5-'СЕТ СН'!$F$24</f>
        <v>3724.24324626</v>
      </c>
      <c r="I39" s="36">
        <f>SUMIFS(СВЦЭМ!$D$33:$D$776,СВЦЭМ!$A$33:$A$776,$A39,СВЦЭМ!$B$33:$B$776,I$11)+'СЕТ СН'!$F$14+СВЦЭМ!$D$10+'СЕТ СН'!$F$5-'СЕТ СН'!$F$24</f>
        <v>3642.5864097399999</v>
      </c>
      <c r="J39" s="36">
        <f>SUMIFS(СВЦЭМ!$D$33:$D$776,СВЦЭМ!$A$33:$A$776,$A39,СВЦЭМ!$B$33:$B$776,J$11)+'СЕТ СН'!$F$14+СВЦЭМ!$D$10+'СЕТ СН'!$F$5-'СЕТ СН'!$F$24</f>
        <v>3602.5645162299998</v>
      </c>
      <c r="K39" s="36">
        <f>SUMIFS(СВЦЭМ!$D$33:$D$776,СВЦЭМ!$A$33:$A$776,$A39,СВЦЭМ!$B$33:$B$776,K$11)+'СЕТ СН'!$F$14+СВЦЭМ!$D$10+'СЕТ СН'!$F$5-'СЕТ СН'!$F$24</f>
        <v>3605.5859503699999</v>
      </c>
      <c r="L39" s="36">
        <f>SUMIFS(СВЦЭМ!$D$33:$D$776,СВЦЭМ!$A$33:$A$776,$A39,СВЦЭМ!$B$33:$B$776,L$11)+'СЕТ СН'!$F$14+СВЦЭМ!$D$10+'СЕТ СН'!$F$5-'СЕТ СН'!$F$24</f>
        <v>3597.5007139299996</v>
      </c>
      <c r="M39" s="36">
        <f>SUMIFS(СВЦЭМ!$D$33:$D$776,СВЦЭМ!$A$33:$A$776,$A39,СВЦЭМ!$B$33:$B$776,M$11)+'СЕТ СН'!$F$14+СВЦЭМ!$D$10+'СЕТ СН'!$F$5-'СЕТ СН'!$F$24</f>
        <v>3590.7135591300002</v>
      </c>
      <c r="N39" s="36">
        <f>SUMIFS(СВЦЭМ!$D$33:$D$776,СВЦЭМ!$A$33:$A$776,$A39,СВЦЭМ!$B$33:$B$776,N$11)+'СЕТ СН'!$F$14+СВЦЭМ!$D$10+'СЕТ СН'!$F$5-'СЕТ СН'!$F$24</f>
        <v>3598.8964277999999</v>
      </c>
      <c r="O39" s="36">
        <f>SUMIFS(СВЦЭМ!$D$33:$D$776,СВЦЭМ!$A$33:$A$776,$A39,СВЦЭМ!$B$33:$B$776,O$11)+'СЕТ СН'!$F$14+СВЦЭМ!$D$10+'СЕТ СН'!$F$5-'СЕТ СН'!$F$24</f>
        <v>3596.3512877900002</v>
      </c>
      <c r="P39" s="36">
        <f>SUMIFS(СВЦЭМ!$D$33:$D$776,СВЦЭМ!$A$33:$A$776,$A39,СВЦЭМ!$B$33:$B$776,P$11)+'СЕТ СН'!$F$14+СВЦЭМ!$D$10+'СЕТ СН'!$F$5-'СЕТ СН'!$F$24</f>
        <v>3604.6278503599997</v>
      </c>
      <c r="Q39" s="36">
        <f>SUMIFS(СВЦЭМ!$D$33:$D$776,СВЦЭМ!$A$33:$A$776,$A39,СВЦЭМ!$B$33:$B$776,Q$11)+'СЕТ СН'!$F$14+СВЦЭМ!$D$10+'СЕТ СН'!$F$5-'СЕТ СН'!$F$24</f>
        <v>3615.1557982300001</v>
      </c>
      <c r="R39" s="36">
        <f>SUMIFS(СВЦЭМ!$D$33:$D$776,СВЦЭМ!$A$33:$A$776,$A39,СВЦЭМ!$B$33:$B$776,R$11)+'СЕТ СН'!$F$14+СВЦЭМ!$D$10+'СЕТ СН'!$F$5-'СЕТ СН'!$F$24</f>
        <v>3627.0429331099999</v>
      </c>
      <c r="S39" s="36">
        <f>SUMIFS(СВЦЭМ!$D$33:$D$776,СВЦЭМ!$A$33:$A$776,$A39,СВЦЭМ!$B$33:$B$776,S$11)+'СЕТ СН'!$F$14+СВЦЭМ!$D$10+'СЕТ СН'!$F$5-'СЕТ СН'!$F$24</f>
        <v>3618.5146855900002</v>
      </c>
      <c r="T39" s="36">
        <f>SUMIFS(СВЦЭМ!$D$33:$D$776,СВЦЭМ!$A$33:$A$776,$A39,СВЦЭМ!$B$33:$B$776,T$11)+'СЕТ СН'!$F$14+СВЦЭМ!$D$10+'СЕТ СН'!$F$5-'СЕТ СН'!$F$24</f>
        <v>3592.83114879</v>
      </c>
      <c r="U39" s="36">
        <f>SUMIFS(СВЦЭМ!$D$33:$D$776,СВЦЭМ!$A$33:$A$776,$A39,СВЦЭМ!$B$33:$B$776,U$11)+'СЕТ СН'!$F$14+СВЦЭМ!$D$10+'СЕТ СН'!$F$5-'СЕТ СН'!$F$24</f>
        <v>3589.4900324399996</v>
      </c>
      <c r="V39" s="36">
        <f>SUMIFS(СВЦЭМ!$D$33:$D$776,СВЦЭМ!$A$33:$A$776,$A39,СВЦЭМ!$B$33:$B$776,V$11)+'СЕТ СН'!$F$14+СВЦЭМ!$D$10+'СЕТ СН'!$F$5-'СЕТ СН'!$F$24</f>
        <v>3594.3519089900001</v>
      </c>
      <c r="W39" s="36">
        <f>SUMIFS(СВЦЭМ!$D$33:$D$776,СВЦЭМ!$A$33:$A$776,$A39,СВЦЭМ!$B$33:$B$776,W$11)+'СЕТ СН'!$F$14+СВЦЭМ!$D$10+'СЕТ СН'!$F$5-'СЕТ СН'!$F$24</f>
        <v>3596.0540599300002</v>
      </c>
      <c r="X39" s="36">
        <f>SUMIFS(СВЦЭМ!$D$33:$D$776,СВЦЭМ!$A$33:$A$776,$A39,СВЦЭМ!$B$33:$B$776,X$11)+'СЕТ СН'!$F$14+СВЦЭМ!$D$10+'СЕТ СН'!$F$5-'СЕТ СН'!$F$24</f>
        <v>3595.4352201699999</v>
      </c>
      <c r="Y39" s="36">
        <f>SUMIFS(СВЦЭМ!$D$33:$D$776,СВЦЭМ!$A$33:$A$776,$A39,СВЦЭМ!$B$33:$B$776,Y$11)+'СЕТ СН'!$F$14+СВЦЭМ!$D$10+'СЕТ СН'!$F$5-'СЕТ СН'!$F$24</f>
        <v>3648.5212989299998</v>
      </c>
    </row>
    <row r="40" spans="1:27" ht="15.75" x14ac:dyDescent="0.2">
      <c r="A40" s="35">
        <f t="shared" si="0"/>
        <v>43494</v>
      </c>
      <c r="B40" s="36">
        <f>SUMIFS(СВЦЭМ!$D$33:$D$776,СВЦЭМ!$A$33:$A$776,$A40,СВЦЭМ!$B$33:$B$776,B$11)+'СЕТ СН'!$F$14+СВЦЭМ!$D$10+'СЕТ СН'!$F$5-'СЕТ СН'!$F$24</f>
        <v>3748.8179756299996</v>
      </c>
      <c r="C40" s="36">
        <f>SUMIFS(СВЦЭМ!$D$33:$D$776,СВЦЭМ!$A$33:$A$776,$A40,СВЦЭМ!$B$33:$B$776,C$11)+'СЕТ СН'!$F$14+СВЦЭМ!$D$10+'СЕТ СН'!$F$5-'СЕТ СН'!$F$24</f>
        <v>3782.909431</v>
      </c>
      <c r="D40" s="36">
        <f>SUMIFS(СВЦЭМ!$D$33:$D$776,СВЦЭМ!$A$33:$A$776,$A40,СВЦЭМ!$B$33:$B$776,D$11)+'СЕТ СН'!$F$14+СВЦЭМ!$D$10+'СЕТ СН'!$F$5-'СЕТ СН'!$F$24</f>
        <v>3791.3726185699998</v>
      </c>
      <c r="E40" s="36">
        <f>SUMIFS(СВЦЭМ!$D$33:$D$776,СВЦЭМ!$A$33:$A$776,$A40,СВЦЭМ!$B$33:$B$776,E$11)+'СЕТ СН'!$F$14+СВЦЭМ!$D$10+'СЕТ СН'!$F$5-'СЕТ СН'!$F$24</f>
        <v>3786.6954031099999</v>
      </c>
      <c r="F40" s="36">
        <f>SUMIFS(СВЦЭМ!$D$33:$D$776,СВЦЭМ!$A$33:$A$776,$A40,СВЦЭМ!$B$33:$B$776,F$11)+'СЕТ СН'!$F$14+СВЦЭМ!$D$10+'СЕТ СН'!$F$5-'СЕТ СН'!$F$24</f>
        <v>3784.8158751800001</v>
      </c>
      <c r="G40" s="36">
        <f>SUMIFS(СВЦЭМ!$D$33:$D$776,СВЦЭМ!$A$33:$A$776,$A40,СВЦЭМ!$B$33:$B$776,G$11)+'СЕТ СН'!$F$14+СВЦЭМ!$D$10+'СЕТ СН'!$F$5-'СЕТ СН'!$F$24</f>
        <v>3766.1725783399997</v>
      </c>
      <c r="H40" s="36">
        <f>SUMIFS(СВЦЭМ!$D$33:$D$776,СВЦЭМ!$A$33:$A$776,$A40,СВЦЭМ!$B$33:$B$776,H$11)+'СЕТ СН'!$F$14+СВЦЭМ!$D$10+'СЕТ СН'!$F$5-'СЕТ СН'!$F$24</f>
        <v>3719.9797529500001</v>
      </c>
      <c r="I40" s="36">
        <f>SUMIFS(СВЦЭМ!$D$33:$D$776,СВЦЭМ!$A$33:$A$776,$A40,СВЦЭМ!$B$33:$B$776,I$11)+'СЕТ СН'!$F$14+СВЦЭМ!$D$10+'СЕТ СН'!$F$5-'СЕТ СН'!$F$24</f>
        <v>3644.3729135899998</v>
      </c>
      <c r="J40" s="36">
        <f>SUMIFS(СВЦЭМ!$D$33:$D$776,СВЦЭМ!$A$33:$A$776,$A40,СВЦЭМ!$B$33:$B$776,J$11)+'СЕТ СН'!$F$14+СВЦЭМ!$D$10+'СЕТ СН'!$F$5-'СЕТ СН'!$F$24</f>
        <v>3572.8595766099997</v>
      </c>
      <c r="K40" s="36">
        <f>SUMIFS(СВЦЭМ!$D$33:$D$776,СВЦЭМ!$A$33:$A$776,$A40,СВЦЭМ!$B$33:$B$776,K$11)+'СЕТ СН'!$F$14+СВЦЭМ!$D$10+'СЕТ СН'!$F$5-'СЕТ СН'!$F$24</f>
        <v>3562.7997567299999</v>
      </c>
      <c r="L40" s="36">
        <f>SUMIFS(СВЦЭМ!$D$33:$D$776,СВЦЭМ!$A$33:$A$776,$A40,СВЦЭМ!$B$33:$B$776,L$11)+'СЕТ СН'!$F$14+СВЦЭМ!$D$10+'СЕТ СН'!$F$5-'СЕТ СН'!$F$24</f>
        <v>3565.2551433199997</v>
      </c>
      <c r="M40" s="36">
        <f>SUMIFS(СВЦЭМ!$D$33:$D$776,СВЦЭМ!$A$33:$A$776,$A40,СВЦЭМ!$B$33:$B$776,M$11)+'СЕТ СН'!$F$14+СВЦЭМ!$D$10+'СЕТ СН'!$F$5-'СЕТ СН'!$F$24</f>
        <v>3575.5847126099998</v>
      </c>
      <c r="N40" s="36">
        <f>SUMIFS(СВЦЭМ!$D$33:$D$776,СВЦЭМ!$A$33:$A$776,$A40,СВЦЭМ!$B$33:$B$776,N$11)+'СЕТ СН'!$F$14+СВЦЭМ!$D$10+'СЕТ СН'!$F$5-'СЕТ СН'!$F$24</f>
        <v>3587.9094716999998</v>
      </c>
      <c r="O40" s="36">
        <f>SUMIFS(СВЦЭМ!$D$33:$D$776,СВЦЭМ!$A$33:$A$776,$A40,СВЦЭМ!$B$33:$B$776,O$11)+'СЕТ СН'!$F$14+СВЦЭМ!$D$10+'СЕТ СН'!$F$5-'СЕТ СН'!$F$24</f>
        <v>3595.1225643099997</v>
      </c>
      <c r="P40" s="36">
        <f>SUMIFS(СВЦЭМ!$D$33:$D$776,СВЦЭМ!$A$33:$A$776,$A40,СВЦЭМ!$B$33:$B$776,P$11)+'СЕТ СН'!$F$14+СВЦЭМ!$D$10+'СЕТ СН'!$F$5-'СЕТ СН'!$F$24</f>
        <v>3605.2795938099998</v>
      </c>
      <c r="Q40" s="36">
        <f>SUMIFS(СВЦЭМ!$D$33:$D$776,СВЦЭМ!$A$33:$A$776,$A40,СВЦЭМ!$B$33:$B$776,Q$11)+'СЕТ СН'!$F$14+СВЦЭМ!$D$10+'СЕТ СН'!$F$5-'СЕТ СН'!$F$24</f>
        <v>3627.5983304299998</v>
      </c>
      <c r="R40" s="36">
        <f>SUMIFS(СВЦЭМ!$D$33:$D$776,СВЦЭМ!$A$33:$A$776,$A40,СВЦЭМ!$B$33:$B$776,R$11)+'СЕТ СН'!$F$14+СВЦЭМ!$D$10+'СЕТ СН'!$F$5-'СЕТ СН'!$F$24</f>
        <v>3626.0131011200001</v>
      </c>
      <c r="S40" s="36">
        <f>SUMIFS(СВЦЭМ!$D$33:$D$776,СВЦЭМ!$A$33:$A$776,$A40,СВЦЭМ!$B$33:$B$776,S$11)+'СЕТ СН'!$F$14+СВЦЭМ!$D$10+'СЕТ СН'!$F$5-'СЕТ СН'!$F$24</f>
        <v>3605.13648749</v>
      </c>
      <c r="T40" s="36">
        <f>SUMIFS(СВЦЭМ!$D$33:$D$776,СВЦЭМ!$A$33:$A$776,$A40,СВЦЭМ!$B$33:$B$776,T$11)+'СЕТ СН'!$F$14+СВЦЭМ!$D$10+'СЕТ СН'!$F$5-'СЕТ СН'!$F$24</f>
        <v>3581.0640820600001</v>
      </c>
      <c r="U40" s="36">
        <f>SUMIFS(СВЦЭМ!$D$33:$D$776,СВЦЭМ!$A$33:$A$776,$A40,СВЦЭМ!$B$33:$B$776,U$11)+'СЕТ СН'!$F$14+СВЦЭМ!$D$10+'СЕТ СН'!$F$5-'СЕТ СН'!$F$24</f>
        <v>3583.1062439899997</v>
      </c>
      <c r="V40" s="36">
        <f>SUMIFS(СВЦЭМ!$D$33:$D$776,СВЦЭМ!$A$33:$A$776,$A40,СВЦЭМ!$B$33:$B$776,V$11)+'СЕТ СН'!$F$14+СВЦЭМ!$D$10+'СЕТ СН'!$F$5-'СЕТ СН'!$F$24</f>
        <v>3605.4092009300002</v>
      </c>
      <c r="W40" s="36">
        <f>SUMIFS(СВЦЭМ!$D$33:$D$776,СВЦЭМ!$A$33:$A$776,$A40,СВЦЭМ!$B$33:$B$776,W$11)+'СЕТ СН'!$F$14+СВЦЭМ!$D$10+'СЕТ СН'!$F$5-'СЕТ СН'!$F$24</f>
        <v>3605.4210125099999</v>
      </c>
      <c r="X40" s="36">
        <f>SUMIFS(СВЦЭМ!$D$33:$D$776,СВЦЭМ!$A$33:$A$776,$A40,СВЦЭМ!$B$33:$B$776,X$11)+'СЕТ СН'!$F$14+СВЦЭМ!$D$10+'СЕТ СН'!$F$5-'СЕТ СН'!$F$24</f>
        <v>3602.3695869200001</v>
      </c>
      <c r="Y40" s="36">
        <f>SUMIFS(СВЦЭМ!$D$33:$D$776,СВЦЭМ!$A$33:$A$776,$A40,СВЦЭМ!$B$33:$B$776,Y$11)+'СЕТ СН'!$F$14+СВЦЭМ!$D$10+'СЕТ СН'!$F$5-'СЕТ СН'!$F$24</f>
        <v>3654.4337748600001</v>
      </c>
    </row>
    <row r="41" spans="1:27" ht="15.75" x14ac:dyDescent="0.2">
      <c r="A41" s="35">
        <f t="shared" si="0"/>
        <v>43495</v>
      </c>
      <c r="B41" s="36">
        <f>SUMIFS(СВЦЭМ!$D$33:$D$776,СВЦЭМ!$A$33:$A$776,$A41,СВЦЭМ!$B$33:$B$776,B$11)+'СЕТ СН'!$F$14+СВЦЭМ!$D$10+'СЕТ СН'!$F$5-'СЕТ СН'!$F$24</f>
        <v>3727.6042367</v>
      </c>
      <c r="C41" s="36">
        <f>SUMIFS(СВЦЭМ!$D$33:$D$776,СВЦЭМ!$A$33:$A$776,$A41,СВЦЭМ!$B$33:$B$776,C$11)+'СЕТ СН'!$F$14+СВЦЭМ!$D$10+'СЕТ СН'!$F$5-'СЕТ СН'!$F$24</f>
        <v>3745.9665955199998</v>
      </c>
      <c r="D41" s="36">
        <f>SUMIFS(СВЦЭМ!$D$33:$D$776,СВЦЭМ!$A$33:$A$776,$A41,СВЦЭМ!$B$33:$B$776,D$11)+'СЕТ СН'!$F$14+СВЦЭМ!$D$10+'СЕТ СН'!$F$5-'СЕТ СН'!$F$24</f>
        <v>3762.5805185499999</v>
      </c>
      <c r="E41" s="36">
        <f>SUMIFS(СВЦЭМ!$D$33:$D$776,СВЦЭМ!$A$33:$A$776,$A41,СВЦЭМ!$B$33:$B$776,E$11)+'СЕТ СН'!$F$14+СВЦЭМ!$D$10+'СЕТ СН'!$F$5-'СЕТ СН'!$F$24</f>
        <v>3759.9584954100001</v>
      </c>
      <c r="F41" s="36">
        <f>SUMIFS(СВЦЭМ!$D$33:$D$776,СВЦЭМ!$A$33:$A$776,$A41,СВЦЭМ!$B$33:$B$776,F$11)+'СЕТ СН'!$F$14+СВЦЭМ!$D$10+'СЕТ СН'!$F$5-'СЕТ СН'!$F$24</f>
        <v>3750.2550642799997</v>
      </c>
      <c r="G41" s="36">
        <f>SUMIFS(СВЦЭМ!$D$33:$D$776,СВЦЭМ!$A$33:$A$776,$A41,СВЦЭМ!$B$33:$B$776,G$11)+'СЕТ СН'!$F$14+СВЦЭМ!$D$10+'СЕТ СН'!$F$5-'СЕТ СН'!$F$24</f>
        <v>3741.2715358400001</v>
      </c>
      <c r="H41" s="36">
        <f>SUMIFS(СВЦЭМ!$D$33:$D$776,СВЦЭМ!$A$33:$A$776,$A41,СВЦЭМ!$B$33:$B$776,H$11)+'СЕТ СН'!$F$14+СВЦЭМ!$D$10+'СЕТ СН'!$F$5-'СЕТ СН'!$F$24</f>
        <v>3700.9107695399998</v>
      </c>
      <c r="I41" s="36">
        <f>SUMIFS(СВЦЭМ!$D$33:$D$776,СВЦЭМ!$A$33:$A$776,$A41,СВЦЭМ!$B$33:$B$776,I$11)+'СЕТ СН'!$F$14+СВЦЭМ!$D$10+'СЕТ СН'!$F$5-'СЕТ СН'!$F$24</f>
        <v>3631.8715078</v>
      </c>
      <c r="J41" s="36">
        <f>SUMIFS(СВЦЭМ!$D$33:$D$776,СВЦЭМ!$A$33:$A$776,$A41,СВЦЭМ!$B$33:$B$776,J$11)+'СЕТ СН'!$F$14+СВЦЭМ!$D$10+'СЕТ СН'!$F$5-'СЕТ СН'!$F$24</f>
        <v>3572.6828801800002</v>
      </c>
      <c r="K41" s="36">
        <f>SUMIFS(СВЦЭМ!$D$33:$D$776,СВЦЭМ!$A$33:$A$776,$A41,СВЦЭМ!$B$33:$B$776,K$11)+'СЕТ СН'!$F$14+СВЦЭМ!$D$10+'СЕТ СН'!$F$5-'СЕТ СН'!$F$24</f>
        <v>3574.9421486699998</v>
      </c>
      <c r="L41" s="36">
        <f>SUMIFS(СВЦЭМ!$D$33:$D$776,СВЦЭМ!$A$33:$A$776,$A41,СВЦЭМ!$B$33:$B$776,L$11)+'СЕТ СН'!$F$14+СВЦЭМ!$D$10+'СЕТ СН'!$F$5-'СЕТ СН'!$F$24</f>
        <v>3587.5941097</v>
      </c>
      <c r="M41" s="36">
        <f>SUMIFS(СВЦЭМ!$D$33:$D$776,СВЦЭМ!$A$33:$A$776,$A41,СВЦЭМ!$B$33:$B$776,M$11)+'СЕТ СН'!$F$14+СВЦЭМ!$D$10+'СЕТ СН'!$F$5-'СЕТ СН'!$F$24</f>
        <v>3602.1969509299997</v>
      </c>
      <c r="N41" s="36">
        <f>SUMIFS(СВЦЭМ!$D$33:$D$776,СВЦЭМ!$A$33:$A$776,$A41,СВЦЭМ!$B$33:$B$776,N$11)+'СЕТ СН'!$F$14+СВЦЭМ!$D$10+'СЕТ СН'!$F$5-'СЕТ СН'!$F$24</f>
        <v>3613.6921727600002</v>
      </c>
      <c r="O41" s="36">
        <f>SUMIFS(СВЦЭМ!$D$33:$D$776,СВЦЭМ!$A$33:$A$776,$A41,СВЦЭМ!$B$33:$B$776,O$11)+'СЕТ СН'!$F$14+СВЦЭМ!$D$10+'СЕТ СН'!$F$5-'СЕТ СН'!$F$24</f>
        <v>3596.8838772499998</v>
      </c>
      <c r="P41" s="36">
        <f>SUMIFS(СВЦЭМ!$D$33:$D$776,СВЦЭМ!$A$33:$A$776,$A41,СВЦЭМ!$B$33:$B$776,P$11)+'СЕТ СН'!$F$14+СВЦЭМ!$D$10+'СЕТ СН'!$F$5-'СЕТ СН'!$F$24</f>
        <v>3596.3656374000002</v>
      </c>
      <c r="Q41" s="36">
        <f>SUMIFS(СВЦЭМ!$D$33:$D$776,СВЦЭМ!$A$33:$A$776,$A41,СВЦЭМ!$B$33:$B$776,Q$11)+'СЕТ СН'!$F$14+СВЦЭМ!$D$10+'СЕТ СН'!$F$5-'СЕТ СН'!$F$24</f>
        <v>3604.4698789100003</v>
      </c>
      <c r="R41" s="36">
        <f>SUMIFS(СВЦЭМ!$D$33:$D$776,СВЦЭМ!$A$33:$A$776,$A41,СВЦЭМ!$B$33:$B$776,R$11)+'СЕТ СН'!$F$14+СВЦЭМ!$D$10+'СЕТ СН'!$F$5-'СЕТ СН'!$F$24</f>
        <v>3608.7327942800002</v>
      </c>
      <c r="S41" s="36">
        <f>SUMIFS(СВЦЭМ!$D$33:$D$776,СВЦЭМ!$A$33:$A$776,$A41,СВЦЭМ!$B$33:$B$776,S$11)+'СЕТ СН'!$F$14+СВЦЭМ!$D$10+'СЕТ СН'!$F$5-'СЕТ СН'!$F$24</f>
        <v>3591.9957088599999</v>
      </c>
      <c r="T41" s="36">
        <f>SUMIFS(СВЦЭМ!$D$33:$D$776,СВЦЭМ!$A$33:$A$776,$A41,СВЦЭМ!$B$33:$B$776,T$11)+'СЕТ СН'!$F$14+СВЦЭМ!$D$10+'СЕТ СН'!$F$5-'СЕТ СН'!$F$24</f>
        <v>3572.10777603</v>
      </c>
      <c r="U41" s="36">
        <f>SUMIFS(СВЦЭМ!$D$33:$D$776,СВЦЭМ!$A$33:$A$776,$A41,СВЦЭМ!$B$33:$B$776,U$11)+'СЕТ СН'!$F$14+СВЦЭМ!$D$10+'СЕТ СН'!$F$5-'СЕТ СН'!$F$24</f>
        <v>3568.69365475</v>
      </c>
      <c r="V41" s="36">
        <f>SUMIFS(СВЦЭМ!$D$33:$D$776,СВЦЭМ!$A$33:$A$776,$A41,СВЦЭМ!$B$33:$B$776,V$11)+'СЕТ СН'!$F$14+СВЦЭМ!$D$10+'СЕТ СН'!$F$5-'СЕТ СН'!$F$24</f>
        <v>3579.4438994499997</v>
      </c>
      <c r="W41" s="36">
        <f>SUMIFS(СВЦЭМ!$D$33:$D$776,СВЦЭМ!$A$33:$A$776,$A41,СВЦЭМ!$B$33:$B$776,W$11)+'СЕТ СН'!$F$14+СВЦЭМ!$D$10+'СЕТ СН'!$F$5-'СЕТ СН'!$F$24</f>
        <v>3588.2299276799999</v>
      </c>
      <c r="X41" s="36">
        <f>SUMIFS(СВЦЭМ!$D$33:$D$776,СВЦЭМ!$A$33:$A$776,$A41,СВЦЭМ!$B$33:$B$776,X$11)+'СЕТ СН'!$F$14+СВЦЭМ!$D$10+'СЕТ СН'!$F$5-'СЕТ СН'!$F$24</f>
        <v>3587.1917495099997</v>
      </c>
      <c r="Y41" s="36">
        <f>SUMIFS(СВЦЭМ!$D$33:$D$776,СВЦЭМ!$A$33:$A$776,$A41,СВЦЭМ!$B$33:$B$776,Y$11)+'СЕТ СН'!$F$14+СВЦЭМ!$D$10+'СЕТ СН'!$F$5-'СЕТ СН'!$F$24</f>
        <v>3641.6137539800002</v>
      </c>
    </row>
    <row r="42" spans="1:27" ht="15.75" x14ac:dyDescent="0.2">
      <c r="A42" s="35">
        <f t="shared" si="0"/>
        <v>43496</v>
      </c>
      <c r="B42" s="36">
        <f>SUMIFS(СВЦЭМ!$D$33:$D$776,СВЦЭМ!$A$33:$A$776,$A42,СВЦЭМ!$B$33:$B$776,B$11)+'СЕТ СН'!$F$14+СВЦЭМ!$D$10+'СЕТ СН'!$F$5-'СЕТ СН'!$F$24</f>
        <v>3733.0263807699998</v>
      </c>
      <c r="C42" s="36">
        <f>SUMIFS(СВЦЭМ!$D$33:$D$776,СВЦЭМ!$A$33:$A$776,$A42,СВЦЭМ!$B$33:$B$776,C$11)+'СЕТ СН'!$F$14+СВЦЭМ!$D$10+'СЕТ СН'!$F$5-'СЕТ СН'!$F$24</f>
        <v>3780.5740815700001</v>
      </c>
      <c r="D42" s="36">
        <f>SUMIFS(СВЦЭМ!$D$33:$D$776,СВЦЭМ!$A$33:$A$776,$A42,СВЦЭМ!$B$33:$B$776,D$11)+'СЕТ СН'!$F$14+СВЦЭМ!$D$10+'СЕТ СН'!$F$5-'СЕТ СН'!$F$24</f>
        <v>3782.1366151000002</v>
      </c>
      <c r="E42" s="36">
        <f>SUMIFS(СВЦЭМ!$D$33:$D$776,СВЦЭМ!$A$33:$A$776,$A42,СВЦЭМ!$B$33:$B$776,E$11)+'СЕТ СН'!$F$14+СВЦЭМ!$D$10+'СЕТ СН'!$F$5-'СЕТ СН'!$F$24</f>
        <v>3782.64790313</v>
      </c>
      <c r="F42" s="36">
        <f>SUMIFS(СВЦЭМ!$D$33:$D$776,СВЦЭМ!$A$33:$A$776,$A42,СВЦЭМ!$B$33:$B$776,F$11)+'СЕТ СН'!$F$14+СВЦЭМ!$D$10+'СЕТ СН'!$F$5-'СЕТ СН'!$F$24</f>
        <v>3777.5549151200003</v>
      </c>
      <c r="G42" s="36">
        <f>SUMIFS(СВЦЭМ!$D$33:$D$776,СВЦЭМ!$A$33:$A$776,$A42,СВЦЭМ!$B$33:$B$776,G$11)+'СЕТ СН'!$F$14+СВЦЭМ!$D$10+'СЕТ СН'!$F$5-'СЕТ СН'!$F$24</f>
        <v>3753.7008526</v>
      </c>
      <c r="H42" s="36">
        <f>SUMIFS(СВЦЭМ!$D$33:$D$776,СВЦЭМ!$A$33:$A$776,$A42,СВЦЭМ!$B$33:$B$776,H$11)+'СЕТ СН'!$F$14+СВЦЭМ!$D$10+'СЕТ СН'!$F$5-'СЕТ СН'!$F$24</f>
        <v>3695.63166645</v>
      </c>
      <c r="I42" s="36">
        <f>SUMIFS(СВЦЭМ!$D$33:$D$776,СВЦЭМ!$A$33:$A$776,$A42,СВЦЭМ!$B$33:$B$776,I$11)+'СЕТ СН'!$F$14+СВЦЭМ!$D$10+'СЕТ СН'!$F$5-'СЕТ СН'!$F$24</f>
        <v>3645.46329947</v>
      </c>
      <c r="J42" s="36">
        <f>SUMIFS(СВЦЭМ!$D$33:$D$776,СВЦЭМ!$A$33:$A$776,$A42,СВЦЭМ!$B$33:$B$776,J$11)+'СЕТ СН'!$F$14+СВЦЭМ!$D$10+'СЕТ СН'!$F$5-'СЕТ СН'!$F$24</f>
        <v>3579.1675066099997</v>
      </c>
      <c r="K42" s="36">
        <f>SUMIFS(СВЦЭМ!$D$33:$D$776,СВЦЭМ!$A$33:$A$776,$A42,СВЦЭМ!$B$33:$B$776,K$11)+'СЕТ СН'!$F$14+СВЦЭМ!$D$10+'СЕТ СН'!$F$5-'СЕТ СН'!$F$24</f>
        <v>3572.5543965299998</v>
      </c>
      <c r="L42" s="36">
        <f>SUMIFS(СВЦЭМ!$D$33:$D$776,СВЦЭМ!$A$33:$A$776,$A42,СВЦЭМ!$B$33:$B$776,L$11)+'СЕТ СН'!$F$14+СВЦЭМ!$D$10+'СЕТ СН'!$F$5-'СЕТ СН'!$F$24</f>
        <v>3572.2559497800003</v>
      </c>
      <c r="M42" s="36">
        <f>SUMIFS(СВЦЭМ!$D$33:$D$776,СВЦЭМ!$A$33:$A$776,$A42,СВЦЭМ!$B$33:$B$776,M$11)+'СЕТ СН'!$F$14+СВЦЭМ!$D$10+'СЕТ СН'!$F$5-'СЕТ СН'!$F$24</f>
        <v>3591.3453521800002</v>
      </c>
      <c r="N42" s="36">
        <f>SUMIFS(СВЦЭМ!$D$33:$D$776,СВЦЭМ!$A$33:$A$776,$A42,СВЦЭМ!$B$33:$B$776,N$11)+'СЕТ СН'!$F$14+СВЦЭМ!$D$10+'СЕТ СН'!$F$5-'СЕТ СН'!$F$24</f>
        <v>3600.3147903600002</v>
      </c>
      <c r="O42" s="36">
        <f>SUMIFS(СВЦЭМ!$D$33:$D$776,СВЦЭМ!$A$33:$A$776,$A42,СВЦЭМ!$B$33:$B$776,O$11)+'СЕТ СН'!$F$14+СВЦЭМ!$D$10+'СЕТ СН'!$F$5-'СЕТ СН'!$F$24</f>
        <v>3586.2228411699998</v>
      </c>
      <c r="P42" s="36">
        <f>SUMIFS(СВЦЭМ!$D$33:$D$776,СВЦЭМ!$A$33:$A$776,$A42,СВЦЭМ!$B$33:$B$776,P$11)+'СЕТ СН'!$F$14+СВЦЭМ!$D$10+'СЕТ СН'!$F$5-'СЕТ СН'!$F$24</f>
        <v>3594.0516134700001</v>
      </c>
      <c r="Q42" s="36">
        <f>SUMIFS(СВЦЭМ!$D$33:$D$776,СВЦЭМ!$A$33:$A$776,$A42,СВЦЭМ!$B$33:$B$776,Q$11)+'СЕТ СН'!$F$14+СВЦЭМ!$D$10+'СЕТ СН'!$F$5-'СЕТ СН'!$F$24</f>
        <v>3607.6477189899997</v>
      </c>
      <c r="R42" s="36">
        <f>SUMIFS(СВЦЭМ!$D$33:$D$776,СВЦЭМ!$A$33:$A$776,$A42,СВЦЭМ!$B$33:$B$776,R$11)+'СЕТ СН'!$F$14+СВЦЭМ!$D$10+'СЕТ СН'!$F$5-'СЕТ СН'!$F$24</f>
        <v>3608.6282295299998</v>
      </c>
      <c r="S42" s="36">
        <f>SUMIFS(СВЦЭМ!$D$33:$D$776,СВЦЭМ!$A$33:$A$776,$A42,СВЦЭМ!$B$33:$B$776,S$11)+'СЕТ СН'!$F$14+СВЦЭМ!$D$10+'СЕТ СН'!$F$5-'СЕТ СН'!$F$24</f>
        <v>3597.2652931699999</v>
      </c>
      <c r="T42" s="36">
        <f>SUMIFS(СВЦЭМ!$D$33:$D$776,СВЦЭМ!$A$33:$A$776,$A42,СВЦЭМ!$B$33:$B$776,T$11)+'СЕТ СН'!$F$14+СВЦЭМ!$D$10+'СЕТ СН'!$F$5-'СЕТ СН'!$F$24</f>
        <v>3582.3286387099997</v>
      </c>
      <c r="U42" s="36">
        <f>SUMIFS(СВЦЭМ!$D$33:$D$776,СВЦЭМ!$A$33:$A$776,$A42,СВЦЭМ!$B$33:$B$776,U$11)+'СЕТ СН'!$F$14+СВЦЭМ!$D$10+'СЕТ СН'!$F$5-'СЕТ СН'!$F$24</f>
        <v>3579.4704158</v>
      </c>
      <c r="V42" s="36">
        <f>SUMIFS(СВЦЭМ!$D$33:$D$776,СВЦЭМ!$A$33:$A$776,$A42,СВЦЭМ!$B$33:$B$776,V$11)+'СЕТ СН'!$F$14+СВЦЭМ!$D$10+'СЕТ СН'!$F$5-'СЕТ СН'!$F$24</f>
        <v>3599.9310458099999</v>
      </c>
      <c r="W42" s="36">
        <f>SUMIFS(СВЦЭМ!$D$33:$D$776,СВЦЭМ!$A$33:$A$776,$A42,СВЦЭМ!$B$33:$B$776,W$11)+'СЕТ СН'!$F$14+СВЦЭМ!$D$10+'СЕТ СН'!$F$5-'СЕТ СН'!$F$24</f>
        <v>3624.3249983699998</v>
      </c>
      <c r="X42" s="36">
        <f>SUMIFS(СВЦЭМ!$D$33:$D$776,СВЦЭМ!$A$33:$A$776,$A42,СВЦЭМ!$B$33:$B$776,X$11)+'СЕТ СН'!$F$14+СВЦЭМ!$D$10+'СЕТ СН'!$F$5-'СЕТ СН'!$F$24</f>
        <v>3628.9585264400002</v>
      </c>
      <c r="Y42" s="36">
        <f>SUMIFS(СВЦЭМ!$D$33:$D$776,СВЦЭМ!$A$33:$A$776,$A42,СВЦЭМ!$B$33:$B$776,Y$11)+'СЕТ СН'!$F$14+СВЦЭМ!$D$10+'СЕТ СН'!$F$5-'СЕТ СН'!$F$24</f>
        <v>3663.7126887499999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01.01.2019</v>
      </c>
      <c r="B48" s="36">
        <f>SUMIFS(СВЦЭМ!$D$33:$D$776,СВЦЭМ!$A$33:$A$776,$A48,СВЦЭМ!$B$33:$B$776,B$47)+'СЕТ СН'!$G$14+СВЦЭМ!$D$10+'СЕТ СН'!$G$5-'СЕТ СН'!$G$24</f>
        <v>3629.3712060999997</v>
      </c>
      <c r="C48" s="36">
        <f>SUMIFS(СВЦЭМ!$D$33:$D$776,СВЦЭМ!$A$33:$A$776,$A48,СВЦЭМ!$B$33:$B$776,C$47)+'СЕТ СН'!$G$14+СВЦЭМ!$D$10+'СЕТ СН'!$G$5-'СЕТ СН'!$G$24</f>
        <v>3707.9665090799999</v>
      </c>
      <c r="D48" s="36">
        <f>SUMIFS(СВЦЭМ!$D$33:$D$776,СВЦЭМ!$A$33:$A$776,$A48,СВЦЭМ!$B$33:$B$776,D$47)+'СЕТ СН'!$G$14+СВЦЭМ!$D$10+'СЕТ СН'!$G$5-'СЕТ СН'!$G$24</f>
        <v>3776.7354394200001</v>
      </c>
      <c r="E48" s="36">
        <f>SUMIFS(СВЦЭМ!$D$33:$D$776,СВЦЭМ!$A$33:$A$776,$A48,СВЦЭМ!$B$33:$B$776,E$47)+'СЕТ СН'!$G$14+СВЦЭМ!$D$10+'СЕТ СН'!$G$5-'СЕТ СН'!$G$24</f>
        <v>3792.21674102</v>
      </c>
      <c r="F48" s="36">
        <f>SUMIFS(СВЦЭМ!$D$33:$D$776,СВЦЭМ!$A$33:$A$776,$A48,СВЦЭМ!$B$33:$B$776,F$47)+'СЕТ СН'!$G$14+СВЦЭМ!$D$10+'СЕТ СН'!$G$5-'СЕТ СН'!$G$24</f>
        <v>3799.6646174400003</v>
      </c>
      <c r="G48" s="36">
        <f>SUMIFS(СВЦЭМ!$D$33:$D$776,СВЦЭМ!$A$33:$A$776,$A48,СВЦЭМ!$B$33:$B$776,G$47)+'СЕТ СН'!$G$14+СВЦЭМ!$D$10+'СЕТ СН'!$G$5-'СЕТ СН'!$G$24</f>
        <v>3800.25237419</v>
      </c>
      <c r="H48" s="36">
        <f>SUMIFS(СВЦЭМ!$D$33:$D$776,СВЦЭМ!$A$33:$A$776,$A48,СВЦЭМ!$B$33:$B$776,H$47)+'СЕТ СН'!$G$14+СВЦЭМ!$D$10+'СЕТ СН'!$G$5-'СЕТ СН'!$G$24</f>
        <v>3808.60288283</v>
      </c>
      <c r="I48" s="36">
        <f>SUMIFS(СВЦЭМ!$D$33:$D$776,СВЦЭМ!$A$33:$A$776,$A48,СВЦЭМ!$B$33:$B$776,I$47)+'СЕТ СН'!$G$14+СВЦЭМ!$D$10+'СЕТ СН'!$G$5-'СЕТ СН'!$G$24</f>
        <v>3798.57754983</v>
      </c>
      <c r="J48" s="36">
        <f>SUMIFS(СВЦЭМ!$D$33:$D$776,СВЦЭМ!$A$33:$A$776,$A48,СВЦЭМ!$B$33:$B$776,J$47)+'СЕТ СН'!$G$14+СВЦЭМ!$D$10+'СЕТ СН'!$G$5-'СЕТ СН'!$G$24</f>
        <v>3800.1661325200002</v>
      </c>
      <c r="K48" s="36">
        <f>SUMIFS(СВЦЭМ!$D$33:$D$776,СВЦЭМ!$A$33:$A$776,$A48,СВЦЭМ!$B$33:$B$776,K$47)+'СЕТ СН'!$G$14+СВЦЭМ!$D$10+'СЕТ СН'!$G$5-'СЕТ СН'!$G$24</f>
        <v>3782.44421655</v>
      </c>
      <c r="L48" s="36">
        <f>SUMIFS(СВЦЭМ!$D$33:$D$776,СВЦЭМ!$A$33:$A$776,$A48,СВЦЭМ!$B$33:$B$776,L$47)+'СЕТ СН'!$G$14+СВЦЭМ!$D$10+'СЕТ СН'!$G$5-'СЕТ СН'!$G$24</f>
        <v>3749.4657739200002</v>
      </c>
      <c r="M48" s="36">
        <f>SUMIFS(СВЦЭМ!$D$33:$D$776,СВЦЭМ!$A$33:$A$776,$A48,СВЦЭМ!$B$33:$B$776,M$47)+'СЕТ СН'!$G$14+СВЦЭМ!$D$10+'СЕТ СН'!$G$5-'СЕТ СН'!$G$24</f>
        <v>3741.1733040899999</v>
      </c>
      <c r="N48" s="36">
        <f>SUMIFS(СВЦЭМ!$D$33:$D$776,СВЦЭМ!$A$33:$A$776,$A48,СВЦЭМ!$B$33:$B$776,N$47)+'СЕТ СН'!$G$14+СВЦЭМ!$D$10+'СЕТ СН'!$G$5-'СЕТ СН'!$G$24</f>
        <v>3721.5936853499998</v>
      </c>
      <c r="O48" s="36">
        <f>SUMIFS(СВЦЭМ!$D$33:$D$776,СВЦЭМ!$A$33:$A$776,$A48,СВЦЭМ!$B$33:$B$776,O$47)+'СЕТ СН'!$G$14+СВЦЭМ!$D$10+'СЕТ СН'!$G$5-'СЕТ СН'!$G$24</f>
        <v>3721.71372926</v>
      </c>
      <c r="P48" s="36">
        <f>SUMIFS(СВЦЭМ!$D$33:$D$776,СВЦЭМ!$A$33:$A$776,$A48,СВЦЭМ!$B$33:$B$776,P$47)+'СЕТ СН'!$G$14+СВЦЭМ!$D$10+'СЕТ СН'!$G$5-'СЕТ СН'!$G$24</f>
        <v>3731.50491379</v>
      </c>
      <c r="Q48" s="36">
        <f>SUMIFS(СВЦЭМ!$D$33:$D$776,СВЦЭМ!$A$33:$A$776,$A48,СВЦЭМ!$B$33:$B$776,Q$47)+'СЕТ СН'!$G$14+СВЦЭМ!$D$10+'СЕТ СН'!$G$5-'СЕТ СН'!$G$24</f>
        <v>3695.4373508500003</v>
      </c>
      <c r="R48" s="36">
        <f>SUMIFS(СВЦЭМ!$D$33:$D$776,СВЦЭМ!$A$33:$A$776,$A48,СВЦЭМ!$B$33:$B$776,R$47)+'СЕТ СН'!$G$14+СВЦЭМ!$D$10+'СЕТ СН'!$G$5-'СЕТ СН'!$G$24</f>
        <v>3634.6047259799998</v>
      </c>
      <c r="S48" s="36">
        <f>SUMIFS(СВЦЭМ!$D$33:$D$776,СВЦЭМ!$A$33:$A$776,$A48,СВЦЭМ!$B$33:$B$776,S$47)+'СЕТ СН'!$G$14+СВЦЭМ!$D$10+'СЕТ СН'!$G$5-'СЕТ СН'!$G$24</f>
        <v>3557.1494818700003</v>
      </c>
      <c r="T48" s="36">
        <f>SUMIFS(СВЦЭМ!$D$33:$D$776,СВЦЭМ!$A$33:$A$776,$A48,СВЦЭМ!$B$33:$B$776,T$47)+'СЕТ СН'!$G$14+СВЦЭМ!$D$10+'СЕТ СН'!$G$5-'СЕТ СН'!$G$24</f>
        <v>3517.1956623599999</v>
      </c>
      <c r="U48" s="36">
        <f>SUMIFS(СВЦЭМ!$D$33:$D$776,СВЦЭМ!$A$33:$A$776,$A48,СВЦЭМ!$B$33:$B$776,U$47)+'СЕТ СН'!$G$14+СВЦЭМ!$D$10+'СЕТ СН'!$G$5-'СЕТ СН'!$G$24</f>
        <v>3511.8406283600002</v>
      </c>
      <c r="V48" s="36">
        <f>SUMIFS(СВЦЭМ!$D$33:$D$776,СВЦЭМ!$A$33:$A$776,$A48,СВЦЭМ!$B$33:$B$776,V$47)+'СЕТ СН'!$G$14+СВЦЭМ!$D$10+'СЕТ СН'!$G$5-'СЕТ СН'!$G$24</f>
        <v>3530.06968895</v>
      </c>
      <c r="W48" s="36">
        <f>SUMIFS(СВЦЭМ!$D$33:$D$776,СВЦЭМ!$A$33:$A$776,$A48,СВЦЭМ!$B$33:$B$776,W$47)+'СЕТ СН'!$G$14+СВЦЭМ!$D$10+'СЕТ СН'!$G$5-'СЕТ СН'!$G$24</f>
        <v>3577.90374918</v>
      </c>
      <c r="X48" s="36">
        <f>SUMIFS(СВЦЭМ!$D$33:$D$776,СВЦЭМ!$A$33:$A$776,$A48,СВЦЭМ!$B$33:$B$776,X$47)+'СЕТ СН'!$G$14+СВЦЭМ!$D$10+'СЕТ СН'!$G$5-'СЕТ СН'!$G$24</f>
        <v>3640.0215758300001</v>
      </c>
      <c r="Y48" s="36">
        <f>SUMIFS(СВЦЭМ!$D$33:$D$776,СВЦЭМ!$A$33:$A$776,$A48,СВЦЭМ!$B$33:$B$776,Y$47)+'СЕТ СН'!$G$14+СВЦЭМ!$D$10+'СЕТ СН'!$G$5-'СЕТ СН'!$G$24</f>
        <v>3694.5235306300001</v>
      </c>
      <c r="AA48" s="45"/>
    </row>
    <row r="49" spans="1:25" ht="15.75" x14ac:dyDescent="0.2">
      <c r="A49" s="35">
        <f>A48+1</f>
        <v>43467</v>
      </c>
      <c r="B49" s="36">
        <f>SUMIFS(СВЦЭМ!$D$33:$D$776,СВЦЭМ!$A$33:$A$776,$A49,СВЦЭМ!$B$33:$B$776,B$47)+'СЕТ СН'!$G$14+СВЦЭМ!$D$10+'СЕТ СН'!$G$5-'СЕТ СН'!$G$24</f>
        <v>3759.64322309</v>
      </c>
      <c r="C49" s="36">
        <f>SUMIFS(СВЦЭМ!$D$33:$D$776,СВЦЭМ!$A$33:$A$776,$A49,СВЦЭМ!$B$33:$B$776,C$47)+'СЕТ СН'!$G$14+СВЦЭМ!$D$10+'СЕТ СН'!$G$5-'СЕТ СН'!$G$24</f>
        <v>3745.3070333000001</v>
      </c>
      <c r="D49" s="36">
        <f>SUMIFS(СВЦЭМ!$D$33:$D$776,СВЦЭМ!$A$33:$A$776,$A49,СВЦЭМ!$B$33:$B$776,D$47)+'СЕТ СН'!$G$14+СВЦЭМ!$D$10+'СЕТ СН'!$G$5-'СЕТ СН'!$G$24</f>
        <v>3745.46944949</v>
      </c>
      <c r="E49" s="36">
        <f>SUMIFS(СВЦЭМ!$D$33:$D$776,СВЦЭМ!$A$33:$A$776,$A49,СВЦЭМ!$B$33:$B$776,E$47)+'СЕТ СН'!$G$14+СВЦЭМ!$D$10+'СЕТ СН'!$G$5-'СЕТ СН'!$G$24</f>
        <v>3759.5805220299999</v>
      </c>
      <c r="F49" s="36">
        <f>SUMIFS(СВЦЭМ!$D$33:$D$776,СВЦЭМ!$A$33:$A$776,$A49,СВЦЭМ!$B$33:$B$776,F$47)+'СЕТ СН'!$G$14+СВЦЭМ!$D$10+'СЕТ СН'!$G$5-'СЕТ СН'!$G$24</f>
        <v>3759.8818632499997</v>
      </c>
      <c r="G49" s="36">
        <f>SUMIFS(СВЦЭМ!$D$33:$D$776,СВЦЭМ!$A$33:$A$776,$A49,СВЦЭМ!$B$33:$B$776,G$47)+'СЕТ СН'!$G$14+СВЦЭМ!$D$10+'СЕТ СН'!$G$5-'СЕТ СН'!$G$24</f>
        <v>3760.4933952800002</v>
      </c>
      <c r="H49" s="36">
        <f>SUMIFS(СВЦЭМ!$D$33:$D$776,СВЦЭМ!$A$33:$A$776,$A49,СВЦЭМ!$B$33:$B$776,H$47)+'СЕТ СН'!$G$14+СВЦЭМ!$D$10+'СЕТ СН'!$G$5-'СЕТ СН'!$G$24</f>
        <v>3756.2892073799999</v>
      </c>
      <c r="I49" s="36">
        <f>SUMIFS(СВЦЭМ!$D$33:$D$776,СВЦЭМ!$A$33:$A$776,$A49,СВЦЭМ!$B$33:$B$776,I$47)+'СЕТ СН'!$G$14+СВЦЭМ!$D$10+'СЕТ СН'!$G$5-'СЕТ СН'!$G$24</f>
        <v>3736.4949747000001</v>
      </c>
      <c r="J49" s="36">
        <f>SUMIFS(СВЦЭМ!$D$33:$D$776,СВЦЭМ!$A$33:$A$776,$A49,СВЦЭМ!$B$33:$B$776,J$47)+'СЕТ СН'!$G$14+СВЦЭМ!$D$10+'СЕТ СН'!$G$5-'СЕТ СН'!$G$24</f>
        <v>3722.0027486899999</v>
      </c>
      <c r="K49" s="36">
        <f>SUMIFS(СВЦЭМ!$D$33:$D$776,СВЦЭМ!$A$33:$A$776,$A49,СВЦЭМ!$B$33:$B$776,K$47)+'СЕТ СН'!$G$14+СВЦЭМ!$D$10+'СЕТ СН'!$G$5-'СЕТ СН'!$G$24</f>
        <v>3683.6305832099997</v>
      </c>
      <c r="L49" s="36">
        <f>SUMIFS(СВЦЭМ!$D$33:$D$776,СВЦЭМ!$A$33:$A$776,$A49,СВЦЭМ!$B$33:$B$776,L$47)+'СЕТ СН'!$G$14+СВЦЭМ!$D$10+'СЕТ СН'!$G$5-'СЕТ СН'!$G$24</f>
        <v>3654.1370974399997</v>
      </c>
      <c r="M49" s="36">
        <f>SUMIFS(СВЦЭМ!$D$33:$D$776,СВЦЭМ!$A$33:$A$776,$A49,СВЦЭМ!$B$33:$B$776,M$47)+'СЕТ СН'!$G$14+СВЦЭМ!$D$10+'СЕТ СН'!$G$5-'СЕТ СН'!$G$24</f>
        <v>3654.9732198800002</v>
      </c>
      <c r="N49" s="36">
        <f>SUMIFS(СВЦЭМ!$D$33:$D$776,СВЦЭМ!$A$33:$A$776,$A49,СВЦЭМ!$B$33:$B$776,N$47)+'СЕТ СН'!$G$14+СВЦЭМ!$D$10+'СЕТ СН'!$G$5-'СЕТ СН'!$G$24</f>
        <v>3660.4881784500003</v>
      </c>
      <c r="O49" s="36">
        <f>SUMIFS(СВЦЭМ!$D$33:$D$776,СВЦЭМ!$A$33:$A$776,$A49,СВЦЭМ!$B$33:$B$776,O$47)+'СЕТ СН'!$G$14+СВЦЭМ!$D$10+'СЕТ СН'!$G$5-'СЕТ СН'!$G$24</f>
        <v>3689.3723978799999</v>
      </c>
      <c r="P49" s="36">
        <f>SUMIFS(СВЦЭМ!$D$33:$D$776,СВЦЭМ!$A$33:$A$776,$A49,СВЦЭМ!$B$33:$B$776,P$47)+'СЕТ СН'!$G$14+СВЦЭМ!$D$10+'СЕТ СН'!$G$5-'СЕТ СН'!$G$24</f>
        <v>3727.9595808599997</v>
      </c>
      <c r="Q49" s="36">
        <f>SUMIFS(СВЦЭМ!$D$33:$D$776,СВЦЭМ!$A$33:$A$776,$A49,СВЦЭМ!$B$33:$B$776,Q$47)+'СЕТ СН'!$G$14+СВЦЭМ!$D$10+'СЕТ СН'!$G$5-'СЕТ СН'!$G$24</f>
        <v>3708.5787000199998</v>
      </c>
      <c r="R49" s="36">
        <f>SUMIFS(СВЦЭМ!$D$33:$D$776,СВЦЭМ!$A$33:$A$776,$A49,СВЦЭМ!$B$33:$B$776,R$47)+'СЕТ СН'!$G$14+СВЦЭМ!$D$10+'СЕТ СН'!$G$5-'СЕТ СН'!$G$24</f>
        <v>3643.12192633</v>
      </c>
      <c r="S49" s="36">
        <f>SUMIFS(СВЦЭМ!$D$33:$D$776,СВЦЭМ!$A$33:$A$776,$A49,СВЦЭМ!$B$33:$B$776,S$47)+'СЕТ СН'!$G$14+СВЦЭМ!$D$10+'СЕТ СН'!$G$5-'СЕТ СН'!$G$24</f>
        <v>3577.6638648999997</v>
      </c>
      <c r="T49" s="36">
        <f>SUMIFS(СВЦЭМ!$D$33:$D$776,СВЦЭМ!$A$33:$A$776,$A49,СВЦЭМ!$B$33:$B$776,T$47)+'СЕТ СН'!$G$14+СВЦЭМ!$D$10+'СЕТ СН'!$G$5-'СЕТ СН'!$G$24</f>
        <v>3571.33036515</v>
      </c>
      <c r="U49" s="36">
        <f>SUMIFS(СВЦЭМ!$D$33:$D$776,СВЦЭМ!$A$33:$A$776,$A49,СВЦЭМ!$B$33:$B$776,U$47)+'СЕТ СН'!$G$14+СВЦЭМ!$D$10+'СЕТ СН'!$G$5-'СЕТ СН'!$G$24</f>
        <v>3563.58754391</v>
      </c>
      <c r="V49" s="36">
        <f>SUMIFS(СВЦЭМ!$D$33:$D$776,СВЦЭМ!$A$33:$A$776,$A49,СВЦЭМ!$B$33:$B$776,V$47)+'СЕТ СН'!$G$14+СВЦЭМ!$D$10+'СЕТ СН'!$G$5-'СЕТ СН'!$G$24</f>
        <v>3531.3806149800002</v>
      </c>
      <c r="W49" s="36">
        <f>SUMIFS(СВЦЭМ!$D$33:$D$776,СВЦЭМ!$A$33:$A$776,$A49,СВЦЭМ!$B$33:$B$776,W$47)+'СЕТ СН'!$G$14+СВЦЭМ!$D$10+'СЕТ СН'!$G$5-'СЕТ СН'!$G$24</f>
        <v>3578.4415163499998</v>
      </c>
      <c r="X49" s="36">
        <f>SUMIFS(СВЦЭМ!$D$33:$D$776,СВЦЭМ!$A$33:$A$776,$A49,СВЦЭМ!$B$33:$B$776,X$47)+'СЕТ СН'!$G$14+СВЦЭМ!$D$10+'СЕТ СН'!$G$5-'СЕТ СН'!$G$24</f>
        <v>3643.2146242500003</v>
      </c>
      <c r="Y49" s="36">
        <f>SUMIFS(СВЦЭМ!$D$33:$D$776,СВЦЭМ!$A$33:$A$776,$A49,СВЦЭМ!$B$33:$B$776,Y$47)+'СЕТ СН'!$G$14+СВЦЭМ!$D$10+'СЕТ СН'!$G$5-'СЕТ СН'!$G$24</f>
        <v>3699.0465018599998</v>
      </c>
    </row>
    <row r="50" spans="1:25" ht="15.75" x14ac:dyDescent="0.2">
      <c r="A50" s="35">
        <f t="shared" ref="A50:A78" si="1">A49+1</f>
        <v>43468</v>
      </c>
      <c r="B50" s="36">
        <f>SUMIFS(СВЦЭМ!$D$33:$D$776,СВЦЭМ!$A$33:$A$776,$A50,СВЦЭМ!$B$33:$B$776,B$47)+'СЕТ СН'!$G$14+СВЦЭМ!$D$10+'СЕТ СН'!$G$5-'СЕТ СН'!$G$24</f>
        <v>3719.1770652599998</v>
      </c>
      <c r="C50" s="36">
        <f>SUMIFS(СВЦЭМ!$D$33:$D$776,СВЦЭМ!$A$33:$A$776,$A50,СВЦЭМ!$B$33:$B$776,C$47)+'СЕТ СН'!$G$14+СВЦЭМ!$D$10+'СЕТ СН'!$G$5-'СЕТ СН'!$G$24</f>
        <v>3742.7995932399999</v>
      </c>
      <c r="D50" s="36">
        <f>SUMIFS(СВЦЭМ!$D$33:$D$776,СВЦЭМ!$A$33:$A$776,$A50,СВЦЭМ!$B$33:$B$776,D$47)+'СЕТ СН'!$G$14+СВЦЭМ!$D$10+'СЕТ СН'!$G$5-'СЕТ СН'!$G$24</f>
        <v>3760.4963844200001</v>
      </c>
      <c r="E50" s="36">
        <f>SUMIFS(СВЦЭМ!$D$33:$D$776,СВЦЭМ!$A$33:$A$776,$A50,СВЦЭМ!$B$33:$B$776,E$47)+'СЕТ СН'!$G$14+СВЦЭМ!$D$10+'СЕТ СН'!$G$5-'СЕТ СН'!$G$24</f>
        <v>3770.2419118600001</v>
      </c>
      <c r="F50" s="36">
        <f>SUMIFS(СВЦЭМ!$D$33:$D$776,СВЦЭМ!$A$33:$A$776,$A50,СВЦЭМ!$B$33:$B$776,F$47)+'СЕТ СН'!$G$14+СВЦЭМ!$D$10+'СЕТ СН'!$G$5-'СЕТ СН'!$G$24</f>
        <v>3774.4819292299999</v>
      </c>
      <c r="G50" s="36">
        <f>SUMIFS(СВЦЭМ!$D$33:$D$776,СВЦЭМ!$A$33:$A$776,$A50,СВЦЭМ!$B$33:$B$776,G$47)+'СЕТ СН'!$G$14+СВЦЭМ!$D$10+'СЕТ СН'!$G$5-'СЕТ СН'!$G$24</f>
        <v>3783.4737244999997</v>
      </c>
      <c r="H50" s="36">
        <f>SUMIFS(СВЦЭМ!$D$33:$D$776,СВЦЭМ!$A$33:$A$776,$A50,СВЦЭМ!$B$33:$B$776,H$47)+'СЕТ СН'!$G$14+СВЦЭМ!$D$10+'СЕТ СН'!$G$5-'СЕТ СН'!$G$24</f>
        <v>3756.5166219000002</v>
      </c>
      <c r="I50" s="36">
        <f>SUMIFS(СВЦЭМ!$D$33:$D$776,СВЦЭМ!$A$33:$A$776,$A50,СВЦЭМ!$B$33:$B$776,I$47)+'СЕТ СН'!$G$14+СВЦЭМ!$D$10+'СЕТ СН'!$G$5-'СЕТ СН'!$G$24</f>
        <v>3743.11545712</v>
      </c>
      <c r="J50" s="36">
        <f>SUMIFS(СВЦЭМ!$D$33:$D$776,СВЦЭМ!$A$33:$A$776,$A50,СВЦЭМ!$B$33:$B$776,J$47)+'СЕТ СН'!$G$14+СВЦЭМ!$D$10+'СЕТ СН'!$G$5-'СЕТ СН'!$G$24</f>
        <v>3719.3724208100002</v>
      </c>
      <c r="K50" s="36">
        <f>SUMIFS(СВЦЭМ!$D$33:$D$776,СВЦЭМ!$A$33:$A$776,$A50,СВЦЭМ!$B$33:$B$776,K$47)+'СЕТ СН'!$G$14+СВЦЭМ!$D$10+'СЕТ СН'!$G$5-'СЕТ СН'!$G$24</f>
        <v>3690.81397543</v>
      </c>
      <c r="L50" s="36">
        <f>SUMIFS(СВЦЭМ!$D$33:$D$776,СВЦЭМ!$A$33:$A$776,$A50,СВЦЭМ!$B$33:$B$776,L$47)+'СЕТ СН'!$G$14+СВЦЭМ!$D$10+'СЕТ СН'!$G$5-'СЕТ СН'!$G$24</f>
        <v>3665.8434171999997</v>
      </c>
      <c r="M50" s="36">
        <f>SUMIFS(СВЦЭМ!$D$33:$D$776,СВЦЭМ!$A$33:$A$776,$A50,СВЦЭМ!$B$33:$B$776,M$47)+'СЕТ СН'!$G$14+СВЦЭМ!$D$10+'СЕТ СН'!$G$5-'СЕТ СН'!$G$24</f>
        <v>3660.4893309300001</v>
      </c>
      <c r="N50" s="36">
        <f>SUMIFS(СВЦЭМ!$D$33:$D$776,СВЦЭМ!$A$33:$A$776,$A50,СВЦЭМ!$B$33:$B$776,N$47)+'СЕТ СН'!$G$14+СВЦЭМ!$D$10+'СЕТ СН'!$G$5-'СЕТ СН'!$G$24</f>
        <v>3664.47852943</v>
      </c>
      <c r="O50" s="36">
        <f>SUMIFS(СВЦЭМ!$D$33:$D$776,СВЦЭМ!$A$33:$A$776,$A50,СВЦЭМ!$B$33:$B$776,O$47)+'СЕТ СН'!$G$14+СВЦЭМ!$D$10+'СЕТ СН'!$G$5-'СЕТ СН'!$G$24</f>
        <v>3694.69970298</v>
      </c>
      <c r="P50" s="36">
        <f>SUMIFS(СВЦЭМ!$D$33:$D$776,СВЦЭМ!$A$33:$A$776,$A50,СВЦЭМ!$B$33:$B$776,P$47)+'СЕТ СН'!$G$14+СВЦЭМ!$D$10+'СЕТ СН'!$G$5-'СЕТ СН'!$G$24</f>
        <v>3717.41364002</v>
      </c>
      <c r="Q50" s="36">
        <f>SUMIFS(СВЦЭМ!$D$33:$D$776,СВЦЭМ!$A$33:$A$776,$A50,СВЦЭМ!$B$33:$B$776,Q$47)+'СЕТ СН'!$G$14+СВЦЭМ!$D$10+'СЕТ СН'!$G$5-'СЕТ СН'!$G$24</f>
        <v>3688.9924633099999</v>
      </c>
      <c r="R50" s="36">
        <f>SUMIFS(СВЦЭМ!$D$33:$D$776,СВЦЭМ!$A$33:$A$776,$A50,СВЦЭМ!$B$33:$B$776,R$47)+'СЕТ СН'!$G$14+СВЦЭМ!$D$10+'СЕТ СН'!$G$5-'СЕТ СН'!$G$24</f>
        <v>3637.67365771</v>
      </c>
      <c r="S50" s="36">
        <f>SUMIFS(СВЦЭМ!$D$33:$D$776,СВЦЭМ!$A$33:$A$776,$A50,СВЦЭМ!$B$33:$B$776,S$47)+'СЕТ СН'!$G$14+СВЦЭМ!$D$10+'СЕТ СН'!$G$5-'СЕТ СН'!$G$24</f>
        <v>3569.8546075200002</v>
      </c>
      <c r="T50" s="36">
        <f>SUMIFS(СВЦЭМ!$D$33:$D$776,СВЦЭМ!$A$33:$A$776,$A50,СВЦЭМ!$B$33:$B$776,T$47)+'СЕТ СН'!$G$14+СВЦЭМ!$D$10+'СЕТ СН'!$G$5-'СЕТ СН'!$G$24</f>
        <v>3534.9956058600001</v>
      </c>
      <c r="U50" s="36">
        <f>SUMIFS(СВЦЭМ!$D$33:$D$776,СВЦЭМ!$A$33:$A$776,$A50,СВЦЭМ!$B$33:$B$776,U$47)+'СЕТ СН'!$G$14+СВЦЭМ!$D$10+'СЕТ СН'!$G$5-'СЕТ СН'!$G$24</f>
        <v>3539.1069135799999</v>
      </c>
      <c r="V50" s="36">
        <f>SUMIFS(СВЦЭМ!$D$33:$D$776,СВЦЭМ!$A$33:$A$776,$A50,СВЦЭМ!$B$33:$B$776,V$47)+'СЕТ СН'!$G$14+СВЦЭМ!$D$10+'СЕТ СН'!$G$5-'СЕТ СН'!$G$24</f>
        <v>3548.8237747000003</v>
      </c>
      <c r="W50" s="36">
        <f>SUMIFS(СВЦЭМ!$D$33:$D$776,СВЦЭМ!$A$33:$A$776,$A50,СВЦЭМ!$B$33:$B$776,W$47)+'СЕТ СН'!$G$14+СВЦЭМ!$D$10+'СЕТ СН'!$G$5-'СЕТ СН'!$G$24</f>
        <v>3614.4750822000001</v>
      </c>
      <c r="X50" s="36">
        <f>SUMIFS(СВЦЭМ!$D$33:$D$776,СВЦЭМ!$A$33:$A$776,$A50,СВЦЭМ!$B$33:$B$776,X$47)+'СЕТ СН'!$G$14+СВЦЭМ!$D$10+'СЕТ СН'!$G$5-'СЕТ СН'!$G$24</f>
        <v>3679.55945234</v>
      </c>
      <c r="Y50" s="36">
        <f>SUMIFS(СВЦЭМ!$D$33:$D$776,СВЦЭМ!$A$33:$A$776,$A50,СВЦЭМ!$B$33:$B$776,Y$47)+'СЕТ СН'!$G$14+СВЦЭМ!$D$10+'СЕТ СН'!$G$5-'СЕТ СН'!$G$24</f>
        <v>3736.9716707699999</v>
      </c>
    </row>
    <row r="51" spans="1:25" ht="15.75" x14ac:dyDescent="0.2">
      <c r="A51" s="35">
        <f t="shared" si="1"/>
        <v>43469</v>
      </c>
      <c r="B51" s="36">
        <f>SUMIFS(СВЦЭМ!$D$33:$D$776,СВЦЭМ!$A$33:$A$776,$A51,СВЦЭМ!$B$33:$B$776,B$47)+'СЕТ СН'!$G$14+СВЦЭМ!$D$10+'СЕТ СН'!$G$5-'СЕТ СН'!$G$24</f>
        <v>3707.6824553599999</v>
      </c>
      <c r="C51" s="36">
        <f>SUMIFS(СВЦЭМ!$D$33:$D$776,СВЦЭМ!$A$33:$A$776,$A51,СВЦЭМ!$B$33:$B$776,C$47)+'СЕТ СН'!$G$14+СВЦЭМ!$D$10+'СЕТ СН'!$G$5-'СЕТ СН'!$G$24</f>
        <v>3733.56917776</v>
      </c>
      <c r="D51" s="36">
        <f>SUMIFS(СВЦЭМ!$D$33:$D$776,СВЦЭМ!$A$33:$A$776,$A51,СВЦЭМ!$B$33:$B$776,D$47)+'СЕТ СН'!$G$14+СВЦЭМ!$D$10+'СЕТ СН'!$G$5-'СЕТ СН'!$G$24</f>
        <v>3750.0022343199998</v>
      </c>
      <c r="E51" s="36">
        <f>SUMIFS(СВЦЭМ!$D$33:$D$776,СВЦЭМ!$A$33:$A$776,$A51,СВЦЭМ!$B$33:$B$776,E$47)+'СЕТ СН'!$G$14+СВЦЭМ!$D$10+'СЕТ СН'!$G$5-'СЕТ СН'!$G$24</f>
        <v>3763.42219475</v>
      </c>
      <c r="F51" s="36">
        <f>SUMIFS(СВЦЭМ!$D$33:$D$776,СВЦЭМ!$A$33:$A$776,$A51,СВЦЭМ!$B$33:$B$776,F$47)+'СЕТ СН'!$G$14+СВЦЭМ!$D$10+'СЕТ СН'!$G$5-'СЕТ СН'!$G$24</f>
        <v>3768.00273999</v>
      </c>
      <c r="G51" s="36">
        <f>SUMIFS(СВЦЭМ!$D$33:$D$776,СВЦЭМ!$A$33:$A$776,$A51,СВЦЭМ!$B$33:$B$776,G$47)+'СЕТ СН'!$G$14+СВЦЭМ!$D$10+'СЕТ СН'!$G$5-'СЕТ СН'!$G$24</f>
        <v>3765.52757518</v>
      </c>
      <c r="H51" s="36">
        <f>SUMIFS(СВЦЭМ!$D$33:$D$776,СВЦЭМ!$A$33:$A$776,$A51,СВЦЭМ!$B$33:$B$776,H$47)+'СЕТ СН'!$G$14+СВЦЭМ!$D$10+'СЕТ СН'!$G$5-'СЕТ СН'!$G$24</f>
        <v>3782.0183816899998</v>
      </c>
      <c r="I51" s="36">
        <f>SUMIFS(СВЦЭМ!$D$33:$D$776,СВЦЭМ!$A$33:$A$776,$A51,СВЦЭМ!$B$33:$B$776,I$47)+'СЕТ СН'!$G$14+СВЦЭМ!$D$10+'СЕТ СН'!$G$5-'СЕТ СН'!$G$24</f>
        <v>3769.0301129700001</v>
      </c>
      <c r="J51" s="36">
        <f>SUMIFS(СВЦЭМ!$D$33:$D$776,СВЦЭМ!$A$33:$A$776,$A51,СВЦЭМ!$B$33:$B$776,J$47)+'СЕТ СН'!$G$14+СВЦЭМ!$D$10+'СЕТ СН'!$G$5-'СЕТ СН'!$G$24</f>
        <v>3735.5498327400001</v>
      </c>
      <c r="K51" s="36">
        <f>SUMIFS(СВЦЭМ!$D$33:$D$776,СВЦЭМ!$A$33:$A$776,$A51,СВЦЭМ!$B$33:$B$776,K$47)+'СЕТ СН'!$G$14+СВЦЭМ!$D$10+'СЕТ СН'!$G$5-'СЕТ СН'!$G$24</f>
        <v>3702.2449169700003</v>
      </c>
      <c r="L51" s="36">
        <f>SUMIFS(СВЦЭМ!$D$33:$D$776,СВЦЭМ!$A$33:$A$776,$A51,СВЦЭМ!$B$33:$B$776,L$47)+'СЕТ СН'!$G$14+СВЦЭМ!$D$10+'СЕТ СН'!$G$5-'СЕТ СН'!$G$24</f>
        <v>3683.8401684299997</v>
      </c>
      <c r="M51" s="36">
        <f>SUMIFS(СВЦЭМ!$D$33:$D$776,СВЦЭМ!$A$33:$A$776,$A51,СВЦЭМ!$B$33:$B$776,M$47)+'СЕТ СН'!$G$14+СВЦЭМ!$D$10+'СЕТ СН'!$G$5-'СЕТ СН'!$G$24</f>
        <v>3668.6912780600001</v>
      </c>
      <c r="N51" s="36">
        <f>SUMIFS(СВЦЭМ!$D$33:$D$776,СВЦЭМ!$A$33:$A$776,$A51,СВЦЭМ!$B$33:$B$776,N$47)+'СЕТ СН'!$G$14+СВЦЭМ!$D$10+'СЕТ СН'!$G$5-'СЕТ СН'!$G$24</f>
        <v>3685.53865658</v>
      </c>
      <c r="O51" s="36">
        <f>SUMIFS(СВЦЭМ!$D$33:$D$776,СВЦЭМ!$A$33:$A$776,$A51,СВЦЭМ!$B$33:$B$776,O$47)+'СЕТ СН'!$G$14+СВЦЭМ!$D$10+'СЕТ СН'!$G$5-'СЕТ СН'!$G$24</f>
        <v>3703.8070711999999</v>
      </c>
      <c r="P51" s="36">
        <f>SUMIFS(СВЦЭМ!$D$33:$D$776,СВЦЭМ!$A$33:$A$776,$A51,СВЦЭМ!$B$33:$B$776,P$47)+'СЕТ СН'!$G$14+СВЦЭМ!$D$10+'СЕТ СН'!$G$5-'СЕТ СН'!$G$24</f>
        <v>3733.15265731</v>
      </c>
      <c r="Q51" s="36">
        <f>SUMIFS(СВЦЭМ!$D$33:$D$776,СВЦЭМ!$A$33:$A$776,$A51,СВЦЭМ!$B$33:$B$776,Q$47)+'СЕТ СН'!$G$14+СВЦЭМ!$D$10+'СЕТ СН'!$G$5-'СЕТ СН'!$G$24</f>
        <v>3699.1228590000001</v>
      </c>
      <c r="R51" s="36">
        <f>SUMIFS(СВЦЭМ!$D$33:$D$776,СВЦЭМ!$A$33:$A$776,$A51,СВЦЭМ!$B$33:$B$776,R$47)+'СЕТ СН'!$G$14+СВЦЭМ!$D$10+'СЕТ СН'!$G$5-'СЕТ СН'!$G$24</f>
        <v>3646.7198047800002</v>
      </c>
      <c r="S51" s="36">
        <f>SUMIFS(СВЦЭМ!$D$33:$D$776,СВЦЭМ!$A$33:$A$776,$A51,СВЦЭМ!$B$33:$B$776,S$47)+'СЕТ СН'!$G$14+СВЦЭМ!$D$10+'СЕТ СН'!$G$5-'СЕТ СН'!$G$24</f>
        <v>3550.9557649200001</v>
      </c>
      <c r="T51" s="36">
        <f>SUMIFS(СВЦЭМ!$D$33:$D$776,СВЦЭМ!$A$33:$A$776,$A51,СВЦЭМ!$B$33:$B$776,T$47)+'СЕТ СН'!$G$14+СВЦЭМ!$D$10+'СЕТ СН'!$G$5-'СЕТ СН'!$G$24</f>
        <v>3513.9215149500001</v>
      </c>
      <c r="U51" s="36">
        <f>SUMIFS(СВЦЭМ!$D$33:$D$776,СВЦЭМ!$A$33:$A$776,$A51,СВЦЭМ!$B$33:$B$776,U$47)+'СЕТ СН'!$G$14+СВЦЭМ!$D$10+'СЕТ СН'!$G$5-'СЕТ СН'!$G$24</f>
        <v>3521.4332566800003</v>
      </c>
      <c r="V51" s="36">
        <f>SUMIFS(СВЦЭМ!$D$33:$D$776,СВЦЭМ!$A$33:$A$776,$A51,СВЦЭМ!$B$33:$B$776,V$47)+'СЕТ СН'!$G$14+СВЦЭМ!$D$10+'СЕТ СН'!$G$5-'СЕТ СН'!$G$24</f>
        <v>3536.2258412800002</v>
      </c>
      <c r="W51" s="36">
        <f>SUMIFS(СВЦЭМ!$D$33:$D$776,СВЦЭМ!$A$33:$A$776,$A51,СВЦЭМ!$B$33:$B$776,W$47)+'СЕТ СН'!$G$14+СВЦЭМ!$D$10+'СЕТ СН'!$G$5-'СЕТ СН'!$G$24</f>
        <v>3602.2170592499997</v>
      </c>
      <c r="X51" s="36">
        <f>SUMIFS(СВЦЭМ!$D$33:$D$776,СВЦЭМ!$A$33:$A$776,$A51,СВЦЭМ!$B$33:$B$776,X$47)+'СЕТ СН'!$G$14+СВЦЭМ!$D$10+'СЕТ СН'!$G$5-'СЕТ СН'!$G$24</f>
        <v>3669.8140759400003</v>
      </c>
      <c r="Y51" s="36">
        <f>SUMIFS(СВЦЭМ!$D$33:$D$776,СВЦЭМ!$A$33:$A$776,$A51,СВЦЭМ!$B$33:$B$776,Y$47)+'СЕТ СН'!$G$14+СВЦЭМ!$D$10+'СЕТ СН'!$G$5-'СЕТ СН'!$G$24</f>
        <v>3740.4844857799999</v>
      </c>
    </row>
    <row r="52" spans="1:25" ht="15.75" x14ac:dyDescent="0.2">
      <c r="A52" s="35">
        <f t="shared" si="1"/>
        <v>43470</v>
      </c>
      <c r="B52" s="36">
        <f>SUMIFS(СВЦЭМ!$D$33:$D$776,СВЦЭМ!$A$33:$A$776,$A52,СВЦЭМ!$B$33:$B$776,B$47)+'СЕТ СН'!$G$14+СВЦЭМ!$D$10+'СЕТ СН'!$G$5-'СЕТ СН'!$G$24</f>
        <v>3722.49181684</v>
      </c>
      <c r="C52" s="36">
        <f>SUMIFS(СВЦЭМ!$D$33:$D$776,СВЦЭМ!$A$33:$A$776,$A52,СВЦЭМ!$B$33:$B$776,C$47)+'СЕТ СН'!$G$14+СВЦЭМ!$D$10+'СЕТ СН'!$G$5-'СЕТ СН'!$G$24</f>
        <v>3737.8215157699997</v>
      </c>
      <c r="D52" s="36">
        <f>SUMIFS(СВЦЭМ!$D$33:$D$776,СВЦЭМ!$A$33:$A$776,$A52,СВЦЭМ!$B$33:$B$776,D$47)+'СЕТ СН'!$G$14+СВЦЭМ!$D$10+'СЕТ СН'!$G$5-'СЕТ СН'!$G$24</f>
        <v>3758.5062039200002</v>
      </c>
      <c r="E52" s="36">
        <f>SUMIFS(СВЦЭМ!$D$33:$D$776,СВЦЭМ!$A$33:$A$776,$A52,СВЦЭМ!$B$33:$B$776,E$47)+'СЕТ СН'!$G$14+СВЦЭМ!$D$10+'СЕТ СН'!$G$5-'СЕТ СН'!$G$24</f>
        <v>3772.4977881300001</v>
      </c>
      <c r="F52" s="36">
        <f>SUMIFS(СВЦЭМ!$D$33:$D$776,СВЦЭМ!$A$33:$A$776,$A52,СВЦЭМ!$B$33:$B$776,F$47)+'СЕТ СН'!$G$14+СВЦЭМ!$D$10+'СЕТ СН'!$G$5-'СЕТ СН'!$G$24</f>
        <v>3779.3712042500001</v>
      </c>
      <c r="G52" s="36">
        <f>SUMIFS(СВЦЭМ!$D$33:$D$776,СВЦЭМ!$A$33:$A$776,$A52,СВЦЭМ!$B$33:$B$776,G$47)+'СЕТ СН'!$G$14+СВЦЭМ!$D$10+'СЕТ СН'!$G$5-'СЕТ СН'!$G$24</f>
        <v>3765.7430209599997</v>
      </c>
      <c r="H52" s="36">
        <f>SUMIFS(СВЦЭМ!$D$33:$D$776,СВЦЭМ!$A$33:$A$776,$A52,СВЦЭМ!$B$33:$B$776,H$47)+'СЕТ СН'!$G$14+СВЦЭМ!$D$10+'СЕТ СН'!$G$5-'СЕТ СН'!$G$24</f>
        <v>3774.8132608300002</v>
      </c>
      <c r="I52" s="36">
        <f>SUMIFS(СВЦЭМ!$D$33:$D$776,СВЦЭМ!$A$33:$A$776,$A52,СВЦЭМ!$B$33:$B$776,I$47)+'СЕТ СН'!$G$14+СВЦЭМ!$D$10+'СЕТ СН'!$G$5-'СЕТ СН'!$G$24</f>
        <v>3747.2486443600001</v>
      </c>
      <c r="J52" s="36">
        <f>SUMIFS(СВЦЭМ!$D$33:$D$776,СВЦЭМ!$A$33:$A$776,$A52,СВЦЭМ!$B$33:$B$776,J$47)+'СЕТ СН'!$G$14+СВЦЭМ!$D$10+'СЕТ СН'!$G$5-'СЕТ СН'!$G$24</f>
        <v>3726.2448074599997</v>
      </c>
      <c r="K52" s="36">
        <f>SUMIFS(СВЦЭМ!$D$33:$D$776,СВЦЭМ!$A$33:$A$776,$A52,СВЦЭМ!$B$33:$B$776,K$47)+'СЕТ СН'!$G$14+СВЦЭМ!$D$10+'СЕТ СН'!$G$5-'СЕТ СН'!$G$24</f>
        <v>3692.9648273600001</v>
      </c>
      <c r="L52" s="36">
        <f>SUMIFS(СВЦЭМ!$D$33:$D$776,СВЦЭМ!$A$33:$A$776,$A52,СВЦЭМ!$B$33:$B$776,L$47)+'СЕТ СН'!$G$14+СВЦЭМ!$D$10+'СЕТ СН'!$G$5-'СЕТ СН'!$G$24</f>
        <v>3676.6445213300003</v>
      </c>
      <c r="M52" s="36">
        <f>SUMIFS(СВЦЭМ!$D$33:$D$776,СВЦЭМ!$A$33:$A$776,$A52,СВЦЭМ!$B$33:$B$776,M$47)+'СЕТ СН'!$G$14+СВЦЭМ!$D$10+'СЕТ СН'!$G$5-'СЕТ СН'!$G$24</f>
        <v>3672.2400060099999</v>
      </c>
      <c r="N52" s="36">
        <f>SUMIFS(СВЦЭМ!$D$33:$D$776,СВЦЭМ!$A$33:$A$776,$A52,СВЦЭМ!$B$33:$B$776,N$47)+'СЕТ СН'!$G$14+СВЦЭМ!$D$10+'СЕТ СН'!$G$5-'СЕТ СН'!$G$24</f>
        <v>3688.7805604200003</v>
      </c>
      <c r="O52" s="36">
        <f>SUMIFS(СВЦЭМ!$D$33:$D$776,СВЦЭМ!$A$33:$A$776,$A52,СВЦЭМ!$B$33:$B$776,O$47)+'СЕТ СН'!$G$14+СВЦЭМ!$D$10+'СЕТ СН'!$G$5-'СЕТ СН'!$G$24</f>
        <v>3707.3610123899998</v>
      </c>
      <c r="P52" s="36">
        <f>SUMIFS(СВЦЭМ!$D$33:$D$776,СВЦЭМ!$A$33:$A$776,$A52,СВЦЭМ!$B$33:$B$776,P$47)+'СЕТ СН'!$G$14+СВЦЭМ!$D$10+'СЕТ СН'!$G$5-'СЕТ СН'!$G$24</f>
        <v>3740.27081813</v>
      </c>
      <c r="Q52" s="36">
        <f>SUMIFS(СВЦЭМ!$D$33:$D$776,СВЦЭМ!$A$33:$A$776,$A52,СВЦЭМ!$B$33:$B$776,Q$47)+'СЕТ СН'!$G$14+СВЦЭМ!$D$10+'СЕТ СН'!$G$5-'СЕТ СН'!$G$24</f>
        <v>3703.4199661399998</v>
      </c>
      <c r="R52" s="36">
        <f>SUMIFS(СВЦЭМ!$D$33:$D$776,СВЦЭМ!$A$33:$A$776,$A52,СВЦЭМ!$B$33:$B$776,R$47)+'СЕТ СН'!$G$14+СВЦЭМ!$D$10+'СЕТ СН'!$G$5-'СЕТ СН'!$G$24</f>
        <v>3645.05702247</v>
      </c>
      <c r="S52" s="36">
        <f>SUMIFS(СВЦЭМ!$D$33:$D$776,СВЦЭМ!$A$33:$A$776,$A52,СВЦЭМ!$B$33:$B$776,S$47)+'СЕТ СН'!$G$14+СВЦЭМ!$D$10+'СЕТ СН'!$G$5-'СЕТ СН'!$G$24</f>
        <v>3561.2954062600002</v>
      </c>
      <c r="T52" s="36">
        <f>SUMIFS(СВЦЭМ!$D$33:$D$776,СВЦЭМ!$A$33:$A$776,$A52,СВЦЭМ!$B$33:$B$776,T$47)+'СЕТ СН'!$G$14+СВЦЭМ!$D$10+'СЕТ СН'!$G$5-'СЕТ СН'!$G$24</f>
        <v>3516.6108392200003</v>
      </c>
      <c r="U52" s="36">
        <f>SUMIFS(СВЦЭМ!$D$33:$D$776,СВЦЭМ!$A$33:$A$776,$A52,СВЦЭМ!$B$33:$B$776,U$47)+'СЕТ СН'!$G$14+СВЦЭМ!$D$10+'СЕТ СН'!$G$5-'СЕТ СН'!$G$24</f>
        <v>3515.9748847000001</v>
      </c>
      <c r="V52" s="36">
        <f>SUMIFS(СВЦЭМ!$D$33:$D$776,СВЦЭМ!$A$33:$A$776,$A52,СВЦЭМ!$B$33:$B$776,V$47)+'СЕТ СН'!$G$14+СВЦЭМ!$D$10+'СЕТ СН'!$G$5-'СЕТ СН'!$G$24</f>
        <v>3538.5335448200003</v>
      </c>
      <c r="W52" s="36">
        <f>SUMIFS(СВЦЭМ!$D$33:$D$776,СВЦЭМ!$A$33:$A$776,$A52,СВЦЭМ!$B$33:$B$776,W$47)+'СЕТ СН'!$G$14+СВЦЭМ!$D$10+'СЕТ СН'!$G$5-'СЕТ СН'!$G$24</f>
        <v>3614.7485305800001</v>
      </c>
      <c r="X52" s="36">
        <f>SUMIFS(СВЦЭМ!$D$33:$D$776,СВЦЭМ!$A$33:$A$776,$A52,СВЦЭМ!$B$33:$B$776,X$47)+'СЕТ СН'!$G$14+СВЦЭМ!$D$10+'СЕТ СН'!$G$5-'СЕТ СН'!$G$24</f>
        <v>3676.8509461000003</v>
      </c>
      <c r="Y52" s="36">
        <f>SUMIFS(СВЦЭМ!$D$33:$D$776,СВЦЭМ!$A$33:$A$776,$A52,СВЦЭМ!$B$33:$B$776,Y$47)+'СЕТ СН'!$G$14+СВЦЭМ!$D$10+'СЕТ СН'!$G$5-'СЕТ СН'!$G$24</f>
        <v>3740.90541398</v>
      </c>
    </row>
    <row r="53" spans="1:25" ht="15.75" x14ac:dyDescent="0.2">
      <c r="A53" s="35">
        <f t="shared" si="1"/>
        <v>43471</v>
      </c>
      <c r="B53" s="36">
        <f>SUMIFS(СВЦЭМ!$D$33:$D$776,СВЦЭМ!$A$33:$A$776,$A53,СВЦЭМ!$B$33:$B$776,B$47)+'СЕТ СН'!$G$14+СВЦЭМ!$D$10+'СЕТ СН'!$G$5-'СЕТ СН'!$G$24</f>
        <v>3749.2781766500002</v>
      </c>
      <c r="C53" s="36">
        <f>SUMIFS(СВЦЭМ!$D$33:$D$776,СВЦЭМ!$A$33:$A$776,$A53,СВЦЭМ!$B$33:$B$776,C$47)+'СЕТ СН'!$G$14+СВЦЭМ!$D$10+'СЕТ СН'!$G$5-'СЕТ СН'!$G$24</f>
        <v>3777.6516391599998</v>
      </c>
      <c r="D53" s="36">
        <f>SUMIFS(СВЦЭМ!$D$33:$D$776,СВЦЭМ!$A$33:$A$776,$A53,СВЦЭМ!$B$33:$B$776,D$47)+'СЕТ СН'!$G$14+СВЦЭМ!$D$10+'СЕТ СН'!$G$5-'СЕТ СН'!$G$24</f>
        <v>3788.9820072499997</v>
      </c>
      <c r="E53" s="36">
        <f>SUMIFS(СВЦЭМ!$D$33:$D$776,СВЦЭМ!$A$33:$A$776,$A53,СВЦЭМ!$B$33:$B$776,E$47)+'СЕТ СН'!$G$14+СВЦЭМ!$D$10+'СЕТ СН'!$G$5-'СЕТ СН'!$G$24</f>
        <v>3791.19667355</v>
      </c>
      <c r="F53" s="36">
        <f>SUMIFS(СВЦЭМ!$D$33:$D$776,СВЦЭМ!$A$33:$A$776,$A53,СВЦЭМ!$B$33:$B$776,F$47)+'СЕТ СН'!$G$14+СВЦЭМ!$D$10+'СЕТ СН'!$G$5-'СЕТ СН'!$G$24</f>
        <v>3793.90876682</v>
      </c>
      <c r="G53" s="36">
        <f>SUMIFS(СВЦЭМ!$D$33:$D$776,СВЦЭМ!$A$33:$A$776,$A53,СВЦЭМ!$B$33:$B$776,G$47)+'СЕТ СН'!$G$14+СВЦЭМ!$D$10+'СЕТ СН'!$G$5-'СЕТ СН'!$G$24</f>
        <v>3790.0949199699999</v>
      </c>
      <c r="H53" s="36">
        <f>SUMIFS(СВЦЭМ!$D$33:$D$776,СВЦЭМ!$A$33:$A$776,$A53,СВЦЭМ!$B$33:$B$776,H$47)+'СЕТ СН'!$G$14+СВЦЭМ!$D$10+'СЕТ СН'!$G$5-'СЕТ СН'!$G$24</f>
        <v>3776.5005791000003</v>
      </c>
      <c r="I53" s="36">
        <f>SUMIFS(СВЦЭМ!$D$33:$D$776,СВЦЭМ!$A$33:$A$776,$A53,СВЦЭМ!$B$33:$B$776,I$47)+'СЕТ СН'!$G$14+СВЦЭМ!$D$10+'СЕТ СН'!$G$5-'СЕТ СН'!$G$24</f>
        <v>3734.4437778500001</v>
      </c>
      <c r="J53" s="36">
        <f>SUMIFS(СВЦЭМ!$D$33:$D$776,СВЦЭМ!$A$33:$A$776,$A53,СВЦЭМ!$B$33:$B$776,J$47)+'СЕТ СН'!$G$14+СВЦЭМ!$D$10+'СЕТ СН'!$G$5-'СЕТ СН'!$G$24</f>
        <v>3706.0871774500001</v>
      </c>
      <c r="K53" s="36">
        <f>SUMIFS(СВЦЭМ!$D$33:$D$776,СВЦЭМ!$A$33:$A$776,$A53,СВЦЭМ!$B$33:$B$776,K$47)+'СЕТ СН'!$G$14+СВЦЭМ!$D$10+'СЕТ СН'!$G$5-'СЕТ СН'!$G$24</f>
        <v>3676.1891854</v>
      </c>
      <c r="L53" s="36">
        <f>SUMIFS(СВЦЭМ!$D$33:$D$776,СВЦЭМ!$A$33:$A$776,$A53,СВЦЭМ!$B$33:$B$776,L$47)+'СЕТ СН'!$G$14+СВЦЭМ!$D$10+'СЕТ СН'!$G$5-'СЕТ СН'!$G$24</f>
        <v>3660.1425567199999</v>
      </c>
      <c r="M53" s="36">
        <f>SUMIFS(СВЦЭМ!$D$33:$D$776,СВЦЭМ!$A$33:$A$776,$A53,СВЦЭМ!$B$33:$B$776,M$47)+'СЕТ СН'!$G$14+СВЦЭМ!$D$10+'СЕТ СН'!$G$5-'СЕТ СН'!$G$24</f>
        <v>3658.75199574</v>
      </c>
      <c r="N53" s="36">
        <f>SUMIFS(СВЦЭМ!$D$33:$D$776,СВЦЭМ!$A$33:$A$776,$A53,СВЦЭМ!$B$33:$B$776,N$47)+'СЕТ СН'!$G$14+СВЦЭМ!$D$10+'СЕТ СН'!$G$5-'СЕТ СН'!$G$24</f>
        <v>3672.8445539899999</v>
      </c>
      <c r="O53" s="36">
        <f>SUMIFS(СВЦЭМ!$D$33:$D$776,СВЦЭМ!$A$33:$A$776,$A53,СВЦЭМ!$B$33:$B$776,O$47)+'СЕТ СН'!$G$14+СВЦЭМ!$D$10+'СЕТ СН'!$G$5-'СЕТ СН'!$G$24</f>
        <v>3685.4331002899999</v>
      </c>
      <c r="P53" s="36">
        <f>SUMIFS(СВЦЭМ!$D$33:$D$776,СВЦЭМ!$A$33:$A$776,$A53,СВЦЭМ!$B$33:$B$776,P$47)+'СЕТ СН'!$G$14+СВЦЭМ!$D$10+'СЕТ СН'!$G$5-'СЕТ СН'!$G$24</f>
        <v>3706.8646853199998</v>
      </c>
      <c r="Q53" s="36">
        <f>SUMIFS(СВЦЭМ!$D$33:$D$776,СВЦЭМ!$A$33:$A$776,$A53,СВЦЭМ!$B$33:$B$776,Q$47)+'СЕТ СН'!$G$14+СВЦЭМ!$D$10+'СЕТ СН'!$G$5-'СЕТ СН'!$G$24</f>
        <v>3668.3829368199999</v>
      </c>
      <c r="R53" s="36">
        <f>SUMIFS(СВЦЭМ!$D$33:$D$776,СВЦЭМ!$A$33:$A$776,$A53,СВЦЭМ!$B$33:$B$776,R$47)+'СЕТ СН'!$G$14+СВЦЭМ!$D$10+'СЕТ СН'!$G$5-'СЕТ СН'!$G$24</f>
        <v>3611.3614705500004</v>
      </c>
      <c r="S53" s="36">
        <f>SUMIFS(СВЦЭМ!$D$33:$D$776,СВЦЭМ!$A$33:$A$776,$A53,СВЦЭМ!$B$33:$B$776,S$47)+'СЕТ СН'!$G$14+СВЦЭМ!$D$10+'СЕТ СН'!$G$5-'СЕТ СН'!$G$24</f>
        <v>3537.5895063200001</v>
      </c>
      <c r="T53" s="36">
        <f>SUMIFS(СВЦЭМ!$D$33:$D$776,СВЦЭМ!$A$33:$A$776,$A53,СВЦЭМ!$B$33:$B$776,T$47)+'СЕТ СН'!$G$14+СВЦЭМ!$D$10+'СЕТ СН'!$G$5-'СЕТ СН'!$G$24</f>
        <v>3526.45932679</v>
      </c>
      <c r="U53" s="36">
        <f>SUMIFS(СВЦЭМ!$D$33:$D$776,СВЦЭМ!$A$33:$A$776,$A53,СВЦЭМ!$B$33:$B$776,U$47)+'СЕТ СН'!$G$14+СВЦЭМ!$D$10+'СЕТ СН'!$G$5-'СЕТ СН'!$G$24</f>
        <v>3532.4331107799999</v>
      </c>
      <c r="V53" s="36">
        <f>SUMIFS(СВЦЭМ!$D$33:$D$776,СВЦЭМ!$A$33:$A$776,$A53,СВЦЭМ!$B$33:$B$776,V$47)+'СЕТ СН'!$G$14+СВЦЭМ!$D$10+'СЕТ СН'!$G$5-'СЕТ СН'!$G$24</f>
        <v>3562.6009526799999</v>
      </c>
      <c r="W53" s="36">
        <f>SUMIFS(СВЦЭМ!$D$33:$D$776,СВЦЭМ!$A$33:$A$776,$A53,СВЦЭМ!$B$33:$B$776,W$47)+'СЕТ СН'!$G$14+СВЦЭМ!$D$10+'СЕТ СН'!$G$5-'СЕТ СН'!$G$24</f>
        <v>3621.1687070799999</v>
      </c>
      <c r="X53" s="36">
        <f>SUMIFS(СВЦЭМ!$D$33:$D$776,СВЦЭМ!$A$33:$A$776,$A53,СВЦЭМ!$B$33:$B$776,X$47)+'СЕТ СН'!$G$14+СВЦЭМ!$D$10+'СЕТ СН'!$G$5-'СЕТ СН'!$G$24</f>
        <v>3676.6631267299999</v>
      </c>
      <c r="Y53" s="36">
        <f>SUMIFS(СВЦЭМ!$D$33:$D$776,СВЦЭМ!$A$33:$A$776,$A53,СВЦЭМ!$B$33:$B$776,Y$47)+'СЕТ СН'!$G$14+СВЦЭМ!$D$10+'СЕТ СН'!$G$5-'СЕТ СН'!$G$24</f>
        <v>3733.9129695299998</v>
      </c>
    </row>
    <row r="54" spans="1:25" ht="15.75" x14ac:dyDescent="0.2">
      <c r="A54" s="35">
        <f t="shared" si="1"/>
        <v>43472</v>
      </c>
      <c r="B54" s="36">
        <f>SUMIFS(СВЦЭМ!$D$33:$D$776,СВЦЭМ!$A$33:$A$776,$A54,СВЦЭМ!$B$33:$B$776,B$47)+'СЕТ СН'!$G$14+СВЦЭМ!$D$10+'СЕТ СН'!$G$5-'СЕТ СН'!$G$24</f>
        <v>3746.2411687700001</v>
      </c>
      <c r="C54" s="36">
        <f>SUMIFS(СВЦЭМ!$D$33:$D$776,СВЦЭМ!$A$33:$A$776,$A54,СВЦЭМ!$B$33:$B$776,C$47)+'СЕТ СН'!$G$14+СВЦЭМ!$D$10+'СЕТ СН'!$G$5-'СЕТ СН'!$G$24</f>
        <v>3752.3209251099997</v>
      </c>
      <c r="D54" s="36">
        <f>SUMIFS(СВЦЭМ!$D$33:$D$776,СВЦЭМ!$A$33:$A$776,$A54,СВЦЭМ!$B$33:$B$776,D$47)+'СЕТ СН'!$G$14+СВЦЭМ!$D$10+'СЕТ СН'!$G$5-'СЕТ СН'!$G$24</f>
        <v>3771.5083206700001</v>
      </c>
      <c r="E54" s="36">
        <f>SUMIFS(СВЦЭМ!$D$33:$D$776,СВЦЭМ!$A$33:$A$776,$A54,СВЦЭМ!$B$33:$B$776,E$47)+'СЕТ СН'!$G$14+СВЦЭМ!$D$10+'СЕТ СН'!$G$5-'СЕТ СН'!$G$24</f>
        <v>3781.5271744199999</v>
      </c>
      <c r="F54" s="36">
        <f>SUMIFS(СВЦЭМ!$D$33:$D$776,СВЦЭМ!$A$33:$A$776,$A54,СВЦЭМ!$B$33:$B$776,F$47)+'СЕТ СН'!$G$14+СВЦЭМ!$D$10+'СЕТ СН'!$G$5-'СЕТ СН'!$G$24</f>
        <v>3784.4792892099999</v>
      </c>
      <c r="G54" s="36">
        <f>SUMIFS(СВЦЭМ!$D$33:$D$776,СВЦЭМ!$A$33:$A$776,$A54,СВЦЭМ!$B$33:$B$776,G$47)+'СЕТ СН'!$G$14+СВЦЭМ!$D$10+'СЕТ СН'!$G$5-'СЕТ СН'!$G$24</f>
        <v>3774.5316457899999</v>
      </c>
      <c r="H54" s="36">
        <f>SUMIFS(СВЦЭМ!$D$33:$D$776,СВЦЭМ!$A$33:$A$776,$A54,СВЦЭМ!$B$33:$B$776,H$47)+'СЕТ СН'!$G$14+СВЦЭМ!$D$10+'СЕТ СН'!$G$5-'СЕТ СН'!$G$24</f>
        <v>3759.1582788400001</v>
      </c>
      <c r="I54" s="36">
        <f>SUMIFS(СВЦЭМ!$D$33:$D$776,СВЦЭМ!$A$33:$A$776,$A54,СВЦЭМ!$B$33:$B$776,I$47)+'СЕТ СН'!$G$14+СВЦЭМ!$D$10+'СЕТ СН'!$G$5-'СЕТ СН'!$G$24</f>
        <v>3754.38731044</v>
      </c>
      <c r="J54" s="36">
        <f>SUMIFS(СВЦЭМ!$D$33:$D$776,СВЦЭМ!$A$33:$A$776,$A54,СВЦЭМ!$B$33:$B$776,J$47)+'СЕТ СН'!$G$14+СВЦЭМ!$D$10+'СЕТ СН'!$G$5-'СЕТ СН'!$G$24</f>
        <v>3730.9480298799999</v>
      </c>
      <c r="K54" s="36">
        <f>SUMIFS(СВЦЭМ!$D$33:$D$776,СВЦЭМ!$A$33:$A$776,$A54,СВЦЭМ!$B$33:$B$776,K$47)+'СЕТ СН'!$G$14+СВЦЭМ!$D$10+'СЕТ СН'!$G$5-'СЕТ СН'!$G$24</f>
        <v>3691.7800190099997</v>
      </c>
      <c r="L54" s="36">
        <f>SUMIFS(СВЦЭМ!$D$33:$D$776,СВЦЭМ!$A$33:$A$776,$A54,СВЦЭМ!$B$33:$B$776,L$47)+'СЕТ СН'!$G$14+СВЦЭМ!$D$10+'СЕТ СН'!$G$5-'СЕТ СН'!$G$24</f>
        <v>3669.67098717</v>
      </c>
      <c r="M54" s="36">
        <f>SUMIFS(СВЦЭМ!$D$33:$D$776,СВЦЭМ!$A$33:$A$776,$A54,СВЦЭМ!$B$33:$B$776,M$47)+'СЕТ СН'!$G$14+СВЦЭМ!$D$10+'СЕТ СН'!$G$5-'СЕТ СН'!$G$24</f>
        <v>3653.08468266</v>
      </c>
      <c r="N54" s="36">
        <f>SUMIFS(СВЦЭМ!$D$33:$D$776,СВЦЭМ!$A$33:$A$776,$A54,СВЦЭМ!$B$33:$B$776,N$47)+'СЕТ СН'!$G$14+СВЦЭМ!$D$10+'СЕТ СН'!$G$5-'СЕТ СН'!$G$24</f>
        <v>3654.0969633599998</v>
      </c>
      <c r="O54" s="36">
        <f>SUMIFS(СВЦЭМ!$D$33:$D$776,СВЦЭМ!$A$33:$A$776,$A54,СВЦЭМ!$B$33:$B$776,O$47)+'СЕТ СН'!$G$14+СВЦЭМ!$D$10+'СЕТ СН'!$G$5-'СЕТ СН'!$G$24</f>
        <v>3664.02103992</v>
      </c>
      <c r="P54" s="36">
        <f>SUMIFS(СВЦЭМ!$D$33:$D$776,СВЦЭМ!$A$33:$A$776,$A54,СВЦЭМ!$B$33:$B$776,P$47)+'СЕТ СН'!$G$14+СВЦЭМ!$D$10+'СЕТ СН'!$G$5-'СЕТ СН'!$G$24</f>
        <v>3687.9576696100003</v>
      </c>
      <c r="Q54" s="36">
        <f>SUMIFS(СВЦЭМ!$D$33:$D$776,СВЦЭМ!$A$33:$A$776,$A54,СВЦЭМ!$B$33:$B$776,Q$47)+'СЕТ СН'!$G$14+СВЦЭМ!$D$10+'СЕТ СН'!$G$5-'СЕТ СН'!$G$24</f>
        <v>3658.6076647199998</v>
      </c>
      <c r="R54" s="36">
        <f>SUMIFS(СВЦЭМ!$D$33:$D$776,СВЦЭМ!$A$33:$A$776,$A54,СВЦЭМ!$B$33:$B$776,R$47)+'СЕТ СН'!$G$14+СВЦЭМ!$D$10+'СЕТ СН'!$G$5-'СЕТ СН'!$G$24</f>
        <v>3613.9334135199997</v>
      </c>
      <c r="S54" s="36">
        <f>SUMIFS(СВЦЭМ!$D$33:$D$776,СВЦЭМ!$A$33:$A$776,$A54,СВЦЭМ!$B$33:$B$776,S$47)+'СЕТ СН'!$G$14+СВЦЭМ!$D$10+'СЕТ СН'!$G$5-'СЕТ СН'!$G$24</f>
        <v>3536.2760356500003</v>
      </c>
      <c r="T54" s="36">
        <f>SUMIFS(СВЦЭМ!$D$33:$D$776,СВЦЭМ!$A$33:$A$776,$A54,СВЦЭМ!$B$33:$B$776,T$47)+'СЕТ СН'!$G$14+СВЦЭМ!$D$10+'СЕТ СН'!$G$5-'СЕТ СН'!$G$24</f>
        <v>3495.0691496899999</v>
      </c>
      <c r="U54" s="36">
        <f>SUMIFS(СВЦЭМ!$D$33:$D$776,СВЦЭМ!$A$33:$A$776,$A54,СВЦЭМ!$B$33:$B$776,U$47)+'СЕТ СН'!$G$14+СВЦЭМ!$D$10+'СЕТ СН'!$G$5-'СЕТ СН'!$G$24</f>
        <v>3497.9311872500002</v>
      </c>
      <c r="V54" s="36">
        <f>SUMIFS(СВЦЭМ!$D$33:$D$776,СВЦЭМ!$A$33:$A$776,$A54,СВЦЭМ!$B$33:$B$776,V$47)+'СЕТ СН'!$G$14+СВЦЭМ!$D$10+'СЕТ СН'!$G$5-'СЕТ СН'!$G$24</f>
        <v>3541.1081762100002</v>
      </c>
      <c r="W54" s="36">
        <f>SUMIFS(СВЦЭМ!$D$33:$D$776,СВЦЭМ!$A$33:$A$776,$A54,СВЦЭМ!$B$33:$B$776,W$47)+'СЕТ СН'!$G$14+СВЦЭМ!$D$10+'СЕТ СН'!$G$5-'СЕТ СН'!$G$24</f>
        <v>3575.0929286600003</v>
      </c>
      <c r="X54" s="36">
        <f>SUMIFS(СВЦЭМ!$D$33:$D$776,СВЦЭМ!$A$33:$A$776,$A54,СВЦЭМ!$B$33:$B$776,X$47)+'СЕТ СН'!$G$14+СВЦЭМ!$D$10+'СЕТ СН'!$G$5-'СЕТ СН'!$G$24</f>
        <v>3633.1477102099998</v>
      </c>
      <c r="Y54" s="36">
        <f>SUMIFS(СВЦЭМ!$D$33:$D$776,СВЦЭМ!$A$33:$A$776,$A54,СВЦЭМ!$B$33:$B$776,Y$47)+'СЕТ СН'!$G$14+СВЦЭМ!$D$10+'СЕТ СН'!$G$5-'СЕТ СН'!$G$24</f>
        <v>3686.43017104</v>
      </c>
    </row>
    <row r="55" spans="1:25" ht="15.75" x14ac:dyDescent="0.2">
      <c r="A55" s="35">
        <f t="shared" si="1"/>
        <v>43473</v>
      </c>
      <c r="B55" s="36">
        <f>SUMIFS(СВЦЭМ!$D$33:$D$776,СВЦЭМ!$A$33:$A$776,$A55,СВЦЭМ!$B$33:$B$776,B$47)+'СЕТ СН'!$G$14+СВЦЭМ!$D$10+'СЕТ СН'!$G$5-'СЕТ СН'!$G$24</f>
        <v>3712.6954795900001</v>
      </c>
      <c r="C55" s="36">
        <f>SUMIFS(СВЦЭМ!$D$33:$D$776,СВЦЭМ!$A$33:$A$776,$A55,СВЦЭМ!$B$33:$B$776,C$47)+'СЕТ СН'!$G$14+СВЦЭМ!$D$10+'СЕТ СН'!$G$5-'СЕТ СН'!$G$24</f>
        <v>3740.3676312500002</v>
      </c>
      <c r="D55" s="36">
        <f>SUMIFS(СВЦЭМ!$D$33:$D$776,СВЦЭМ!$A$33:$A$776,$A55,СВЦЭМ!$B$33:$B$776,D$47)+'СЕТ СН'!$G$14+СВЦЭМ!$D$10+'СЕТ СН'!$G$5-'СЕТ СН'!$G$24</f>
        <v>3748.1396609399999</v>
      </c>
      <c r="E55" s="36">
        <f>SUMIFS(СВЦЭМ!$D$33:$D$776,СВЦЭМ!$A$33:$A$776,$A55,СВЦЭМ!$B$33:$B$776,E$47)+'СЕТ СН'!$G$14+СВЦЭМ!$D$10+'СЕТ СН'!$G$5-'СЕТ СН'!$G$24</f>
        <v>3759.1585312299999</v>
      </c>
      <c r="F55" s="36">
        <f>SUMIFS(СВЦЭМ!$D$33:$D$776,СВЦЭМ!$A$33:$A$776,$A55,СВЦЭМ!$B$33:$B$776,F$47)+'СЕТ СН'!$G$14+СВЦЭМ!$D$10+'СЕТ СН'!$G$5-'СЕТ СН'!$G$24</f>
        <v>3760.7042044</v>
      </c>
      <c r="G55" s="36">
        <f>SUMIFS(СВЦЭМ!$D$33:$D$776,СВЦЭМ!$A$33:$A$776,$A55,СВЦЭМ!$B$33:$B$776,G$47)+'СЕТ СН'!$G$14+СВЦЭМ!$D$10+'СЕТ СН'!$G$5-'СЕТ СН'!$G$24</f>
        <v>3758.2381104000001</v>
      </c>
      <c r="H55" s="36">
        <f>SUMIFS(СВЦЭМ!$D$33:$D$776,СВЦЭМ!$A$33:$A$776,$A55,СВЦЭМ!$B$33:$B$776,H$47)+'СЕТ СН'!$G$14+СВЦЭМ!$D$10+'СЕТ СН'!$G$5-'СЕТ СН'!$G$24</f>
        <v>3748.16691554</v>
      </c>
      <c r="I55" s="36">
        <f>SUMIFS(СВЦЭМ!$D$33:$D$776,СВЦЭМ!$A$33:$A$776,$A55,СВЦЭМ!$B$33:$B$776,I$47)+'СЕТ СН'!$G$14+СВЦЭМ!$D$10+'СЕТ СН'!$G$5-'СЕТ СН'!$G$24</f>
        <v>3738.13447395</v>
      </c>
      <c r="J55" s="36">
        <f>SUMIFS(СВЦЭМ!$D$33:$D$776,СВЦЭМ!$A$33:$A$776,$A55,СВЦЭМ!$B$33:$B$776,J$47)+'СЕТ СН'!$G$14+СВЦЭМ!$D$10+'СЕТ СН'!$G$5-'СЕТ СН'!$G$24</f>
        <v>3705.3326635799999</v>
      </c>
      <c r="K55" s="36">
        <f>SUMIFS(СВЦЭМ!$D$33:$D$776,СВЦЭМ!$A$33:$A$776,$A55,СВЦЭМ!$B$33:$B$776,K$47)+'СЕТ СН'!$G$14+СВЦЭМ!$D$10+'СЕТ СН'!$G$5-'СЕТ СН'!$G$24</f>
        <v>3671.0306185700001</v>
      </c>
      <c r="L55" s="36">
        <f>SUMIFS(СВЦЭМ!$D$33:$D$776,СВЦЭМ!$A$33:$A$776,$A55,СВЦЭМ!$B$33:$B$776,L$47)+'СЕТ СН'!$G$14+СВЦЭМ!$D$10+'СЕТ СН'!$G$5-'СЕТ СН'!$G$24</f>
        <v>3649.5023207499999</v>
      </c>
      <c r="M55" s="36">
        <f>SUMIFS(СВЦЭМ!$D$33:$D$776,СВЦЭМ!$A$33:$A$776,$A55,СВЦЭМ!$B$33:$B$776,M$47)+'СЕТ СН'!$G$14+СВЦЭМ!$D$10+'СЕТ СН'!$G$5-'СЕТ СН'!$G$24</f>
        <v>3647.2152507999999</v>
      </c>
      <c r="N55" s="36">
        <f>SUMIFS(СВЦЭМ!$D$33:$D$776,СВЦЭМ!$A$33:$A$776,$A55,СВЦЭМ!$B$33:$B$776,N$47)+'СЕТ СН'!$G$14+СВЦЭМ!$D$10+'СЕТ СН'!$G$5-'СЕТ СН'!$G$24</f>
        <v>3659.4107732399998</v>
      </c>
      <c r="O55" s="36">
        <f>SUMIFS(СВЦЭМ!$D$33:$D$776,СВЦЭМ!$A$33:$A$776,$A55,СВЦЭМ!$B$33:$B$776,O$47)+'СЕТ СН'!$G$14+СВЦЭМ!$D$10+'СЕТ СН'!$G$5-'СЕТ СН'!$G$24</f>
        <v>3674.8752391799999</v>
      </c>
      <c r="P55" s="36">
        <f>SUMIFS(СВЦЭМ!$D$33:$D$776,СВЦЭМ!$A$33:$A$776,$A55,СВЦЭМ!$B$33:$B$776,P$47)+'СЕТ СН'!$G$14+СВЦЭМ!$D$10+'СЕТ СН'!$G$5-'СЕТ СН'!$G$24</f>
        <v>3713.1418327000001</v>
      </c>
      <c r="Q55" s="36">
        <f>SUMIFS(СВЦЭМ!$D$33:$D$776,СВЦЭМ!$A$33:$A$776,$A55,СВЦЭМ!$B$33:$B$776,Q$47)+'СЕТ СН'!$G$14+СВЦЭМ!$D$10+'СЕТ СН'!$G$5-'СЕТ СН'!$G$24</f>
        <v>3677.5126923999997</v>
      </c>
      <c r="R55" s="36">
        <f>SUMIFS(СВЦЭМ!$D$33:$D$776,СВЦЭМ!$A$33:$A$776,$A55,СВЦЭМ!$B$33:$B$776,R$47)+'СЕТ СН'!$G$14+СВЦЭМ!$D$10+'СЕТ СН'!$G$5-'СЕТ СН'!$G$24</f>
        <v>3632.0560815099998</v>
      </c>
      <c r="S55" s="36">
        <f>SUMIFS(СВЦЭМ!$D$33:$D$776,СВЦЭМ!$A$33:$A$776,$A55,СВЦЭМ!$B$33:$B$776,S$47)+'СЕТ СН'!$G$14+СВЦЭМ!$D$10+'СЕТ СН'!$G$5-'СЕТ СН'!$G$24</f>
        <v>3581.7255361999996</v>
      </c>
      <c r="T55" s="36">
        <f>SUMIFS(СВЦЭМ!$D$33:$D$776,СВЦЭМ!$A$33:$A$776,$A55,СВЦЭМ!$B$33:$B$776,T$47)+'СЕТ СН'!$G$14+СВЦЭМ!$D$10+'СЕТ СН'!$G$5-'СЕТ СН'!$G$24</f>
        <v>3570.2052731200001</v>
      </c>
      <c r="U55" s="36">
        <f>SUMIFS(СВЦЭМ!$D$33:$D$776,СВЦЭМ!$A$33:$A$776,$A55,СВЦЭМ!$B$33:$B$776,U$47)+'СЕТ СН'!$G$14+СВЦЭМ!$D$10+'СЕТ СН'!$G$5-'СЕТ СН'!$G$24</f>
        <v>3572.6265479499998</v>
      </c>
      <c r="V55" s="36">
        <f>SUMIFS(СВЦЭМ!$D$33:$D$776,СВЦЭМ!$A$33:$A$776,$A55,СВЦЭМ!$B$33:$B$776,V$47)+'СЕТ СН'!$G$14+СВЦЭМ!$D$10+'СЕТ СН'!$G$5-'СЕТ СН'!$G$24</f>
        <v>3586.7392323000004</v>
      </c>
      <c r="W55" s="36">
        <f>SUMIFS(СВЦЭМ!$D$33:$D$776,СВЦЭМ!$A$33:$A$776,$A55,СВЦЭМ!$B$33:$B$776,W$47)+'СЕТ СН'!$G$14+СВЦЭМ!$D$10+'СЕТ СН'!$G$5-'СЕТ СН'!$G$24</f>
        <v>3651.22897711</v>
      </c>
      <c r="X55" s="36">
        <f>SUMIFS(СВЦЭМ!$D$33:$D$776,СВЦЭМ!$A$33:$A$776,$A55,СВЦЭМ!$B$33:$B$776,X$47)+'СЕТ СН'!$G$14+СВЦЭМ!$D$10+'СЕТ СН'!$G$5-'СЕТ СН'!$G$24</f>
        <v>3719.8262258599998</v>
      </c>
      <c r="Y55" s="36">
        <f>SUMIFS(СВЦЭМ!$D$33:$D$776,СВЦЭМ!$A$33:$A$776,$A55,СВЦЭМ!$B$33:$B$776,Y$47)+'СЕТ СН'!$G$14+СВЦЭМ!$D$10+'СЕТ СН'!$G$5-'СЕТ СН'!$G$24</f>
        <v>3780.58738851</v>
      </c>
    </row>
    <row r="56" spans="1:25" ht="15.75" x14ac:dyDescent="0.2">
      <c r="A56" s="35">
        <f t="shared" si="1"/>
        <v>43474</v>
      </c>
      <c r="B56" s="36">
        <f>SUMIFS(СВЦЭМ!$D$33:$D$776,СВЦЭМ!$A$33:$A$776,$A56,СВЦЭМ!$B$33:$B$776,B$47)+'СЕТ СН'!$G$14+СВЦЭМ!$D$10+'СЕТ СН'!$G$5-'СЕТ СН'!$G$24</f>
        <v>3746.2282498699997</v>
      </c>
      <c r="C56" s="36">
        <f>SUMIFS(СВЦЭМ!$D$33:$D$776,СВЦЭМ!$A$33:$A$776,$A56,СВЦЭМ!$B$33:$B$776,C$47)+'СЕТ СН'!$G$14+СВЦЭМ!$D$10+'СЕТ СН'!$G$5-'СЕТ СН'!$G$24</f>
        <v>3769.9136220700002</v>
      </c>
      <c r="D56" s="36">
        <f>SUMIFS(СВЦЭМ!$D$33:$D$776,СВЦЭМ!$A$33:$A$776,$A56,СВЦЭМ!$B$33:$B$776,D$47)+'СЕТ СН'!$G$14+СВЦЭМ!$D$10+'СЕТ СН'!$G$5-'СЕТ СН'!$G$24</f>
        <v>3772.3417884</v>
      </c>
      <c r="E56" s="36">
        <f>SUMIFS(СВЦЭМ!$D$33:$D$776,СВЦЭМ!$A$33:$A$776,$A56,СВЦЭМ!$B$33:$B$776,E$47)+'СЕТ СН'!$G$14+СВЦЭМ!$D$10+'СЕТ СН'!$G$5-'СЕТ СН'!$G$24</f>
        <v>3781.0112977799999</v>
      </c>
      <c r="F56" s="36">
        <f>SUMIFS(СВЦЭМ!$D$33:$D$776,СВЦЭМ!$A$33:$A$776,$A56,СВЦЭМ!$B$33:$B$776,F$47)+'СЕТ СН'!$G$14+СВЦЭМ!$D$10+'СЕТ СН'!$G$5-'СЕТ СН'!$G$24</f>
        <v>3783.8293367699998</v>
      </c>
      <c r="G56" s="36">
        <f>SUMIFS(СВЦЭМ!$D$33:$D$776,СВЦЭМ!$A$33:$A$776,$A56,СВЦЭМ!$B$33:$B$776,G$47)+'СЕТ СН'!$G$14+СВЦЭМ!$D$10+'СЕТ СН'!$G$5-'СЕТ СН'!$G$24</f>
        <v>3786.4562055300003</v>
      </c>
      <c r="H56" s="36">
        <f>SUMIFS(СВЦЭМ!$D$33:$D$776,СВЦЭМ!$A$33:$A$776,$A56,СВЦЭМ!$B$33:$B$776,H$47)+'СЕТ СН'!$G$14+СВЦЭМ!$D$10+'СЕТ СН'!$G$5-'СЕТ СН'!$G$24</f>
        <v>3800.1736130099998</v>
      </c>
      <c r="I56" s="36">
        <f>SUMIFS(СВЦЭМ!$D$33:$D$776,СВЦЭМ!$A$33:$A$776,$A56,СВЦЭМ!$B$33:$B$776,I$47)+'СЕТ СН'!$G$14+СВЦЭМ!$D$10+'СЕТ СН'!$G$5-'СЕТ СН'!$G$24</f>
        <v>3741.4429233199999</v>
      </c>
      <c r="J56" s="36">
        <f>SUMIFS(СВЦЭМ!$D$33:$D$776,СВЦЭМ!$A$33:$A$776,$A56,СВЦЭМ!$B$33:$B$776,J$47)+'СЕТ СН'!$G$14+СВЦЭМ!$D$10+'СЕТ СН'!$G$5-'СЕТ СН'!$G$24</f>
        <v>3664.8874641499997</v>
      </c>
      <c r="K56" s="36">
        <f>SUMIFS(СВЦЭМ!$D$33:$D$776,СВЦЭМ!$A$33:$A$776,$A56,СВЦЭМ!$B$33:$B$776,K$47)+'СЕТ СН'!$G$14+СВЦЭМ!$D$10+'СЕТ СН'!$G$5-'СЕТ СН'!$G$24</f>
        <v>3656.6851494100001</v>
      </c>
      <c r="L56" s="36">
        <f>SUMIFS(СВЦЭМ!$D$33:$D$776,СВЦЭМ!$A$33:$A$776,$A56,СВЦЭМ!$B$33:$B$776,L$47)+'СЕТ СН'!$G$14+СВЦЭМ!$D$10+'СЕТ СН'!$G$5-'СЕТ СН'!$G$24</f>
        <v>3654.8845286300002</v>
      </c>
      <c r="M56" s="36">
        <f>SUMIFS(СВЦЭМ!$D$33:$D$776,СВЦЭМ!$A$33:$A$776,$A56,СВЦЭМ!$B$33:$B$776,M$47)+'СЕТ СН'!$G$14+СВЦЭМ!$D$10+'СЕТ СН'!$G$5-'СЕТ СН'!$G$24</f>
        <v>3656.8801615699999</v>
      </c>
      <c r="N56" s="36">
        <f>SUMIFS(СВЦЭМ!$D$33:$D$776,СВЦЭМ!$A$33:$A$776,$A56,СВЦЭМ!$B$33:$B$776,N$47)+'СЕТ СН'!$G$14+СВЦЭМ!$D$10+'СЕТ СН'!$G$5-'СЕТ СН'!$G$24</f>
        <v>3676.0407898799999</v>
      </c>
      <c r="O56" s="36">
        <f>SUMIFS(СВЦЭМ!$D$33:$D$776,СВЦЭМ!$A$33:$A$776,$A56,СВЦЭМ!$B$33:$B$776,O$47)+'СЕТ СН'!$G$14+СВЦЭМ!$D$10+'СЕТ СН'!$G$5-'СЕТ СН'!$G$24</f>
        <v>3672.20268472</v>
      </c>
      <c r="P56" s="36">
        <f>SUMIFS(СВЦЭМ!$D$33:$D$776,СВЦЭМ!$A$33:$A$776,$A56,СВЦЭМ!$B$33:$B$776,P$47)+'СЕТ СН'!$G$14+СВЦЭМ!$D$10+'СЕТ СН'!$G$5-'СЕТ СН'!$G$24</f>
        <v>3684.3125526499998</v>
      </c>
      <c r="Q56" s="36">
        <f>SUMIFS(СВЦЭМ!$D$33:$D$776,СВЦЭМ!$A$33:$A$776,$A56,СВЦЭМ!$B$33:$B$776,Q$47)+'СЕТ СН'!$G$14+СВЦЭМ!$D$10+'СЕТ СН'!$G$5-'СЕТ СН'!$G$24</f>
        <v>3689.10326386</v>
      </c>
      <c r="R56" s="36">
        <f>SUMIFS(СВЦЭМ!$D$33:$D$776,СВЦЭМ!$A$33:$A$776,$A56,СВЦЭМ!$B$33:$B$776,R$47)+'СЕТ СН'!$G$14+СВЦЭМ!$D$10+'СЕТ СН'!$G$5-'СЕТ СН'!$G$24</f>
        <v>3687.4090360099999</v>
      </c>
      <c r="S56" s="36">
        <f>SUMIFS(СВЦЭМ!$D$33:$D$776,СВЦЭМ!$A$33:$A$776,$A56,СВЦЭМ!$B$33:$B$776,S$47)+'СЕТ СН'!$G$14+СВЦЭМ!$D$10+'СЕТ СН'!$G$5-'СЕТ СН'!$G$24</f>
        <v>3662.20360613</v>
      </c>
      <c r="T56" s="36">
        <f>SUMIFS(СВЦЭМ!$D$33:$D$776,СВЦЭМ!$A$33:$A$776,$A56,СВЦЭМ!$B$33:$B$776,T$47)+'СЕТ СН'!$G$14+СВЦЭМ!$D$10+'СЕТ СН'!$G$5-'СЕТ СН'!$G$24</f>
        <v>3638.84723437</v>
      </c>
      <c r="U56" s="36">
        <f>SUMIFS(СВЦЭМ!$D$33:$D$776,СВЦЭМ!$A$33:$A$776,$A56,СВЦЭМ!$B$33:$B$776,U$47)+'СЕТ СН'!$G$14+СВЦЭМ!$D$10+'СЕТ СН'!$G$5-'СЕТ СН'!$G$24</f>
        <v>3637.4285740999999</v>
      </c>
      <c r="V56" s="36">
        <f>SUMIFS(СВЦЭМ!$D$33:$D$776,СВЦЭМ!$A$33:$A$776,$A56,СВЦЭМ!$B$33:$B$776,V$47)+'СЕТ СН'!$G$14+СВЦЭМ!$D$10+'СЕТ СН'!$G$5-'СЕТ СН'!$G$24</f>
        <v>3647.5895768299997</v>
      </c>
      <c r="W56" s="36">
        <f>SUMIFS(СВЦЭМ!$D$33:$D$776,СВЦЭМ!$A$33:$A$776,$A56,СВЦЭМ!$B$33:$B$776,W$47)+'СЕТ СН'!$G$14+СВЦЭМ!$D$10+'СЕТ СН'!$G$5-'СЕТ СН'!$G$24</f>
        <v>3668.9432159099997</v>
      </c>
      <c r="X56" s="36">
        <f>SUMIFS(СВЦЭМ!$D$33:$D$776,СВЦЭМ!$A$33:$A$776,$A56,СВЦЭМ!$B$33:$B$776,X$47)+'СЕТ СН'!$G$14+СВЦЭМ!$D$10+'СЕТ СН'!$G$5-'СЕТ СН'!$G$24</f>
        <v>3682.2081293700003</v>
      </c>
      <c r="Y56" s="36">
        <f>SUMIFS(СВЦЭМ!$D$33:$D$776,СВЦЭМ!$A$33:$A$776,$A56,СВЦЭМ!$B$33:$B$776,Y$47)+'СЕТ СН'!$G$14+СВЦЭМ!$D$10+'СЕТ СН'!$G$5-'СЕТ СН'!$G$24</f>
        <v>3741.1518208799998</v>
      </c>
    </row>
    <row r="57" spans="1:25" ht="15.75" x14ac:dyDescent="0.2">
      <c r="A57" s="35">
        <f t="shared" si="1"/>
        <v>43475</v>
      </c>
      <c r="B57" s="36">
        <f>SUMIFS(СВЦЭМ!$D$33:$D$776,СВЦЭМ!$A$33:$A$776,$A57,СВЦЭМ!$B$33:$B$776,B$47)+'СЕТ СН'!$G$14+СВЦЭМ!$D$10+'СЕТ СН'!$G$5-'СЕТ СН'!$G$24</f>
        <v>3780.2165053399999</v>
      </c>
      <c r="C57" s="36">
        <f>SUMIFS(СВЦЭМ!$D$33:$D$776,СВЦЭМ!$A$33:$A$776,$A57,СВЦЭМ!$B$33:$B$776,C$47)+'СЕТ СН'!$G$14+СВЦЭМ!$D$10+'СЕТ СН'!$G$5-'СЕТ СН'!$G$24</f>
        <v>3812.6956061800001</v>
      </c>
      <c r="D57" s="36">
        <f>SUMIFS(СВЦЭМ!$D$33:$D$776,СВЦЭМ!$A$33:$A$776,$A57,СВЦЭМ!$B$33:$B$776,D$47)+'СЕТ СН'!$G$14+СВЦЭМ!$D$10+'СЕТ СН'!$G$5-'СЕТ СН'!$G$24</f>
        <v>3865.9038404900002</v>
      </c>
      <c r="E57" s="36">
        <f>SUMIFS(СВЦЭМ!$D$33:$D$776,СВЦЭМ!$A$33:$A$776,$A57,СВЦЭМ!$B$33:$B$776,E$47)+'СЕТ СН'!$G$14+СВЦЭМ!$D$10+'СЕТ СН'!$G$5-'СЕТ СН'!$G$24</f>
        <v>3818.8973856399998</v>
      </c>
      <c r="F57" s="36">
        <f>SUMIFS(СВЦЭМ!$D$33:$D$776,СВЦЭМ!$A$33:$A$776,$A57,СВЦЭМ!$B$33:$B$776,F$47)+'СЕТ СН'!$G$14+СВЦЭМ!$D$10+'СЕТ СН'!$G$5-'СЕТ СН'!$G$24</f>
        <v>3783.2789262300003</v>
      </c>
      <c r="G57" s="36">
        <f>SUMIFS(СВЦЭМ!$D$33:$D$776,СВЦЭМ!$A$33:$A$776,$A57,СВЦЭМ!$B$33:$B$776,G$47)+'СЕТ СН'!$G$14+СВЦЭМ!$D$10+'СЕТ СН'!$G$5-'СЕТ СН'!$G$24</f>
        <v>3790.6038209500002</v>
      </c>
      <c r="H57" s="36">
        <f>SUMIFS(СВЦЭМ!$D$33:$D$776,СВЦЭМ!$A$33:$A$776,$A57,СВЦЭМ!$B$33:$B$776,H$47)+'СЕТ СН'!$G$14+СВЦЭМ!$D$10+'СЕТ СН'!$G$5-'СЕТ СН'!$G$24</f>
        <v>3787.0334052600001</v>
      </c>
      <c r="I57" s="36">
        <f>SUMIFS(СВЦЭМ!$D$33:$D$776,СВЦЭМ!$A$33:$A$776,$A57,СВЦЭМ!$B$33:$B$776,I$47)+'СЕТ СН'!$G$14+СВЦЭМ!$D$10+'СЕТ СН'!$G$5-'СЕТ СН'!$G$24</f>
        <v>3692.8420778700001</v>
      </c>
      <c r="J57" s="36">
        <f>SUMIFS(СВЦЭМ!$D$33:$D$776,СВЦЭМ!$A$33:$A$776,$A57,СВЦЭМ!$B$33:$B$776,J$47)+'СЕТ СН'!$G$14+СВЦЭМ!$D$10+'СЕТ СН'!$G$5-'СЕТ СН'!$G$24</f>
        <v>3644.9095994199997</v>
      </c>
      <c r="K57" s="36">
        <f>SUMIFS(СВЦЭМ!$D$33:$D$776,СВЦЭМ!$A$33:$A$776,$A57,СВЦЭМ!$B$33:$B$776,K$47)+'СЕТ СН'!$G$14+СВЦЭМ!$D$10+'СЕТ СН'!$G$5-'СЕТ СН'!$G$24</f>
        <v>3630.4178162600001</v>
      </c>
      <c r="L57" s="36">
        <f>SUMIFS(СВЦЭМ!$D$33:$D$776,СВЦЭМ!$A$33:$A$776,$A57,СВЦЭМ!$B$33:$B$776,L$47)+'СЕТ СН'!$G$14+СВЦЭМ!$D$10+'СЕТ СН'!$G$5-'СЕТ СН'!$G$24</f>
        <v>3618.9475445899998</v>
      </c>
      <c r="M57" s="36">
        <f>SUMIFS(СВЦЭМ!$D$33:$D$776,СВЦЭМ!$A$33:$A$776,$A57,СВЦЭМ!$B$33:$B$776,M$47)+'СЕТ СН'!$G$14+СВЦЭМ!$D$10+'СЕТ СН'!$G$5-'СЕТ СН'!$G$24</f>
        <v>3626.4834745600001</v>
      </c>
      <c r="N57" s="36">
        <f>SUMIFS(СВЦЭМ!$D$33:$D$776,СВЦЭМ!$A$33:$A$776,$A57,СВЦЭМ!$B$33:$B$776,N$47)+'СЕТ СН'!$G$14+СВЦЭМ!$D$10+'СЕТ СН'!$G$5-'СЕТ СН'!$G$24</f>
        <v>3635.4735816000002</v>
      </c>
      <c r="O57" s="36">
        <f>SUMIFS(СВЦЭМ!$D$33:$D$776,СВЦЭМ!$A$33:$A$776,$A57,СВЦЭМ!$B$33:$B$776,O$47)+'СЕТ СН'!$G$14+СВЦЭМ!$D$10+'СЕТ СН'!$G$5-'СЕТ СН'!$G$24</f>
        <v>3623.3769064200001</v>
      </c>
      <c r="P57" s="36">
        <f>SUMIFS(СВЦЭМ!$D$33:$D$776,СВЦЭМ!$A$33:$A$776,$A57,СВЦЭМ!$B$33:$B$776,P$47)+'СЕТ СН'!$G$14+СВЦЭМ!$D$10+'СЕТ СН'!$G$5-'СЕТ СН'!$G$24</f>
        <v>3637.2502629600003</v>
      </c>
      <c r="Q57" s="36">
        <f>SUMIFS(СВЦЭМ!$D$33:$D$776,СВЦЭМ!$A$33:$A$776,$A57,СВЦЭМ!$B$33:$B$776,Q$47)+'СЕТ СН'!$G$14+СВЦЭМ!$D$10+'СЕТ СН'!$G$5-'СЕТ СН'!$G$24</f>
        <v>3641.35697992</v>
      </c>
      <c r="R57" s="36">
        <f>SUMIFS(СВЦЭМ!$D$33:$D$776,СВЦЭМ!$A$33:$A$776,$A57,СВЦЭМ!$B$33:$B$776,R$47)+'СЕТ СН'!$G$14+СВЦЭМ!$D$10+'СЕТ СН'!$G$5-'СЕТ СН'!$G$24</f>
        <v>3645.64076286</v>
      </c>
      <c r="S57" s="36">
        <f>SUMIFS(СВЦЭМ!$D$33:$D$776,СВЦЭМ!$A$33:$A$776,$A57,СВЦЭМ!$B$33:$B$776,S$47)+'СЕТ СН'!$G$14+СВЦЭМ!$D$10+'СЕТ СН'!$G$5-'СЕТ СН'!$G$24</f>
        <v>3623.4743325700001</v>
      </c>
      <c r="T57" s="36">
        <f>SUMIFS(СВЦЭМ!$D$33:$D$776,СВЦЭМ!$A$33:$A$776,$A57,СВЦЭМ!$B$33:$B$776,T$47)+'СЕТ СН'!$G$14+СВЦЭМ!$D$10+'СЕТ СН'!$G$5-'СЕТ СН'!$G$24</f>
        <v>3601.89506966</v>
      </c>
      <c r="U57" s="36">
        <f>SUMIFS(СВЦЭМ!$D$33:$D$776,СВЦЭМ!$A$33:$A$776,$A57,СВЦЭМ!$B$33:$B$776,U$47)+'СЕТ СН'!$G$14+СВЦЭМ!$D$10+'СЕТ СН'!$G$5-'СЕТ СН'!$G$24</f>
        <v>3609.8029886300001</v>
      </c>
      <c r="V57" s="36">
        <f>SUMIFS(СВЦЭМ!$D$33:$D$776,СВЦЭМ!$A$33:$A$776,$A57,СВЦЭМ!$B$33:$B$776,V$47)+'СЕТ СН'!$G$14+СВЦЭМ!$D$10+'СЕТ СН'!$G$5-'СЕТ СН'!$G$24</f>
        <v>3622.32308745</v>
      </c>
      <c r="W57" s="36">
        <f>SUMIFS(СВЦЭМ!$D$33:$D$776,СВЦЭМ!$A$33:$A$776,$A57,СВЦЭМ!$B$33:$B$776,W$47)+'СЕТ СН'!$G$14+СВЦЭМ!$D$10+'СЕТ СН'!$G$5-'СЕТ СН'!$G$24</f>
        <v>3632.78398105</v>
      </c>
      <c r="X57" s="36">
        <f>SUMIFS(СВЦЭМ!$D$33:$D$776,СВЦЭМ!$A$33:$A$776,$A57,СВЦЭМ!$B$33:$B$776,X$47)+'СЕТ СН'!$G$14+СВЦЭМ!$D$10+'СЕТ СН'!$G$5-'СЕТ СН'!$G$24</f>
        <v>3633.7534027000002</v>
      </c>
      <c r="Y57" s="36">
        <f>SUMIFS(СВЦЭМ!$D$33:$D$776,СВЦЭМ!$A$33:$A$776,$A57,СВЦЭМ!$B$33:$B$776,Y$47)+'СЕТ СН'!$G$14+СВЦЭМ!$D$10+'СЕТ СН'!$G$5-'СЕТ СН'!$G$24</f>
        <v>3698.6601027400002</v>
      </c>
    </row>
    <row r="58" spans="1:25" ht="15.75" x14ac:dyDescent="0.2">
      <c r="A58" s="35">
        <f t="shared" si="1"/>
        <v>43476</v>
      </c>
      <c r="B58" s="36">
        <f>SUMIFS(СВЦЭМ!$D$33:$D$776,СВЦЭМ!$A$33:$A$776,$A58,СВЦЭМ!$B$33:$B$776,B$47)+'СЕТ СН'!$G$14+СВЦЭМ!$D$10+'СЕТ СН'!$G$5-'СЕТ СН'!$G$24</f>
        <v>3788.6107391799997</v>
      </c>
      <c r="C58" s="36">
        <f>SUMIFS(СВЦЭМ!$D$33:$D$776,СВЦЭМ!$A$33:$A$776,$A58,СВЦЭМ!$B$33:$B$776,C$47)+'СЕТ СН'!$G$14+СВЦЭМ!$D$10+'СЕТ СН'!$G$5-'СЕТ СН'!$G$24</f>
        <v>3800.77852897</v>
      </c>
      <c r="D58" s="36">
        <f>SUMIFS(СВЦЭМ!$D$33:$D$776,СВЦЭМ!$A$33:$A$776,$A58,СВЦЭМ!$B$33:$B$776,D$47)+'СЕТ СН'!$G$14+СВЦЭМ!$D$10+'СЕТ СН'!$G$5-'СЕТ СН'!$G$24</f>
        <v>3832.38760662</v>
      </c>
      <c r="E58" s="36">
        <f>SUMIFS(СВЦЭМ!$D$33:$D$776,СВЦЭМ!$A$33:$A$776,$A58,СВЦЭМ!$B$33:$B$776,E$47)+'СЕТ СН'!$G$14+СВЦЭМ!$D$10+'СЕТ СН'!$G$5-'СЕТ СН'!$G$24</f>
        <v>3834.45850178</v>
      </c>
      <c r="F58" s="36">
        <f>SUMIFS(СВЦЭМ!$D$33:$D$776,СВЦЭМ!$A$33:$A$776,$A58,СВЦЭМ!$B$33:$B$776,F$47)+'СЕТ СН'!$G$14+СВЦЭМ!$D$10+'СЕТ СН'!$G$5-'СЕТ СН'!$G$24</f>
        <v>3834.0897377900001</v>
      </c>
      <c r="G58" s="36">
        <f>SUMIFS(СВЦЭМ!$D$33:$D$776,СВЦЭМ!$A$33:$A$776,$A58,СВЦЭМ!$B$33:$B$776,G$47)+'СЕТ СН'!$G$14+СВЦЭМ!$D$10+'СЕТ СН'!$G$5-'СЕТ СН'!$G$24</f>
        <v>3815.31683165</v>
      </c>
      <c r="H58" s="36">
        <f>SUMIFS(СВЦЭМ!$D$33:$D$776,СВЦЭМ!$A$33:$A$776,$A58,СВЦЭМ!$B$33:$B$776,H$47)+'СЕТ СН'!$G$14+СВЦЭМ!$D$10+'СЕТ СН'!$G$5-'СЕТ СН'!$G$24</f>
        <v>3779.8438010999998</v>
      </c>
      <c r="I58" s="36">
        <f>SUMIFS(СВЦЭМ!$D$33:$D$776,СВЦЭМ!$A$33:$A$776,$A58,СВЦЭМ!$B$33:$B$776,I$47)+'СЕТ СН'!$G$14+СВЦЭМ!$D$10+'СЕТ СН'!$G$5-'СЕТ СН'!$G$24</f>
        <v>3696.2473540700003</v>
      </c>
      <c r="J58" s="36">
        <f>SUMIFS(СВЦЭМ!$D$33:$D$776,СВЦЭМ!$A$33:$A$776,$A58,СВЦЭМ!$B$33:$B$776,J$47)+'СЕТ СН'!$G$14+СВЦЭМ!$D$10+'СЕТ СН'!$G$5-'СЕТ СН'!$G$24</f>
        <v>3637.9330379600001</v>
      </c>
      <c r="K58" s="36">
        <f>SUMIFS(СВЦЭМ!$D$33:$D$776,СВЦЭМ!$A$33:$A$776,$A58,СВЦЭМ!$B$33:$B$776,K$47)+'СЕТ СН'!$G$14+СВЦЭМ!$D$10+'СЕТ СН'!$G$5-'СЕТ СН'!$G$24</f>
        <v>3628.4098540800001</v>
      </c>
      <c r="L58" s="36">
        <f>SUMIFS(СВЦЭМ!$D$33:$D$776,СВЦЭМ!$A$33:$A$776,$A58,СВЦЭМ!$B$33:$B$776,L$47)+'СЕТ СН'!$G$14+СВЦЭМ!$D$10+'СЕТ СН'!$G$5-'СЕТ СН'!$G$24</f>
        <v>3623.7973819600002</v>
      </c>
      <c r="M58" s="36">
        <f>SUMIFS(СВЦЭМ!$D$33:$D$776,СВЦЭМ!$A$33:$A$776,$A58,СВЦЭМ!$B$33:$B$776,M$47)+'СЕТ СН'!$G$14+СВЦЭМ!$D$10+'СЕТ СН'!$G$5-'СЕТ СН'!$G$24</f>
        <v>3626.6744147500003</v>
      </c>
      <c r="N58" s="36">
        <f>SUMIFS(СВЦЭМ!$D$33:$D$776,СВЦЭМ!$A$33:$A$776,$A58,СВЦЭМ!$B$33:$B$776,N$47)+'СЕТ СН'!$G$14+СВЦЭМ!$D$10+'СЕТ СН'!$G$5-'СЕТ СН'!$G$24</f>
        <v>3642.8496049599999</v>
      </c>
      <c r="O58" s="36">
        <f>SUMIFS(СВЦЭМ!$D$33:$D$776,СВЦЭМ!$A$33:$A$776,$A58,СВЦЭМ!$B$33:$B$776,O$47)+'СЕТ СН'!$G$14+СВЦЭМ!$D$10+'СЕТ СН'!$G$5-'СЕТ СН'!$G$24</f>
        <v>3646.98899656</v>
      </c>
      <c r="P58" s="36">
        <f>SUMIFS(СВЦЭМ!$D$33:$D$776,СВЦЭМ!$A$33:$A$776,$A58,СВЦЭМ!$B$33:$B$776,P$47)+'СЕТ СН'!$G$14+СВЦЭМ!$D$10+'СЕТ СН'!$G$5-'СЕТ СН'!$G$24</f>
        <v>3629.9687770400001</v>
      </c>
      <c r="Q58" s="36">
        <f>SUMIFS(СВЦЭМ!$D$33:$D$776,СВЦЭМ!$A$33:$A$776,$A58,СВЦЭМ!$B$33:$B$776,Q$47)+'СЕТ СН'!$G$14+СВЦЭМ!$D$10+'СЕТ СН'!$G$5-'СЕТ СН'!$G$24</f>
        <v>3632.31010917</v>
      </c>
      <c r="R58" s="36">
        <f>SUMIFS(СВЦЭМ!$D$33:$D$776,СВЦЭМ!$A$33:$A$776,$A58,СВЦЭМ!$B$33:$B$776,R$47)+'СЕТ СН'!$G$14+СВЦЭМ!$D$10+'СЕТ СН'!$G$5-'СЕТ СН'!$G$24</f>
        <v>3659.6331685699997</v>
      </c>
      <c r="S58" s="36">
        <f>SUMIFS(СВЦЭМ!$D$33:$D$776,СВЦЭМ!$A$33:$A$776,$A58,СВЦЭМ!$B$33:$B$776,S$47)+'СЕТ СН'!$G$14+СВЦЭМ!$D$10+'СЕТ СН'!$G$5-'СЕТ СН'!$G$24</f>
        <v>3634.0204818000002</v>
      </c>
      <c r="T58" s="36">
        <f>SUMIFS(СВЦЭМ!$D$33:$D$776,СВЦЭМ!$A$33:$A$776,$A58,СВЦЭМ!$B$33:$B$776,T$47)+'СЕТ СН'!$G$14+СВЦЭМ!$D$10+'СЕТ СН'!$G$5-'СЕТ СН'!$G$24</f>
        <v>3594.6772166199999</v>
      </c>
      <c r="U58" s="36">
        <f>SUMIFS(СВЦЭМ!$D$33:$D$776,СВЦЭМ!$A$33:$A$776,$A58,СВЦЭМ!$B$33:$B$776,U$47)+'СЕТ СН'!$G$14+СВЦЭМ!$D$10+'СЕТ СН'!$G$5-'СЕТ СН'!$G$24</f>
        <v>3596.6536190400002</v>
      </c>
      <c r="V58" s="36">
        <f>SUMIFS(СВЦЭМ!$D$33:$D$776,СВЦЭМ!$A$33:$A$776,$A58,СВЦЭМ!$B$33:$B$776,V$47)+'СЕТ СН'!$G$14+СВЦЭМ!$D$10+'СЕТ СН'!$G$5-'СЕТ СН'!$G$24</f>
        <v>3615.2181814</v>
      </c>
      <c r="W58" s="36">
        <f>SUMIFS(СВЦЭМ!$D$33:$D$776,СВЦЭМ!$A$33:$A$776,$A58,СВЦЭМ!$B$33:$B$776,W$47)+'СЕТ СН'!$G$14+СВЦЭМ!$D$10+'СЕТ СН'!$G$5-'СЕТ СН'!$G$24</f>
        <v>3636.5124514600002</v>
      </c>
      <c r="X58" s="36">
        <f>SUMIFS(СВЦЭМ!$D$33:$D$776,СВЦЭМ!$A$33:$A$776,$A58,СВЦЭМ!$B$33:$B$776,X$47)+'СЕТ СН'!$G$14+СВЦЭМ!$D$10+'СЕТ СН'!$G$5-'СЕТ СН'!$G$24</f>
        <v>3647.0683602600002</v>
      </c>
      <c r="Y58" s="36">
        <f>SUMIFS(СВЦЭМ!$D$33:$D$776,СВЦЭМ!$A$33:$A$776,$A58,СВЦЭМ!$B$33:$B$776,Y$47)+'СЕТ СН'!$G$14+СВЦЭМ!$D$10+'СЕТ СН'!$G$5-'СЕТ СН'!$G$24</f>
        <v>3707.5620639999997</v>
      </c>
    </row>
    <row r="59" spans="1:25" ht="15.75" x14ac:dyDescent="0.2">
      <c r="A59" s="35">
        <f t="shared" si="1"/>
        <v>43477</v>
      </c>
      <c r="B59" s="36">
        <f>SUMIFS(СВЦЭМ!$D$33:$D$776,СВЦЭМ!$A$33:$A$776,$A59,СВЦЭМ!$B$33:$B$776,B$47)+'СЕТ СН'!$G$14+СВЦЭМ!$D$10+'СЕТ СН'!$G$5-'СЕТ СН'!$G$24</f>
        <v>3788.07036105</v>
      </c>
      <c r="C59" s="36">
        <f>SUMIFS(СВЦЭМ!$D$33:$D$776,СВЦЭМ!$A$33:$A$776,$A59,СВЦЭМ!$B$33:$B$776,C$47)+'СЕТ СН'!$G$14+СВЦЭМ!$D$10+'СЕТ СН'!$G$5-'СЕТ СН'!$G$24</f>
        <v>3811.7113157499998</v>
      </c>
      <c r="D59" s="36">
        <f>SUMIFS(СВЦЭМ!$D$33:$D$776,СВЦЭМ!$A$33:$A$776,$A59,СВЦЭМ!$B$33:$B$776,D$47)+'СЕТ СН'!$G$14+СВЦЭМ!$D$10+'СЕТ СН'!$G$5-'СЕТ СН'!$G$24</f>
        <v>3836.6789227500003</v>
      </c>
      <c r="E59" s="36">
        <f>SUMIFS(СВЦЭМ!$D$33:$D$776,СВЦЭМ!$A$33:$A$776,$A59,СВЦЭМ!$B$33:$B$776,E$47)+'СЕТ СН'!$G$14+СВЦЭМ!$D$10+'СЕТ СН'!$G$5-'СЕТ СН'!$G$24</f>
        <v>3849.7380392699997</v>
      </c>
      <c r="F59" s="36">
        <f>SUMIFS(СВЦЭМ!$D$33:$D$776,СВЦЭМ!$A$33:$A$776,$A59,СВЦЭМ!$B$33:$B$776,F$47)+'СЕТ СН'!$G$14+СВЦЭМ!$D$10+'СЕТ СН'!$G$5-'СЕТ СН'!$G$24</f>
        <v>3847.4890562099999</v>
      </c>
      <c r="G59" s="36">
        <f>SUMIFS(СВЦЭМ!$D$33:$D$776,СВЦЭМ!$A$33:$A$776,$A59,СВЦЭМ!$B$33:$B$776,G$47)+'СЕТ СН'!$G$14+СВЦЭМ!$D$10+'СЕТ СН'!$G$5-'СЕТ СН'!$G$24</f>
        <v>3846.9518103299997</v>
      </c>
      <c r="H59" s="36">
        <f>SUMIFS(СВЦЭМ!$D$33:$D$776,СВЦЭМ!$A$33:$A$776,$A59,СВЦЭМ!$B$33:$B$776,H$47)+'СЕТ СН'!$G$14+СВЦЭМ!$D$10+'СЕТ СН'!$G$5-'СЕТ СН'!$G$24</f>
        <v>3818.4473233399999</v>
      </c>
      <c r="I59" s="36">
        <f>SUMIFS(СВЦЭМ!$D$33:$D$776,СВЦЭМ!$A$33:$A$776,$A59,СВЦЭМ!$B$33:$B$776,I$47)+'СЕТ СН'!$G$14+СВЦЭМ!$D$10+'СЕТ СН'!$G$5-'СЕТ СН'!$G$24</f>
        <v>3732.9278715800001</v>
      </c>
      <c r="J59" s="36">
        <f>SUMIFS(СВЦЭМ!$D$33:$D$776,СВЦЭМ!$A$33:$A$776,$A59,СВЦЭМ!$B$33:$B$776,J$47)+'СЕТ СН'!$G$14+СВЦЭМ!$D$10+'СЕТ СН'!$G$5-'СЕТ СН'!$G$24</f>
        <v>3654.7118666199999</v>
      </c>
      <c r="K59" s="36">
        <f>SUMIFS(СВЦЭМ!$D$33:$D$776,СВЦЭМ!$A$33:$A$776,$A59,СВЦЭМ!$B$33:$B$776,K$47)+'СЕТ СН'!$G$14+СВЦЭМ!$D$10+'СЕТ СН'!$G$5-'СЕТ СН'!$G$24</f>
        <v>3618.9805812699997</v>
      </c>
      <c r="L59" s="36">
        <f>SUMIFS(СВЦЭМ!$D$33:$D$776,СВЦЭМ!$A$33:$A$776,$A59,СВЦЭМ!$B$33:$B$776,L$47)+'СЕТ СН'!$G$14+СВЦЭМ!$D$10+'СЕТ СН'!$G$5-'СЕТ СН'!$G$24</f>
        <v>3592.7537548299997</v>
      </c>
      <c r="M59" s="36">
        <f>SUMIFS(СВЦЭМ!$D$33:$D$776,СВЦЭМ!$A$33:$A$776,$A59,СВЦЭМ!$B$33:$B$776,M$47)+'СЕТ СН'!$G$14+СВЦЭМ!$D$10+'СЕТ СН'!$G$5-'СЕТ СН'!$G$24</f>
        <v>3599.2112206199999</v>
      </c>
      <c r="N59" s="36">
        <f>SUMIFS(СВЦЭМ!$D$33:$D$776,СВЦЭМ!$A$33:$A$776,$A59,СВЦЭМ!$B$33:$B$776,N$47)+'СЕТ СН'!$G$14+СВЦЭМ!$D$10+'СЕТ СН'!$G$5-'СЕТ СН'!$G$24</f>
        <v>3621.4111529000002</v>
      </c>
      <c r="O59" s="36">
        <f>SUMIFS(СВЦЭМ!$D$33:$D$776,СВЦЭМ!$A$33:$A$776,$A59,СВЦЭМ!$B$33:$B$776,O$47)+'СЕТ СН'!$G$14+СВЦЭМ!$D$10+'СЕТ СН'!$G$5-'СЕТ СН'!$G$24</f>
        <v>3630.7469620900001</v>
      </c>
      <c r="P59" s="36">
        <f>SUMIFS(СВЦЭМ!$D$33:$D$776,СВЦЭМ!$A$33:$A$776,$A59,СВЦЭМ!$B$33:$B$776,P$47)+'СЕТ СН'!$G$14+СВЦЭМ!$D$10+'СЕТ СН'!$G$5-'СЕТ СН'!$G$24</f>
        <v>3651.7689012599999</v>
      </c>
      <c r="Q59" s="36">
        <f>SUMIFS(СВЦЭМ!$D$33:$D$776,СВЦЭМ!$A$33:$A$776,$A59,СВЦЭМ!$B$33:$B$776,Q$47)+'СЕТ СН'!$G$14+СВЦЭМ!$D$10+'СЕТ СН'!$G$5-'СЕТ СН'!$G$24</f>
        <v>3667.5485765900003</v>
      </c>
      <c r="R59" s="36">
        <f>SUMIFS(СВЦЭМ!$D$33:$D$776,СВЦЭМ!$A$33:$A$776,$A59,СВЦЭМ!$B$33:$B$776,R$47)+'СЕТ СН'!$G$14+СВЦЭМ!$D$10+'СЕТ СН'!$G$5-'СЕТ СН'!$G$24</f>
        <v>3657.0689158099999</v>
      </c>
      <c r="S59" s="36">
        <f>SUMIFS(СВЦЭМ!$D$33:$D$776,СВЦЭМ!$A$33:$A$776,$A59,СВЦЭМ!$B$33:$B$776,S$47)+'СЕТ СН'!$G$14+СВЦЭМ!$D$10+'СЕТ СН'!$G$5-'СЕТ СН'!$G$24</f>
        <v>3611.23349792</v>
      </c>
      <c r="T59" s="36">
        <f>SUMIFS(СВЦЭМ!$D$33:$D$776,СВЦЭМ!$A$33:$A$776,$A59,СВЦЭМ!$B$33:$B$776,T$47)+'СЕТ СН'!$G$14+СВЦЭМ!$D$10+'СЕТ СН'!$G$5-'СЕТ СН'!$G$24</f>
        <v>3574.4032889700002</v>
      </c>
      <c r="U59" s="36">
        <f>SUMIFS(СВЦЭМ!$D$33:$D$776,СВЦЭМ!$A$33:$A$776,$A59,СВЦЭМ!$B$33:$B$776,U$47)+'СЕТ СН'!$G$14+СВЦЭМ!$D$10+'СЕТ СН'!$G$5-'СЕТ СН'!$G$24</f>
        <v>3575.8410842599997</v>
      </c>
      <c r="V59" s="36">
        <f>SUMIFS(СВЦЭМ!$D$33:$D$776,СВЦЭМ!$A$33:$A$776,$A59,СВЦЭМ!$B$33:$B$776,V$47)+'СЕТ СН'!$G$14+СВЦЭМ!$D$10+'СЕТ СН'!$G$5-'СЕТ СН'!$G$24</f>
        <v>3602.2586998099996</v>
      </c>
      <c r="W59" s="36">
        <f>SUMIFS(СВЦЭМ!$D$33:$D$776,СВЦЭМ!$A$33:$A$776,$A59,СВЦЭМ!$B$33:$B$776,W$47)+'СЕТ СН'!$G$14+СВЦЭМ!$D$10+'СЕТ СН'!$G$5-'СЕТ СН'!$G$24</f>
        <v>3626.6261241699999</v>
      </c>
      <c r="X59" s="36">
        <f>SUMIFS(СВЦЭМ!$D$33:$D$776,СВЦЭМ!$A$33:$A$776,$A59,СВЦЭМ!$B$33:$B$776,X$47)+'СЕТ СН'!$G$14+СВЦЭМ!$D$10+'СЕТ СН'!$G$5-'СЕТ СН'!$G$24</f>
        <v>3635.75562085</v>
      </c>
      <c r="Y59" s="36">
        <f>SUMIFS(СВЦЭМ!$D$33:$D$776,СВЦЭМ!$A$33:$A$776,$A59,СВЦЭМ!$B$33:$B$776,Y$47)+'СЕТ СН'!$G$14+СВЦЭМ!$D$10+'СЕТ СН'!$G$5-'СЕТ СН'!$G$24</f>
        <v>3706.2148415700003</v>
      </c>
    </row>
    <row r="60" spans="1:25" ht="15.75" x14ac:dyDescent="0.2">
      <c r="A60" s="35">
        <f t="shared" si="1"/>
        <v>43478</v>
      </c>
      <c r="B60" s="36">
        <f>SUMIFS(СВЦЭМ!$D$33:$D$776,СВЦЭМ!$A$33:$A$776,$A60,СВЦЭМ!$B$33:$B$776,B$47)+'СЕТ СН'!$G$14+СВЦЭМ!$D$10+'СЕТ СН'!$G$5-'СЕТ СН'!$G$24</f>
        <v>3760.0259684100001</v>
      </c>
      <c r="C60" s="36">
        <f>SUMIFS(СВЦЭМ!$D$33:$D$776,СВЦЭМ!$A$33:$A$776,$A60,СВЦЭМ!$B$33:$B$776,C$47)+'СЕТ СН'!$G$14+СВЦЭМ!$D$10+'СЕТ СН'!$G$5-'СЕТ СН'!$G$24</f>
        <v>3789.2408996300001</v>
      </c>
      <c r="D60" s="36">
        <f>SUMIFS(СВЦЭМ!$D$33:$D$776,СВЦЭМ!$A$33:$A$776,$A60,СВЦЭМ!$B$33:$B$776,D$47)+'СЕТ СН'!$G$14+СВЦЭМ!$D$10+'СЕТ СН'!$G$5-'СЕТ СН'!$G$24</f>
        <v>3826.22267048</v>
      </c>
      <c r="E60" s="36">
        <f>SUMIFS(СВЦЭМ!$D$33:$D$776,СВЦЭМ!$A$33:$A$776,$A60,СВЦЭМ!$B$33:$B$776,E$47)+'СЕТ СН'!$G$14+СВЦЭМ!$D$10+'СЕТ СН'!$G$5-'СЕТ СН'!$G$24</f>
        <v>3847.1293984599997</v>
      </c>
      <c r="F60" s="36">
        <f>SUMIFS(СВЦЭМ!$D$33:$D$776,СВЦЭМ!$A$33:$A$776,$A60,СВЦЭМ!$B$33:$B$776,F$47)+'СЕТ СН'!$G$14+СВЦЭМ!$D$10+'СЕТ СН'!$G$5-'СЕТ СН'!$G$24</f>
        <v>3845.7409711700002</v>
      </c>
      <c r="G60" s="36">
        <f>SUMIFS(СВЦЭМ!$D$33:$D$776,СВЦЭМ!$A$33:$A$776,$A60,СВЦЭМ!$B$33:$B$776,G$47)+'СЕТ СН'!$G$14+СВЦЭМ!$D$10+'СЕТ СН'!$G$5-'СЕТ СН'!$G$24</f>
        <v>3855.9161617</v>
      </c>
      <c r="H60" s="36">
        <f>SUMIFS(СВЦЭМ!$D$33:$D$776,СВЦЭМ!$A$33:$A$776,$A60,СВЦЭМ!$B$33:$B$776,H$47)+'СЕТ СН'!$G$14+СВЦЭМ!$D$10+'СЕТ СН'!$G$5-'СЕТ СН'!$G$24</f>
        <v>3803.8156012700001</v>
      </c>
      <c r="I60" s="36">
        <f>SUMIFS(СВЦЭМ!$D$33:$D$776,СВЦЭМ!$A$33:$A$776,$A60,СВЦЭМ!$B$33:$B$776,I$47)+'СЕТ СН'!$G$14+СВЦЭМ!$D$10+'СЕТ СН'!$G$5-'СЕТ СН'!$G$24</f>
        <v>3728.3405750000002</v>
      </c>
      <c r="J60" s="36">
        <f>SUMIFS(СВЦЭМ!$D$33:$D$776,СВЦЭМ!$A$33:$A$776,$A60,СВЦЭМ!$B$33:$B$776,J$47)+'СЕТ СН'!$G$14+СВЦЭМ!$D$10+'СЕТ СН'!$G$5-'СЕТ СН'!$G$24</f>
        <v>3673.49774596</v>
      </c>
      <c r="K60" s="36">
        <f>SUMIFS(СВЦЭМ!$D$33:$D$776,СВЦЭМ!$A$33:$A$776,$A60,СВЦЭМ!$B$33:$B$776,K$47)+'СЕТ СН'!$G$14+СВЦЭМ!$D$10+'СЕТ СН'!$G$5-'СЕТ СН'!$G$24</f>
        <v>3635.1427095099998</v>
      </c>
      <c r="L60" s="36">
        <f>SUMIFS(СВЦЭМ!$D$33:$D$776,СВЦЭМ!$A$33:$A$776,$A60,СВЦЭМ!$B$33:$B$776,L$47)+'СЕТ СН'!$G$14+СВЦЭМ!$D$10+'СЕТ СН'!$G$5-'СЕТ СН'!$G$24</f>
        <v>3611.8553627700003</v>
      </c>
      <c r="M60" s="36">
        <f>SUMIFS(СВЦЭМ!$D$33:$D$776,СВЦЭМ!$A$33:$A$776,$A60,СВЦЭМ!$B$33:$B$776,M$47)+'СЕТ СН'!$G$14+СВЦЭМ!$D$10+'СЕТ СН'!$G$5-'СЕТ СН'!$G$24</f>
        <v>3615.7686216800003</v>
      </c>
      <c r="N60" s="36">
        <f>SUMIFS(СВЦЭМ!$D$33:$D$776,СВЦЭМ!$A$33:$A$776,$A60,СВЦЭМ!$B$33:$B$776,N$47)+'СЕТ СН'!$G$14+СВЦЭМ!$D$10+'СЕТ СН'!$G$5-'СЕТ СН'!$G$24</f>
        <v>3638.8464493000001</v>
      </c>
      <c r="O60" s="36">
        <f>SUMIFS(СВЦЭМ!$D$33:$D$776,СВЦЭМ!$A$33:$A$776,$A60,СВЦЭМ!$B$33:$B$776,O$47)+'СЕТ СН'!$G$14+СВЦЭМ!$D$10+'СЕТ СН'!$G$5-'СЕТ СН'!$G$24</f>
        <v>3675.6128874000001</v>
      </c>
      <c r="P60" s="36">
        <f>SUMIFS(СВЦЭМ!$D$33:$D$776,СВЦЭМ!$A$33:$A$776,$A60,СВЦЭМ!$B$33:$B$776,P$47)+'СЕТ СН'!$G$14+СВЦЭМ!$D$10+'СЕТ СН'!$G$5-'СЕТ СН'!$G$24</f>
        <v>3693.0006244699998</v>
      </c>
      <c r="Q60" s="36">
        <f>SUMIFS(СВЦЭМ!$D$33:$D$776,СВЦЭМ!$A$33:$A$776,$A60,СВЦЭМ!$B$33:$B$776,Q$47)+'СЕТ СН'!$G$14+СВЦЭМ!$D$10+'СЕТ СН'!$G$5-'СЕТ СН'!$G$24</f>
        <v>3694.5796830700001</v>
      </c>
      <c r="R60" s="36">
        <f>SUMIFS(СВЦЭМ!$D$33:$D$776,СВЦЭМ!$A$33:$A$776,$A60,СВЦЭМ!$B$33:$B$776,R$47)+'СЕТ СН'!$G$14+СВЦЭМ!$D$10+'СЕТ СН'!$G$5-'СЕТ СН'!$G$24</f>
        <v>3684.9449745000002</v>
      </c>
      <c r="S60" s="36">
        <f>SUMIFS(СВЦЭМ!$D$33:$D$776,СВЦЭМ!$A$33:$A$776,$A60,СВЦЭМ!$B$33:$B$776,S$47)+'СЕТ СН'!$G$14+СВЦЭМ!$D$10+'СЕТ СН'!$G$5-'СЕТ СН'!$G$24</f>
        <v>3656.56930534</v>
      </c>
      <c r="T60" s="36">
        <f>SUMIFS(СВЦЭМ!$D$33:$D$776,СВЦЭМ!$A$33:$A$776,$A60,СВЦЭМ!$B$33:$B$776,T$47)+'СЕТ СН'!$G$14+СВЦЭМ!$D$10+'СЕТ СН'!$G$5-'СЕТ СН'!$G$24</f>
        <v>3609.6232963100001</v>
      </c>
      <c r="U60" s="36">
        <f>SUMIFS(СВЦЭМ!$D$33:$D$776,СВЦЭМ!$A$33:$A$776,$A60,СВЦЭМ!$B$33:$B$776,U$47)+'СЕТ СН'!$G$14+СВЦЭМ!$D$10+'СЕТ СН'!$G$5-'СЕТ СН'!$G$24</f>
        <v>3608.0504846000003</v>
      </c>
      <c r="V60" s="36">
        <f>SUMIFS(СВЦЭМ!$D$33:$D$776,СВЦЭМ!$A$33:$A$776,$A60,СВЦЭМ!$B$33:$B$776,V$47)+'СЕТ СН'!$G$14+СВЦЭМ!$D$10+'СЕТ СН'!$G$5-'СЕТ СН'!$G$24</f>
        <v>3609.9689053000002</v>
      </c>
      <c r="W60" s="36">
        <f>SUMIFS(СВЦЭМ!$D$33:$D$776,СВЦЭМ!$A$33:$A$776,$A60,СВЦЭМ!$B$33:$B$776,W$47)+'СЕТ СН'!$G$14+СВЦЭМ!$D$10+'СЕТ СН'!$G$5-'СЕТ СН'!$G$24</f>
        <v>3622.7997368199999</v>
      </c>
      <c r="X60" s="36">
        <f>SUMIFS(СВЦЭМ!$D$33:$D$776,СВЦЭМ!$A$33:$A$776,$A60,СВЦЭМ!$B$33:$B$776,X$47)+'СЕТ СН'!$G$14+СВЦЭМ!$D$10+'СЕТ СН'!$G$5-'СЕТ СН'!$G$24</f>
        <v>3638.50237027</v>
      </c>
      <c r="Y60" s="36">
        <f>SUMIFS(СВЦЭМ!$D$33:$D$776,СВЦЭМ!$A$33:$A$776,$A60,СВЦЭМ!$B$33:$B$776,Y$47)+'СЕТ СН'!$G$14+СВЦЭМ!$D$10+'СЕТ СН'!$G$5-'СЕТ СН'!$G$24</f>
        <v>3697.8538810700002</v>
      </c>
    </row>
    <row r="61" spans="1:25" ht="15.75" x14ac:dyDescent="0.2">
      <c r="A61" s="35">
        <f t="shared" si="1"/>
        <v>43479</v>
      </c>
      <c r="B61" s="36">
        <f>SUMIFS(СВЦЭМ!$D$33:$D$776,СВЦЭМ!$A$33:$A$776,$A61,СВЦЭМ!$B$33:$B$776,B$47)+'СЕТ СН'!$G$14+СВЦЭМ!$D$10+'СЕТ СН'!$G$5-'СЕТ СН'!$G$24</f>
        <v>3794.2271857599999</v>
      </c>
      <c r="C61" s="36">
        <f>SUMIFS(СВЦЭМ!$D$33:$D$776,СВЦЭМ!$A$33:$A$776,$A61,СВЦЭМ!$B$33:$B$776,C$47)+'СЕТ СН'!$G$14+СВЦЭМ!$D$10+'СЕТ СН'!$G$5-'СЕТ СН'!$G$24</f>
        <v>3828.3308916400001</v>
      </c>
      <c r="D61" s="36">
        <f>SUMIFS(СВЦЭМ!$D$33:$D$776,СВЦЭМ!$A$33:$A$776,$A61,СВЦЭМ!$B$33:$B$776,D$47)+'СЕТ СН'!$G$14+СВЦЭМ!$D$10+'СЕТ СН'!$G$5-'СЕТ СН'!$G$24</f>
        <v>3850.4335658700002</v>
      </c>
      <c r="E61" s="36">
        <f>SUMIFS(СВЦЭМ!$D$33:$D$776,СВЦЭМ!$A$33:$A$776,$A61,СВЦЭМ!$B$33:$B$776,E$47)+'СЕТ СН'!$G$14+СВЦЭМ!$D$10+'СЕТ СН'!$G$5-'СЕТ СН'!$G$24</f>
        <v>3854.4307862300002</v>
      </c>
      <c r="F61" s="36">
        <f>SUMIFS(СВЦЭМ!$D$33:$D$776,СВЦЭМ!$A$33:$A$776,$A61,СВЦЭМ!$B$33:$B$776,F$47)+'СЕТ СН'!$G$14+СВЦЭМ!$D$10+'СЕТ СН'!$G$5-'СЕТ СН'!$G$24</f>
        <v>3854.1770848799997</v>
      </c>
      <c r="G61" s="36">
        <f>SUMIFS(СВЦЭМ!$D$33:$D$776,СВЦЭМ!$A$33:$A$776,$A61,СВЦЭМ!$B$33:$B$776,G$47)+'СЕТ СН'!$G$14+СВЦЭМ!$D$10+'СЕТ СН'!$G$5-'СЕТ СН'!$G$24</f>
        <v>3842.09928416</v>
      </c>
      <c r="H61" s="36">
        <f>SUMIFS(СВЦЭМ!$D$33:$D$776,СВЦЭМ!$A$33:$A$776,$A61,СВЦЭМ!$B$33:$B$776,H$47)+'СЕТ СН'!$G$14+СВЦЭМ!$D$10+'СЕТ СН'!$G$5-'СЕТ СН'!$G$24</f>
        <v>3797.3681287899999</v>
      </c>
      <c r="I61" s="36">
        <f>SUMIFS(СВЦЭМ!$D$33:$D$776,СВЦЭМ!$A$33:$A$776,$A61,СВЦЭМ!$B$33:$B$776,I$47)+'СЕТ СН'!$G$14+СВЦЭМ!$D$10+'СЕТ СН'!$G$5-'СЕТ СН'!$G$24</f>
        <v>3712.3597350600003</v>
      </c>
      <c r="J61" s="36">
        <f>SUMIFS(СВЦЭМ!$D$33:$D$776,СВЦЭМ!$A$33:$A$776,$A61,СВЦЭМ!$B$33:$B$776,J$47)+'СЕТ СН'!$G$14+СВЦЭМ!$D$10+'СЕТ СН'!$G$5-'СЕТ СН'!$G$24</f>
        <v>3668.8096302399999</v>
      </c>
      <c r="K61" s="36">
        <f>SUMIFS(СВЦЭМ!$D$33:$D$776,СВЦЭМ!$A$33:$A$776,$A61,СВЦЭМ!$B$33:$B$776,K$47)+'СЕТ СН'!$G$14+СВЦЭМ!$D$10+'СЕТ СН'!$G$5-'СЕТ СН'!$G$24</f>
        <v>3636.2328884399999</v>
      </c>
      <c r="L61" s="36">
        <f>SUMIFS(СВЦЭМ!$D$33:$D$776,СВЦЭМ!$A$33:$A$776,$A61,СВЦЭМ!$B$33:$B$776,L$47)+'СЕТ СН'!$G$14+СВЦЭМ!$D$10+'СЕТ СН'!$G$5-'СЕТ СН'!$G$24</f>
        <v>3626.3648281300002</v>
      </c>
      <c r="M61" s="36">
        <f>SUMIFS(СВЦЭМ!$D$33:$D$776,СВЦЭМ!$A$33:$A$776,$A61,СВЦЭМ!$B$33:$B$776,M$47)+'СЕТ СН'!$G$14+СВЦЭМ!$D$10+'СЕТ СН'!$G$5-'СЕТ СН'!$G$24</f>
        <v>3638.4244650299997</v>
      </c>
      <c r="N61" s="36">
        <f>SUMIFS(СВЦЭМ!$D$33:$D$776,СВЦЭМ!$A$33:$A$776,$A61,СВЦЭМ!$B$33:$B$776,N$47)+'СЕТ СН'!$G$14+СВЦЭМ!$D$10+'СЕТ СН'!$G$5-'СЕТ СН'!$G$24</f>
        <v>3653.7073770899997</v>
      </c>
      <c r="O61" s="36">
        <f>SUMIFS(СВЦЭМ!$D$33:$D$776,СВЦЭМ!$A$33:$A$776,$A61,СВЦЭМ!$B$33:$B$776,O$47)+'СЕТ СН'!$G$14+СВЦЭМ!$D$10+'СЕТ СН'!$G$5-'СЕТ СН'!$G$24</f>
        <v>3659.3033662099997</v>
      </c>
      <c r="P61" s="36">
        <f>SUMIFS(СВЦЭМ!$D$33:$D$776,СВЦЭМ!$A$33:$A$776,$A61,СВЦЭМ!$B$33:$B$776,P$47)+'СЕТ СН'!$G$14+СВЦЭМ!$D$10+'СЕТ СН'!$G$5-'СЕТ СН'!$G$24</f>
        <v>3667.30251696</v>
      </c>
      <c r="Q61" s="36">
        <f>SUMIFS(СВЦЭМ!$D$33:$D$776,СВЦЭМ!$A$33:$A$776,$A61,СВЦЭМ!$B$33:$B$776,Q$47)+'СЕТ СН'!$G$14+СВЦЭМ!$D$10+'СЕТ СН'!$G$5-'СЕТ СН'!$G$24</f>
        <v>3677.0701219000002</v>
      </c>
      <c r="R61" s="36">
        <f>SUMIFS(СВЦЭМ!$D$33:$D$776,СВЦЭМ!$A$33:$A$776,$A61,СВЦЭМ!$B$33:$B$776,R$47)+'СЕТ СН'!$G$14+СВЦЭМ!$D$10+'СЕТ СН'!$G$5-'СЕТ СН'!$G$24</f>
        <v>3675.3823803599998</v>
      </c>
      <c r="S61" s="36">
        <f>SUMIFS(СВЦЭМ!$D$33:$D$776,СВЦЭМ!$A$33:$A$776,$A61,СВЦЭМ!$B$33:$B$776,S$47)+'СЕТ СН'!$G$14+СВЦЭМ!$D$10+'СЕТ СН'!$G$5-'СЕТ СН'!$G$24</f>
        <v>3657.41817713</v>
      </c>
      <c r="T61" s="36">
        <f>SUMIFS(СВЦЭМ!$D$33:$D$776,СВЦЭМ!$A$33:$A$776,$A61,СВЦЭМ!$B$33:$B$776,T$47)+'СЕТ СН'!$G$14+СВЦЭМ!$D$10+'СЕТ СН'!$G$5-'СЕТ СН'!$G$24</f>
        <v>3625.1090129499999</v>
      </c>
      <c r="U61" s="36">
        <f>SUMIFS(СВЦЭМ!$D$33:$D$776,СВЦЭМ!$A$33:$A$776,$A61,СВЦЭМ!$B$33:$B$776,U$47)+'СЕТ СН'!$G$14+СВЦЭМ!$D$10+'СЕТ СН'!$G$5-'СЕТ СН'!$G$24</f>
        <v>3625.6258743799999</v>
      </c>
      <c r="V61" s="36">
        <f>SUMIFS(СВЦЭМ!$D$33:$D$776,СВЦЭМ!$A$33:$A$776,$A61,СВЦЭМ!$B$33:$B$776,V$47)+'СЕТ СН'!$G$14+СВЦЭМ!$D$10+'СЕТ СН'!$G$5-'СЕТ СН'!$G$24</f>
        <v>3643.58815005</v>
      </c>
      <c r="W61" s="36">
        <f>SUMIFS(СВЦЭМ!$D$33:$D$776,СВЦЭМ!$A$33:$A$776,$A61,СВЦЭМ!$B$33:$B$776,W$47)+'СЕТ СН'!$G$14+СВЦЭМ!$D$10+'СЕТ СН'!$G$5-'СЕТ СН'!$G$24</f>
        <v>3661.2202434800001</v>
      </c>
      <c r="X61" s="36">
        <f>SUMIFS(СВЦЭМ!$D$33:$D$776,СВЦЭМ!$A$33:$A$776,$A61,СВЦЭМ!$B$33:$B$776,X$47)+'СЕТ СН'!$G$14+СВЦЭМ!$D$10+'СЕТ СН'!$G$5-'СЕТ СН'!$G$24</f>
        <v>3663.09711014</v>
      </c>
      <c r="Y61" s="36">
        <f>SUMIFS(СВЦЭМ!$D$33:$D$776,СВЦЭМ!$A$33:$A$776,$A61,СВЦЭМ!$B$33:$B$776,Y$47)+'СЕТ СН'!$G$14+СВЦЭМ!$D$10+'СЕТ СН'!$G$5-'СЕТ СН'!$G$24</f>
        <v>3720.3972389299997</v>
      </c>
    </row>
    <row r="62" spans="1:25" ht="15.75" x14ac:dyDescent="0.2">
      <c r="A62" s="35">
        <f t="shared" si="1"/>
        <v>43480</v>
      </c>
      <c r="B62" s="36">
        <f>SUMIFS(СВЦЭМ!$D$33:$D$776,СВЦЭМ!$A$33:$A$776,$A62,СВЦЭМ!$B$33:$B$776,B$47)+'СЕТ СН'!$G$14+СВЦЭМ!$D$10+'СЕТ СН'!$G$5-'СЕТ СН'!$G$24</f>
        <v>3811.9107657899999</v>
      </c>
      <c r="C62" s="36">
        <f>SUMIFS(СВЦЭМ!$D$33:$D$776,СВЦЭМ!$A$33:$A$776,$A62,СВЦЭМ!$B$33:$B$776,C$47)+'СЕТ СН'!$G$14+СВЦЭМ!$D$10+'СЕТ СН'!$G$5-'СЕТ СН'!$G$24</f>
        <v>3848.5916657600001</v>
      </c>
      <c r="D62" s="36">
        <f>SUMIFS(СВЦЭМ!$D$33:$D$776,СВЦЭМ!$A$33:$A$776,$A62,СВЦЭМ!$B$33:$B$776,D$47)+'СЕТ СН'!$G$14+СВЦЭМ!$D$10+'СЕТ СН'!$G$5-'СЕТ СН'!$G$24</f>
        <v>3863.9620868299999</v>
      </c>
      <c r="E62" s="36">
        <f>SUMIFS(СВЦЭМ!$D$33:$D$776,СВЦЭМ!$A$33:$A$776,$A62,СВЦЭМ!$B$33:$B$776,E$47)+'СЕТ СН'!$G$14+СВЦЭМ!$D$10+'СЕТ СН'!$G$5-'СЕТ СН'!$G$24</f>
        <v>3864.6686265799999</v>
      </c>
      <c r="F62" s="36">
        <f>SUMIFS(СВЦЭМ!$D$33:$D$776,СВЦЭМ!$A$33:$A$776,$A62,СВЦЭМ!$B$33:$B$776,F$47)+'СЕТ СН'!$G$14+СВЦЭМ!$D$10+'СЕТ СН'!$G$5-'СЕТ СН'!$G$24</f>
        <v>3864.71088861</v>
      </c>
      <c r="G62" s="36">
        <f>SUMIFS(СВЦЭМ!$D$33:$D$776,СВЦЭМ!$A$33:$A$776,$A62,СВЦЭМ!$B$33:$B$776,G$47)+'СЕТ СН'!$G$14+СВЦЭМ!$D$10+'СЕТ СН'!$G$5-'СЕТ СН'!$G$24</f>
        <v>3842.7956625699999</v>
      </c>
      <c r="H62" s="36">
        <f>SUMIFS(СВЦЭМ!$D$33:$D$776,СВЦЭМ!$A$33:$A$776,$A62,СВЦЭМ!$B$33:$B$776,H$47)+'СЕТ СН'!$G$14+СВЦЭМ!$D$10+'СЕТ СН'!$G$5-'СЕТ СН'!$G$24</f>
        <v>3795.3502135099998</v>
      </c>
      <c r="I62" s="36">
        <f>SUMIFS(СВЦЭМ!$D$33:$D$776,СВЦЭМ!$A$33:$A$776,$A62,СВЦЭМ!$B$33:$B$776,I$47)+'СЕТ СН'!$G$14+СВЦЭМ!$D$10+'СЕТ СН'!$G$5-'СЕТ СН'!$G$24</f>
        <v>3710.9295887099997</v>
      </c>
      <c r="J62" s="36">
        <f>SUMIFS(СВЦЭМ!$D$33:$D$776,СВЦЭМ!$A$33:$A$776,$A62,СВЦЭМ!$B$33:$B$776,J$47)+'СЕТ СН'!$G$14+СВЦЭМ!$D$10+'СЕТ СН'!$G$5-'СЕТ СН'!$G$24</f>
        <v>3654.3221621900002</v>
      </c>
      <c r="K62" s="36">
        <f>SUMIFS(СВЦЭМ!$D$33:$D$776,СВЦЭМ!$A$33:$A$776,$A62,СВЦЭМ!$B$33:$B$776,K$47)+'СЕТ СН'!$G$14+СВЦЭМ!$D$10+'СЕТ СН'!$G$5-'СЕТ СН'!$G$24</f>
        <v>3639.28141018</v>
      </c>
      <c r="L62" s="36">
        <f>SUMIFS(СВЦЭМ!$D$33:$D$776,СВЦЭМ!$A$33:$A$776,$A62,СВЦЭМ!$B$33:$B$776,L$47)+'СЕТ СН'!$G$14+СВЦЭМ!$D$10+'СЕТ СН'!$G$5-'СЕТ СН'!$G$24</f>
        <v>3637.1232258499999</v>
      </c>
      <c r="M62" s="36">
        <f>SUMIFS(СВЦЭМ!$D$33:$D$776,СВЦЭМ!$A$33:$A$776,$A62,СВЦЭМ!$B$33:$B$776,M$47)+'СЕТ СН'!$G$14+СВЦЭМ!$D$10+'СЕТ СН'!$G$5-'СЕТ СН'!$G$24</f>
        <v>3647.3344865500003</v>
      </c>
      <c r="N62" s="36">
        <f>SUMIFS(СВЦЭМ!$D$33:$D$776,СВЦЭМ!$A$33:$A$776,$A62,СВЦЭМ!$B$33:$B$776,N$47)+'СЕТ СН'!$G$14+СВЦЭМ!$D$10+'СЕТ СН'!$G$5-'СЕТ СН'!$G$24</f>
        <v>3663.0078888600001</v>
      </c>
      <c r="O62" s="36">
        <f>SUMIFS(СВЦЭМ!$D$33:$D$776,СВЦЭМ!$A$33:$A$776,$A62,СВЦЭМ!$B$33:$B$776,O$47)+'СЕТ СН'!$G$14+СВЦЭМ!$D$10+'СЕТ СН'!$G$5-'СЕТ СН'!$G$24</f>
        <v>3661.0510415099998</v>
      </c>
      <c r="P62" s="36">
        <f>SUMIFS(СВЦЭМ!$D$33:$D$776,СВЦЭМ!$A$33:$A$776,$A62,СВЦЭМ!$B$33:$B$776,P$47)+'СЕТ СН'!$G$14+СВЦЭМ!$D$10+'СЕТ СН'!$G$5-'СЕТ СН'!$G$24</f>
        <v>3671.7582547100001</v>
      </c>
      <c r="Q62" s="36">
        <f>SUMIFS(СВЦЭМ!$D$33:$D$776,СВЦЭМ!$A$33:$A$776,$A62,СВЦЭМ!$B$33:$B$776,Q$47)+'СЕТ СН'!$G$14+СВЦЭМ!$D$10+'СЕТ СН'!$G$5-'СЕТ СН'!$G$24</f>
        <v>3682.1071721099997</v>
      </c>
      <c r="R62" s="36">
        <f>SUMIFS(СВЦЭМ!$D$33:$D$776,СВЦЭМ!$A$33:$A$776,$A62,СВЦЭМ!$B$33:$B$776,R$47)+'СЕТ СН'!$G$14+СВЦЭМ!$D$10+'СЕТ СН'!$G$5-'СЕТ СН'!$G$24</f>
        <v>3690.4158667700003</v>
      </c>
      <c r="S62" s="36">
        <f>SUMIFS(СВЦЭМ!$D$33:$D$776,СВЦЭМ!$A$33:$A$776,$A62,СВЦЭМ!$B$33:$B$776,S$47)+'СЕТ СН'!$G$14+СВЦЭМ!$D$10+'СЕТ СН'!$G$5-'СЕТ СН'!$G$24</f>
        <v>3666.0724516</v>
      </c>
      <c r="T62" s="36">
        <f>SUMIFS(СВЦЭМ!$D$33:$D$776,СВЦЭМ!$A$33:$A$776,$A62,СВЦЭМ!$B$33:$B$776,T$47)+'СЕТ СН'!$G$14+СВЦЭМ!$D$10+'СЕТ СН'!$G$5-'СЕТ СН'!$G$24</f>
        <v>3631.9707561</v>
      </c>
      <c r="U62" s="36">
        <f>SUMIFS(СВЦЭМ!$D$33:$D$776,СВЦЭМ!$A$33:$A$776,$A62,СВЦЭМ!$B$33:$B$776,U$47)+'СЕТ СН'!$G$14+СВЦЭМ!$D$10+'СЕТ СН'!$G$5-'СЕТ СН'!$G$24</f>
        <v>3638.3162347699999</v>
      </c>
      <c r="V62" s="36">
        <f>SUMIFS(СВЦЭМ!$D$33:$D$776,СВЦЭМ!$A$33:$A$776,$A62,СВЦЭМ!$B$33:$B$776,V$47)+'СЕТ СН'!$G$14+СВЦЭМ!$D$10+'СЕТ СН'!$G$5-'СЕТ СН'!$G$24</f>
        <v>3656.0333078900003</v>
      </c>
      <c r="W62" s="36">
        <f>SUMIFS(СВЦЭМ!$D$33:$D$776,СВЦЭМ!$A$33:$A$776,$A62,СВЦЭМ!$B$33:$B$776,W$47)+'СЕТ СН'!$G$14+СВЦЭМ!$D$10+'СЕТ СН'!$G$5-'СЕТ СН'!$G$24</f>
        <v>3679.8770130000003</v>
      </c>
      <c r="X62" s="36">
        <f>SUMIFS(СВЦЭМ!$D$33:$D$776,СВЦЭМ!$A$33:$A$776,$A62,СВЦЭМ!$B$33:$B$776,X$47)+'СЕТ СН'!$G$14+СВЦЭМ!$D$10+'СЕТ СН'!$G$5-'СЕТ СН'!$G$24</f>
        <v>3686.1080369599999</v>
      </c>
      <c r="Y62" s="36">
        <f>SUMIFS(СВЦЭМ!$D$33:$D$776,СВЦЭМ!$A$33:$A$776,$A62,СВЦЭМ!$B$33:$B$776,Y$47)+'СЕТ СН'!$G$14+СВЦЭМ!$D$10+'СЕТ СН'!$G$5-'СЕТ СН'!$G$24</f>
        <v>3732.57411813</v>
      </c>
    </row>
    <row r="63" spans="1:25" ht="15.75" x14ac:dyDescent="0.2">
      <c r="A63" s="35">
        <f t="shared" si="1"/>
        <v>43481</v>
      </c>
      <c r="B63" s="36">
        <f>SUMIFS(СВЦЭМ!$D$33:$D$776,СВЦЭМ!$A$33:$A$776,$A63,СВЦЭМ!$B$33:$B$776,B$47)+'СЕТ СН'!$G$14+СВЦЭМ!$D$10+'СЕТ СН'!$G$5-'СЕТ СН'!$G$24</f>
        <v>3817.70876125</v>
      </c>
      <c r="C63" s="36">
        <f>SUMIFS(СВЦЭМ!$D$33:$D$776,СВЦЭМ!$A$33:$A$776,$A63,СВЦЭМ!$B$33:$B$776,C$47)+'СЕТ СН'!$G$14+СВЦЭМ!$D$10+'СЕТ СН'!$G$5-'СЕТ СН'!$G$24</f>
        <v>3847.4311765299999</v>
      </c>
      <c r="D63" s="36">
        <f>SUMIFS(СВЦЭМ!$D$33:$D$776,СВЦЭМ!$A$33:$A$776,$A63,СВЦЭМ!$B$33:$B$776,D$47)+'СЕТ СН'!$G$14+СВЦЭМ!$D$10+'СЕТ СН'!$G$5-'СЕТ СН'!$G$24</f>
        <v>3861.86497401</v>
      </c>
      <c r="E63" s="36">
        <f>SUMIFS(СВЦЭМ!$D$33:$D$776,СВЦЭМ!$A$33:$A$776,$A63,СВЦЭМ!$B$33:$B$776,E$47)+'СЕТ СН'!$G$14+СВЦЭМ!$D$10+'СЕТ СН'!$G$5-'СЕТ СН'!$G$24</f>
        <v>3875.3195086400001</v>
      </c>
      <c r="F63" s="36">
        <f>SUMIFS(СВЦЭМ!$D$33:$D$776,СВЦЭМ!$A$33:$A$776,$A63,СВЦЭМ!$B$33:$B$776,F$47)+'СЕТ СН'!$G$14+СВЦЭМ!$D$10+'СЕТ СН'!$G$5-'СЕТ СН'!$G$24</f>
        <v>3865.8635405699997</v>
      </c>
      <c r="G63" s="36">
        <f>SUMIFS(СВЦЭМ!$D$33:$D$776,СВЦЭМ!$A$33:$A$776,$A63,СВЦЭМ!$B$33:$B$776,G$47)+'СЕТ СН'!$G$14+СВЦЭМ!$D$10+'СЕТ СН'!$G$5-'СЕТ СН'!$G$24</f>
        <v>3838.0330473700001</v>
      </c>
      <c r="H63" s="36">
        <f>SUMIFS(СВЦЭМ!$D$33:$D$776,СВЦЭМ!$A$33:$A$776,$A63,СВЦЭМ!$B$33:$B$776,H$47)+'СЕТ СН'!$G$14+СВЦЭМ!$D$10+'СЕТ СН'!$G$5-'СЕТ СН'!$G$24</f>
        <v>3784.2729657899999</v>
      </c>
      <c r="I63" s="36">
        <f>SUMIFS(СВЦЭМ!$D$33:$D$776,СВЦЭМ!$A$33:$A$776,$A63,СВЦЭМ!$B$33:$B$776,I$47)+'СЕТ СН'!$G$14+СВЦЭМ!$D$10+'СЕТ СН'!$G$5-'СЕТ СН'!$G$24</f>
        <v>3684.5929161200002</v>
      </c>
      <c r="J63" s="36">
        <f>SUMIFS(СВЦЭМ!$D$33:$D$776,СВЦЭМ!$A$33:$A$776,$A63,СВЦЭМ!$B$33:$B$776,J$47)+'СЕТ СН'!$G$14+СВЦЭМ!$D$10+'СЕТ СН'!$G$5-'СЕТ СН'!$G$24</f>
        <v>3656.0931697799997</v>
      </c>
      <c r="K63" s="36">
        <f>SUMIFS(СВЦЭМ!$D$33:$D$776,СВЦЭМ!$A$33:$A$776,$A63,СВЦЭМ!$B$33:$B$776,K$47)+'СЕТ СН'!$G$14+СВЦЭМ!$D$10+'СЕТ СН'!$G$5-'СЕТ СН'!$G$24</f>
        <v>3644.4569599199999</v>
      </c>
      <c r="L63" s="36">
        <f>SUMIFS(СВЦЭМ!$D$33:$D$776,СВЦЭМ!$A$33:$A$776,$A63,СВЦЭМ!$B$33:$B$776,L$47)+'СЕТ СН'!$G$14+СВЦЭМ!$D$10+'СЕТ СН'!$G$5-'СЕТ СН'!$G$24</f>
        <v>3640.3861006899997</v>
      </c>
      <c r="M63" s="36">
        <f>SUMIFS(СВЦЭМ!$D$33:$D$776,СВЦЭМ!$A$33:$A$776,$A63,СВЦЭМ!$B$33:$B$776,M$47)+'СЕТ СН'!$G$14+СВЦЭМ!$D$10+'СЕТ СН'!$G$5-'СЕТ СН'!$G$24</f>
        <v>3647.8430636799999</v>
      </c>
      <c r="N63" s="36">
        <f>SUMIFS(СВЦЭМ!$D$33:$D$776,СВЦЭМ!$A$33:$A$776,$A63,СВЦЭМ!$B$33:$B$776,N$47)+'СЕТ СН'!$G$14+СВЦЭМ!$D$10+'СЕТ СН'!$G$5-'СЕТ СН'!$G$24</f>
        <v>3667.8289580599999</v>
      </c>
      <c r="O63" s="36">
        <f>SUMIFS(СВЦЭМ!$D$33:$D$776,СВЦЭМ!$A$33:$A$776,$A63,СВЦЭМ!$B$33:$B$776,O$47)+'СЕТ СН'!$G$14+СВЦЭМ!$D$10+'СЕТ СН'!$G$5-'СЕТ СН'!$G$24</f>
        <v>3660.6619403300001</v>
      </c>
      <c r="P63" s="36">
        <f>SUMIFS(СВЦЭМ!$D$33:$D$776,СВЦЭМ!$A$33:$A$776,$A63,СВЦЭМ!$B$33:$B$776,P$47)+'СЕТ СН'!$G$14+СВЦЭМ!$D$10+'СЕТ СН'!$G$5-'СЕТ СН'!$G$24</f>
        <v>3669.9387809600003</v>
      </c>
      <c r="Q63" s="36">
        <f>SUMIFS(СВЦЭМ!$D$33:$D$776,СВЦЭМ!$A$33:$A$776,$A63,СВЦЭМ!$B$33:$B$776,Q$47)+'СЕТ СН'!$G$14+СВЦЭМ!$D$10+'СЕТ СН'!$G$5-'СЕТ СН'!$G$24</f>
        <v>3672.1718541800001</v>
      </c>
      <c r="R63" s="36">
        <f>SUMIFS(СВЦЭМ!$D$33:$D$776,СВЦЭМ!$A$33:$A$776,$A63,СВЦЭМ!$B$33:$B$776,R$47)+'СЕТ СН'!$G$14+СВЦЭМ!$D$10+'СЕТ СН'!$G$5-'СЕТ СН'!$G$24</f>
        <v>3676.8577994500001</v>
      </c>
      <c r="S63" s="36">
        <f>SUMIFS(СВЦЭМ!$D$33:$D$776,СВЦЭМ!$A$33:$A$776,$A63,СВЦЭМ!$B$33:$B$776,S$47)+'СЕТ СН'!$G$14+СВЦЭМ!$D$10+'СЕТ СН'!$G$5-'СЕТ СН'!$G$24</f>
        <v>3662.14427553</v>
      </c>
      <c r="T63" s="36">
        <f>SUMIFS(СВЦЭМ!$D$33:$D$776,СВЦЭМ!$A$33:$A$776,$A63,СВЦЭМ!$B$33:$B$776,T$47)+'СЕТ СН'!$G$14+СВЦЭМ!$D$10+'СЕТ СН'!$G$5-'СЕТ СН'!$G$24</f>
        <v>3651.6898281399999</v>
      </c>
      <c r="U63" s="36">
        <f>SUMIFS(СВЦЭМ!$D$33:$D$776,СВЦЭМ!$A$33:$A$776,$A63,СВЦЭМ!$B$33:$B$776,U$47)+'СЕТ СН'!$G$14+СВЦЭМ!$D$10+'СЕТ СН'!$G$5-'СЕТ СН'!$G$24</f>
        <v>3653.9613763899997</v>
      </c>
      <c r="V63" s="36">
        <f>SUMIFS(СВЦЭМ!$D$33:$D$776,СВЦЭМ!$A$33:$A$776,$A63,СВЦЭМ!$B$33:$B$776,V$47)+'СЕТ СН'!$G$14+СВЦЭМ!$D$10+'СЕТ СН'!$G$5-'СЕТ СН'!$G$24</f>
        <v>3672.9061549600001</v>
      </c>
      <c r="W63" s="36">
        <f>SUMIFS(СВЦЭМ!$D$33:$D$776,СВЦЭМ!$A$33:$A$776,$A63,СВЦЭМ!$B$33:$B$776,W$47)+'СЕТ СН'!$G$14+СВЦЭМ!$D$10+'СЕТ СН'!$G$5-'СЕТ СН'!$G$24</f>
        <v>3696.0115353399997</v>
      </c>
      <c r="X63" s="36">
        <f>SUMIFS(СВЦЭМ!$D$33:$D$776,СВЦЭМ!$A$33:$A$776,$A63,СВЦЭМ!$B$33:$B$776,X$47)+'СЕТ СН'!$G$14+СВЦЭМ!$D$10+'СЕТ СН'!$G$5-'СЕТ СН'!$G$24</f>
        <v>3701.5326339200001</v>
      </c>
      <c r="Y63" s="36">
        <f>SUMIFS(СВЦЭМ!$D$33:$D$776,СВЦЭМ!$A$33:$A$776,$A63,СВЦЭМ!$B$33:$B$776,Y$47)+'СЕТ СН'!$G$14+СВЦЭМ!$D$10+'СЕТ СН'!$G$5-'СЕТ СН'!$G$24</f>
        <v>3755.7245470899998</v>
      </c>
    </row>
    <row r="64" spans="1:25" ht="15.75" x14ac:dyDescent="0.2">
      <c r="A64" s="35">
        <f t="shared" si="1"/>
        <v>43482</v>
      </c>
      <c r="B64" s="36">
        <f>SUMIFS(СВЦЭМ!$D$33:$D$776,СВЦЭМ!$A$33:$A$776,$A64,СВЦЭМ!$B$33:$B$776,B$47)+'СЕТ СН'!$G$14+СВЦЭМ!$D$10+'СЕТ СН'!$G$5-'СЕТ СН'!$G$24</f>
        <v>3785.4861753800001</v>
      </c>
      <c r="C64" s="36">
        <f>SUMIFS(СВЦЭМ!$D$33:$D$776,СВЦЭМ!$A$33:$A$776,$A64,СВЦЭМ!$B$33:$B$776,C$47)+'СЕТ СН'!$G$14+СВЦЭМ!$D$10+'СЕТ СН'!$G$5-'СЕТ СН'!$G$24</f>
        <v>3823.6417626699999</v>
      </c>
      <c r="D64" s="36">
        <f>SUMIFS(СВЦЭМ!$D$33:$D$776,СВЦЭМ!$A$33:$A$776,$A64,СВЦЭМ!$B$33:$B$776,D$47)+'СЕТ СН'!$G$14+СВЦЭМ!$D$10+'СЕТ СН'!$G$5-'СЕТ СН'!$G$24</f>
        <v>3841.7149067400001</v>
      </c>
      <c r="E64" s="36">
        <f>SUMIFS(СВЦЭМ!$D$33:$D$776,СВЦЭМ!$A$33:$A$776,$A64,СВЦЭМ!$B$33:$B$776,E$47)+'СЕТ СН'!$G$14+СВЦЭМ!$D$10+'СЕТ СН'!$G$5-'СЕТ СН'!$G$24</f>
        <v>3843.92098485</v>
      </c>
      <c r="F64" s="36">
        <f>SUMIFS(СВЦЭМ!$D$33:$D$776,СВЦЭМ!$A$33:$A$776,$A64,СВЦЭМ!$B$33:$B$776,F$47)+'СЕТ СН'!$G$14+СВЦЭМ!$D$10+'СЕТ СН'!$G$5-'СЕТ СН'!$G$24</f>
        <v>3835.5254698099998</v>
      </c>
      <c r="G64" s="36">
        <f>SUMIFS(СВЦЭМ!$D$33:$D$776,СВЦЭМ!$A$33:$A$776,$A64,СВЦЭМ!$B$33:$B$776,G$47)+'СЕТ СН'!$G$14+СВЦЭМ!$D$10+'СЕТ СН'!$G$5-'СЕТ СН'!$G$24</f>
        <v>3800.4932363200001</v>
      </c>
      <c r="H64" s="36">
        <f>SUMIFS(СВЦЭМ!$D$33:$D$776,СВЦЭМ!$A$33:$A$776,$A64,СВЦЭМ!$B$33:$B$776,H$47)+'СЕТ СН'!$G$14+СВЦЭМ!$D$10+'СЕТ СН'!$G$5-'СЕТ СН'!$G$24</f>
        <v>3739.8893686599999</v>
      </c>
      <c r="I64" s="36">
        <f>SUMIFS(СВЦЭМ!$D$33:$D$776,СВЦЭМ!$A$33:$A$776,$A64,СВЦЭМ!$B$33:$B$776,I$47)+'СЕТ СН'!$G$14+СВЦЭМ!$D$10+'СЕТ СН'!$G$5-'СЕТ СН'!$G$24</f>
        <v>3654.5794381699998</v>
      </c>
      <c r="J64" s="36">
        <f>SUMIFS(СВЦЭМ!$D$33:$D$776,СВЦЭМ!$A$33:$A$776,$A64,СВЦЭМ!$B$33:$B$776,J$47)+'СЕТ СН'!$G$14+СВЦЭМ!$D$10+'СЕТ СН'!$G$5-'СЕТ СН'!$G$24</f>
        <v>3642.6936746700003</v>
      </c>
      <c r="K64" s="36">
        <f>SUMIFS(СВЦЭМ!$D$33:$D$776,СВЦЭМ!$A$33:$A$776,$A64,СВЦЭМ!$B$33:$B$776,K$47)+'СЕТ СН'!$G$14+СВЦЭМ!$D$10+'СЕТ СН'!$G$5-'СЕТ СН'!$G$24</f>
        <v>3631.9404575899998</v>
      </c>
      <c r="L64" s="36">
        <f>SUMIFS(СВЦЭМ!$D$33:$D$776,СВЦЭМ!$A$33:$A$776,$A64,СВЦЭМ!$B$33:$B$776,L$47)+'СЕТ СН'!$G$14+СВЦЭМ!$D$10+'СЕТ СН'!$G$5-'СЕТ СН'!$G$24</f>
        <v>3631.0637979900002</v>
      </c>
      <c r="M64" s="36">
        <f>SUMIFS(СВЦЭМ!$D$33:$D$776,СВЦЭМ!$A$33:$A$776,$A64,СВЦЭМ!$B$33:$B$776,M$47)+'СЕТ СН'!$G$14+СВЦЭМ!$D$10+'СЕТ СН'!$G$5-'СЕТ СН'!$G$24</f>
        <v>3646.3323205899997</v>
      </c>
      <c r="N64" s="36">
        <f>SUMIFS(СВЦЭМ!$D$33:$D$776,СВЦЭМ!$A$33:$A$776,$A64,СВЦЭМ!$B$33:$B$776,N$47)+'СЕТ СН'!$G$14+СВЦЭМ!$D$10+'СЕТ СН'!$G$5-'СЕТ СН'!$G$24</f>
        <v>3659.2291118200001</v>
      </c>
      <c r="O64" s="36">
        <f>SUMIFS(СВЦЭМ!$D$33:$D$776,СВЦЭМ!$A$33:$A$776,$A64,СВЦЭМ!$B$33:$B$776,O$47)+'СЕТ СН'!$G$14+СВЦЭМ!$D$10+'СЕТ СН'!$G$5-'СЕТ СН'!$G$24</f>
        <v>3651.32111992</v>
      </c>
      <c r="P64" s="36">
        <f>SUMIFS(СВЦЭМ!$D$33:$D$776,СВЦЭМ!$A$33:$A$776,$A64,СВЦЭМ!$B$33:$B$776,P$47)+'СЕТ СН'!$G$14+СВЦЭМ!$D$10+'СЕТ СН'!$G$5-'СЕТ СН'!$G$24</f>
        <v>3654.7169143599999</v>
      </c>
      <c r="Q64" s="36">
        <f>SUMIFS(СВЦЭМ!$D$33:$D$776,СВЦЭМ!$A$33:$A$776,$A64,СВЦЭМ!$B$33:$B$776,Q$47)+'СЕТ СН'!$G$14+СВЦЭМ!$D$10+'СЕТ СН'!$G$5-'СЕТ СН'!$G$24</f>
        <v>3657.01551741</v>
      </c>
      <c r="R64" s="36">
        <f>SUMIFS(СВЦЭМ!$D$33:$D$776,СВЦЭМ!$A$33:$A$776,$A64,СВЦЭМ!$B$33:$B$776,R$47)+'СЕТ СН'!$G$14+СВЦЭМ!$D$10+'СЕТ СН'!$G$5-'СЕТ СН'!$G$24</f>
        <v>3661.3069459899998</v>
      </c>
      <c r="S64" s="36">
        <f>SUMIFS(СВЦЭМ!$D$33:$D$776,СВЦЭМ!$A$33:$A$776,$A64,СВЦЭМ!$B$33:$B$776,S$47)+'СЕТ СН'!$G$14+СВЦЭМ!$D$10+'СЕТ СН'!$G$5-'СЕТ СН'!$G$24</f>
        <v>3649.05686113</v>
      </c>
      <c r="T64" s="36">
        <f>SUMIFS(СВЦЭМ!$D$33:$D$776,СВЦЭМ!$A$33:$A$776,$A64,СВЦЭМ!$B$33:$B$776,T$47)+'СЕТ СН'!$G$14+СВЦЭМ!$D$10+'СЕТ СН'!$G$5-'СЕТ СН'!$G$24</f>
        <v>3635.4461602199999</v>
      </c>
      <c r="U64" s="36">
        <f>SUMIFS(СВЦЭМ!$D$33:$D$776,СВЦЭМ!$A$33:$A$776,$A64,СВЦЭМ!$B$33:$B$776,U$47)+'СЕТ СН'!$G$14+СВЦЭМ!$D$10+'СЕТ СН'!$G$5-'СЕТ СН'!$G$24</f>
        <v>3637.0003515500002</v>
      </c>
      <c r="V64" s="36">
        <f>SUMIFS(СВЦЭМ!$D$33:$D$776,СВЦЭМ!$A$33:$A$776,$A64,СВЦЭМ!$B$33:$B$776,V$47)+'СЕТ СН'!$G$14+СВЦЭМ!$D$10+'СЕТ СН'!$G$5-'СЕТ СН'!$G$24</f>
        <v>3660.0738382</v>
      </c>
      <c r="W64" s="36">
        <f>SUMIFS(СВЦЭМ!$D$33:$D$776,СВЦЭМ!$A$33:$A$776,$A64,СВЦЭМ!$B$33:$B$776,W$47)+'СЕТ СН'!$G$14+СВЦЭМ!$D$10+'СЕТ СН'!$G$5-'СЕТ СН'!$G$24</f>
        <v>3673.7798637000001</v>
      </c>
      <c r="X64" s="36">
        <f>SUMIFS(СВЦЭМ!$D$33:$D$776,СВЦЭМ!$A$33:$A$776,$A64,СВЦЭМ!$B$33:$B$776,X$47)+'СЕТ СН'!$G$14+СВЦЭМ!$D$10+'СЕТ СН'!$G$5-'СЕТ СН'!$G$24</f>
        <v>3679.1236853299997</v>
      </c>
      <c r="Y64" s="36">
        <f>SUMIFS(СВЦЭМ!$D$33:$D$776,СВЦЭМ!$A$33:$A$776,$A64,СВЦЭМ!$B$33:$B$776,Y$47)+'СЕТ СН'!$G$14+СВЦЭМ!$D$10+'СЕТ СН'!$G$5-'СЕТ СН'!$G$24</f>
        <v>3740.8368789900001</v>
      </c>
    </row>
    <row r="65" spans="1:26" ht="15.75" x14ac:dyDescent="0.2">
      <c r="A65" s="35">
        <f t="shared" si="1"/>
        <v>43483</v>
      </c>
      <c r="B65" s="36">
        <f>SUMIFS(СВЦЭМ!$D$33:$D$776,СВЦЭМ!$A$33:$A$776,$A65,СВЦЭМ!$B$33:$B$776,B$47)+'СЕТ СН'!$G$14+СВЦЭМ!$D$10+'СЕТ СН'!$G$5-'СЕТ СН'!$G$24</f>
        <v>3775.7937470799998</v>
      </c>
      <c r="C65" s="36">
        <f>SUMIFS(СВЦЭМ!$D$33:$D$776,СВЦЭМ!$A$33:$A$776,$A65,СВЦЭМ!$B$33:$B$776,C$47)+'СЕТ СН'!$G$14+СВЦЭМ!$D$10+'СЕТ СН'!$G$5-'СЕТ СН'!$G$24</f>
        <v>3802.6519068899997</v>
      </c>
      <c r="D65" s="36">
        <f>SUMIFS(СВЦЭМ!$D$33:$D$776,СВЦЭМ!$A$33:$A$776,$A65,СВЦЭМ!$B$33:$B$776,D$47)+'СЕТ СН'!$G$14+СВЦЭМ!$D$10+'СЕТ СН'!$G$5-'СЕТ СН'!$G$24</f>
        <v>3826.3527793599997</v>
      </c>
      <c r="E65" s="36">
        <f>SUMIFS(СВЦЭМ!$D$33:$D$776,СВЦЭМ!$A$33:$A$776,$A65,СВЦЭМ!$B$33:$B$776,E$47)+'СЕТ СН'!$G$14+СВЦЭМ!$D$10+'СЕТ СН'!$G$5-'СЕТ СН'!$G$24</f>
        <v>3825.36111501</v>
      </c>
      <c r="F65" s="36">
        <f>SUMIFS(СВЦЭМ!$D$33:$D$776,СВЦЭМ!$A$33:$A$776,$A65,СВЦЭМ!$B$33:$B$776,F$47)+'СЕТ СН'!$G$14+СВЦЭМ!$D$10+'СЕТ СН'!$G$5-'СЕТ СН'!$G$24</f>
        <v>3818.9731262099999</v>
      </c>
      <c r="G65" s="36">
        <f>SUMIFS(СВЦЭМ!$D$33:$D$776,СВЦЭМ!$A$33:$A$776,$A65,СВЦЭМ!$B$33:$B$776,G$47)+'СЕТ СН'!$G$14+СВЦЭМ!$D$10+'СЕТ СН'!$G$5-'СЕТ СН'!$G$24</f>
        <v>3799.3019678000001</v>
      </c>
      <c r="H65" s="36">
        <f>SUMIFS(СВЦЭМ!$D$33:$D$776,СВЦЭМ!$A$33:$A$776,$A65,СВЦЭМ!$B$33:$B$776,H$47)+'СЕТ СН'!$G$14+СВЦЭМ!$D$10+'СЕТ СН'!$G$5-'СЕТ СН'!$G$24</f>
        <v>3761.7864449600002</v>
      </c>
      <c r="I65" s="36">
        <f>SUMIFS(СВЦЭМ!$D$33:$D$776,СВЦЭМ!$A$33:$A$776,$A65,СВЦЭМ!$B$33:$B$776,I$47)+'СЕТ СН'!$G$14+СВЦЭМ!$D$10+'СЕТ СН'!$G$5-'СЕТ СН'!$G$24</f>
        <v>3687.6238673299999</v>
      </c>
      <c r="J65" s="36">
        <f>SUMIFS(СВЦЭМ!$D$33:$D$776,СВЦЭМ!$A$33:$A$776,$A65,СВЦЭМ!$B$33:$B$776,J$47)+'СЕТ СН'!$G$14+СВЦЭМ!$D$10+'СЕТ СН'!$G$5-'СЕТ СН'!$G$24</f>
        <v>3632.84350778</v>
      </c>
      <c r="K65" s="36">
        <f>SUMIFS(СВЦЭМ!$D$33:$D$776,СВЦЭМ!$A$33:$A$776,$A65,СВЦЭМ!$B$33:$B$776,K$47)+'СЕТ СН'!$G$14+СВЦЭМ!$D$10+'СЕТ СН'!$G$5-'СЕТ СН'!$G$24</f>
        <v>3631.3582282500001</v>
      </c>
      <c r="L65" s="36">
        <f>SUMIFS(СВЦЭМ!$D$33:$D$776,СВЦЭМ!$A$33:$A$776,$A65,СВЦЭМ!$B$33:$B$776,L$47)+'СЕТ СН'!$G$14+СВЦЭМ!$D$10+'СЕТ СН'!$G$5-'СЕТ СН'!$G$24</f>
        <v>3629.21786969</v>
      </c>
      <c r="M65" s="36">
        <f>SUMIFS(СВЦЭМ!$D$33:$D$776,СВЦЭМ!$A$33:$A$776,$A65,СВЦЭМ!$B$33:$B$776,M$47)+'СЕТ СН'!$G$14+СВЦЭМ!$D$10+'СЕТ СН'!$G$5-'СЕТ СН'!$G$24</f>
        <v>3644.33525061</v>
      </c>
      <c r="N65" s="36">
        <f>SUMIFS(СВЦЭМ!$D$33:$D$776,СВЦЭМ!$A$33:$A$776,$A65,СВЦЭМ!$B$33:$B$776,N$47)+'СЕТ СН'!$G$14+СВЦЭМ!$D$10+'СЕТ СН'!$G$5-'СЕТ СН'!$G$24</f>
        <v>3669.53372059</v>
      </c>
      <c r="O65" s="36">
        <f>SUMIFS(СВЦЭМ!$D$33:$D$776,СВЦЭМ!$A$33:$A$776,$A65,СВЦЭМ!$B$33:$B$776,O$47)+'СЕТ СН'!$G$14+СВЦЭМ!$D$10+'СЕТ СН'!$G$5-'СЕТ СН'!$G$24</f>
        <v>3667.5170068299999</v>
      </c>
      <c r="P65" s="36">
        <f>SUMIFS(СВЦЭМ!$D$33:$D$776,СВЦЭМ!$A$33:$A$776,$A65,СВЦЭМ!$B$33:$B$776,P$47)+'СЕТ СН'!$G$14+СВЦЭМ!$D$10+'СЕТ СН'!$G$5-'СЕТ СН'!$G$24</f>
        <v>3675.5277466400003</v>
      </c>
      <c r="Q65" s="36">
        <f>SUMIFS(СВЦЭМ!$D$33:$D$776,СВЦЭМ!$A$33:$A$776,$A65,СВЦЭМ!$B$33:$B$776,Q$47)+'СЕТ СН'!$G$14+СВЦЭМ!$D$10+'СЕТ СН'!$G$5-'СЕТ СН'!$G$24</f>
        <v>3678.7128721500003</v>
      </c>
      <c r="R65" s="36">
        <f>SUMIFS(СВЦЭМ!$D$33:$D$776,СВЦЭМ!$A$33:$A$776,$A65,СВЦЭМ!$B$33:$B$776,R$47)+'СЕТ СН'!$G$14+СВЦЭМ!$D$10+'СЕТ СН'!$G$5-'СЕТ СН'!$G$24</f>
        <v>3682.0771286300001</v>
      </c>
      <c r="S65" s="36">
        <f>SUMIFS(СВЦЭМ!$D$33:$D$776,СВЦЭМ!$A$33:$A$776,$A65,СВЦЭМ!$B$33:$B$776,S$47)+'СЕТ СН'!$G$14+СВЦЭМ!$D$10+'СЕТ СН'!$G$5-'СЕТ СН'!$G$24</f>
        <v>3686.1531654299997</v>
      </c>
      <c r="T65" s="36">
        <f>SUMIFS(СВЦЭМ!$D$33:$D$776,СВЦЭМ!$A$33:$A$776,$A65,СВЦЭМ!$B$33:$B$776,T$47)+'СЕТ СН'!$G$14+СВЦЭМ!$D$10+'СЕТ СН'!$G$5-'СЕТ СН'!$G$24</f>
        <v>3672.6752702799999</v>
      </c>
      <c r="U65" s="36">
        <f>SUMIFS(СВЦЭМ!$D$33:$D$776,СВЦЭМ!$A$33:$A$776,$A65,СВЦЭМ!$B$33:$B$776,U$47)+'СЕТ СН'!$G$14+СВЦЭМ!$D$10+'СЕТ СН'!$G$5-'СЕТ СН'!$G$24</f>
        <v>3678.4785107600001</v>
      </c>
      <c r="V65" s="36">
        <f>SUMIFS(СВЦЭМ!$D$33:$D$776,СВЦЭМ!$A$33:$A$776,$A65,СВЦЭМ!$B$33:$B$776,V$47)+'СЕТ СН'!$G$14+СВЦЭМ!$D$10+'СЕТ СН'!$G$5-'СЕТ СН'!$G$24</f>
        <v>3702.8386344400001</v>
      </c>
      <c r="W65" s="36">
        <f>SUMIFS(СВЦЭМ!$D$33:$D$776,СВЦЭМ!$A$33:$A$776,$A65,СВЦЭМ!$B$33:$B$776,W$47)+'СЕТ СН'!$G$14+СВЦЭМ!$D$10+'СЕТ СН'!$G$5-'СЕТ СН'!$G$24</f>
        <v>3720.0772180599997</v>
      </c>
      <c r="X65" s="36">
        <f>SUMIFS(СВЦЭМ!$D$33:$D$776,СВЦЭМ!$A$33:$A$776,$A65,СВЦЭМ!$B$33:$B$776,X$47)+'СЕТ СН'!$G$14+СВЦЭМ!$D$10+'СЕТ СН'!$G$5-'СЕТ СН'!$G$24</f>
        <v>3712.6083560899997</v>
      </c>
      <c r="Y65" s="36">
        <f>SUMIFS(СВЦЭМ!$D$33:$D$776,СВЦЭМ!$A$33:$A$776,$A65,СВЦЭМ!$B$33:$B$776,Y$47)+'СЕТ СН'!$G$14+СВЦЭМ!$D$10+'СЕТ СН'!$G$5-'СЕТ СН'!$G$24</f>
        <v>3750.3205898599999</v>
      </c>
    </row>
    <row r="66" spans="1:26" ht="15.75" x14ac:dyDescent="0.2">
      <c r="A66" s="35">
        <f t="shared" si="1"/>
        <v>43484</v>
      </c>
      <c r="B66" s="36">
        <f>SUMIFS(СВЦЭМ!$D$33:$D$776,СВЦЭМ!$A$33:$A$776,$A66,СВЦЭМ!$B$33:$B$776,B$47)+'СЕТ СН'!$G$14+СВЦЭМ!$D$10+'СЕТ СН'!$G$5-'СЕТ СН'!$G$24</f>
        <v>3827.18083875</v>
      </c>
      <c r="C66" s="36">
        <f>SUMIFS(СВЦЭМ!$D$33:$D$776,СВЦЭМ!$A$33:$A$776,$A66,СВЦЭМ!$B$33:$B$776,C$47)+'СЕТ СН'!$G$14+СВЦЭМ!$D$10+'СЕТ СН'!$G$5-'СЕТ СН'!$G$24</f>
        <v>3834.9208788799997</v>
      </c>
      <c r="D66" s="36">
        <f>SUMIFS(СВЦЭМ!$D$33:$D$776,СВЦЭМ!$A$33:$A$776,$A66,СВЦЭМ!$B$33:$B$776,D$47)+'СЕТ СН'!$G$14+СВЦЭМ!$D$10+'СЕТ СН'!$G$5-'СЕТ СН'!$G$24</f>
        <v>3830.8729044299998</v>
      </c>
      <c r="E66" s="36">
        <f>SUMIFS(СВЦЭМ!$D$33:$D$776,СВЦЭМ!$A$33:$A$776,$A66,СВЦЭМ!$B$33:$B$776,E$47)+'СЕТ СН'!$G$14+СВЦЭМ!$D$10+'СЕТ СН'!$G$5-'СЕТ СН'!$G$24</f>
        <v>3843.44913812</v>
      </c>
      <c r="F66" s="36">
        <f>SUMIFS(СВЦЭМ!$D$33:$D$776,СВЦЭМ!$A$33:$A$776,$A66,СВЦЭМ!$B$33:$B$776,F$47)+'СЕТ СН'!$G$14+СВЦЭМ!$D$10+'СЕТ СН'!$G$5-'СЕТ СН'!$G$24</f>
        <v>3837.8351246499997</v>
      </c>
      <c r="G66" s="36">
        <f>SUMIFS(СВЦЭМ!$D$33:$D$776,СВЦЭМ!$A$33:$A$776,$A66,СВЦЭМ!$B$33:$B$776,G$47)+'СЕТ СН'!$G$14+СВЦЭМ!$D$10+'СЕТ СН'!$G$5-'СЕТ СН'!$G$24</f>
        <v>3835.35808984</v>
      </c>
      <c r="H66" s="36">
        <f>SUMIFS(СВЦЭМ!$D$33:$D$776,СВЦЭМ!$A$33:$A$776,$A66,СВЦЭМ!$B$33:$B$776,H$47)+'СЕТ СН'!$G$14+СВЦЭМ!$D$10+'СЕТ СН'!$G$5-'СЕТ СН'!$G$24</f>
        <v>3808.32788536</v>
      </c>
      <c r="I66" s="36">
        <f>SUMIFS(СВЦЭМ!$D$33:$D$776,СВЦЭМ!$A$33:$A$776,$A66,СВЦЭМ!$B$33:$B$776,I$47)+'СЕТ СН'!$G$14+СВЦЭМ!$D$10+'СЕТ СН'!$G$5-'СЕТ СН'!$G$24</f>
        <v>3726.3959100699999</v>
      </c>
      <c r="J66" s="36">
        <f>SUMIFS(СВЦЭМ!$D$33:$D$776,СВЦЭМ!$A$33:$A$776,$A66,СВЦЭМ!$B$33:$B$776,J$47)+'СЕТ СН'!$G$14+СВЦЭМ!$D$10+'СЕТ СН'!$G$5-'СЕТ СН'!$G$24</f>
        <v>3690.8469331799997</v>
      </c>
      <c r="K66" s="36">
        <f>SUMIFS(СВЦЭМ!$D$33:$D$776,СВЦЭМ!$A$33:$A$776,$A66,СВЦЭМ!$B$33:$B$776,K$47)+'СЕТ СН'!$G$14+СВЦЭМ!$D$10+'СЕТ СН'!$G$5-'СЕТ СН'!$G$24</f>
        <v>3647.6323948999998</v>
      </c>
      <c r="L66" s="36">
        <f>SUMIFS(СВЦЭМ!$D$33:$D$776,СВЦЭМ!$A$33:$A$776,$A66,СВЦЭМ!$B$33:$B$776,L$47)+'СЕТ СН'!$G$14+СВЦЭМ!$D$10+'СЕТ СН'!$G$5-'СЕТ СН'!$G$24</f>
        <v>3628.0991281199999</v>
      </c>
      <c r="M66" s="36">
        <f>SUMIFS(СВЦЭМ!$D$33:$D$776,СВЦЭМ!$A$33:$A$776,$A66,СВЦЭМ!$B$33:$B$776,M$47)+'СЕТ СН'!$G$14+СВЦЭМ!$D$10+'СЕТ СН'!$G$5-'СЕТ СН'!$G$24</f>
        <v>3632.9134208200003</v>
      </c>
      <c r="N66" s="36">
        <f>SUMIFS(СВЦЭМ!$D$33:$D$776,СВЦЭМ!$A$33:$A$776,$A66,СВЦЭМ!$B$33:$B$776,N$47)+'СЕТ СН'!$G$14+СВЦЭМ!$D$10+'СЕТ СН'!$G$5-'СЕТ СН'!$G$24</f>
        <v>3650.8669466199999</v>
      </c>
      <c r="O66" s="36">
        <f>SUMIFS(СВЦЭМ!$D$33:$D$776,СВЦЭМ!$A$33:$A$776,$A66,СВЦЭМ!$B$33:$B$776,O$47)+'СЕТ СН'!$G$14+СВЦЭМ!$D$10+'СЕТ СН'!$G$5-'СЕТ СН'!$G$24</f>
        <v>3662.5001288000003</v>
      </c>
      <c r="P66" s="36">
        <f>SUMIFS(СВЦЭМ!$D$33:$D$776,СВЦЭМ!$A$33:$A$776,$A66,СВЦЭМ!$B$33:$B$776,P$47)+'СЕТ СН'!$G$14+СВЦЭМ!$D$10+'СЕТ СН'!$G$5-'СЕТ СН'!$G$24</f>
        <v>3690.1387939599999</v>
      </c>
      <c r="Q66" s="36">
        <f>SUMIFS(СВЦЭМ!$D$33:$D$776,СВЦЭМ!$A$33:$A$776,$A66,СВЦЭМ!$B$33:$B$776,Q$47)+'СЕТ СН'!$G$14+СВЦЭМ!$D$10+'СЕТ СН'!$G$5-'СЕТ СН'!$G$24</f>
        <v>3698.79895351</v>
      </c>
      <c r="R66" s="36">
        <f>SUMIFS(СВЦЭМ!$D$33:$D$776,СВЦЭМ!$A$33:$A$776,$A66,СВЦЭМ!$B$33:$B$776,R$47)+'СЕТ СН'!$G$14+СВЦЭМ!$D$10+'СЕТ СН'!$G$5-'СЕТ СН'!$G$24</f>
        <v>3699.7087909299999</v>
      </c>
      <c r="S66" s="36">
        <f>SUMIFS(СВЦЭМ!$D$33:$D$776,СВЦЭМ!$A$33:$A$776,$A66,СВЦЭМ!$B$33:$B$776,S$47)+'СЕТ СН'!$G$14+СВЦЭМ!$D$10+'СЕТ СН'!$G$5-'СЕТ СН'!$G$24</f>
        <v>3662.7133289399999</v>
      </c>
      <c r="T66" s="36">
        <f>SUMIFS(СВЦЭМ!$D$33:$D$776,СВЦЭМ!$A$33:$A$776,$A66,СВЦЭМ!$B$33:$B$776,T$47)+'СЕТ СН'!$G$14+СВЦЭМ!$D$10+'СЕТ СН'!$G$5-'СЕТ СН'!$G$24</f>
        <v>3629.0544550899999</v>
      </c>
      <c r="U66" s="36">
        <f>SUMIFS(СВЦЭМ!$D$33:$D$776,СВЦЭМ!$A$33:$A$776,$A66,СВЦЭМ!$B$33:$B$776,U$47)+'СЕТ СН'!$G$14+СВЦЭМ!$D$10+'СЕТ СН'!$G$5-'СЕТ СН'!$G$24</f>
        <v>3621.8848405199997</v>
      </c>
      <c r="V66" s="36">
        <f>SUMIFS(СВЦЭМ!$D$33:$D$776,СВЦЭМ!$A$33:$A$776,$A66,СВЦЭМ!$B$33:$B$776,V$47)+'СЕТ СН'!$G$14+СВЦЭМ!$D$10+'СЕТ СН'!$G$5-'СЕТ СН'!$G$24</f>
        <v>3644.9856061</v>
      </c>
      <c r="W66" s="36">
        <f>SUMIFS(СВЦЭМ!$D$33:$D$776,СВЦЭМ!$A$33:$A$776,$A66,СВЦЭМ!$B$33:$B$776,W$47)+'СЕТ СН'!$G$14+СВЦЭМ!$D$10+'СЕТ СН'!$G$5-'СЕТ СН'!$G$24</f>
        <v>3672.1984148000001</v>
      </c>
      <c r="X66" s="36">
        <f>SUMIFS(СВЦЭМ!$D$33:$D$776,СВЦЭМ!$A$33:$A$776,$A66,СВЦЭМ!$B$33:$B$776,X$47)+'СЕТ СН'!$G$14+СВЦЭМ!$D$10+'СЕТ СН'!$G$5-'СЕТ СН'!$G$24</f>
        <v>3681.8730187700003</v>
      </c>
      <c r="Y66" s="36">
        <f>SUMIFS(СВЦЭМ!$D$33:$D$776,СВЦЭМ!$A$33:$A$776,$A66,СВЦЭМ!$B$33:$B$776,Y$47)+'СЕТ СН'!$G$14+СВЦЭМ!$D$10+'СЕТ СН'!$G$5-'СЕТ СН'!$G$24</f>
        <v>3736.59174803</v>
      </c>
    </row>
    <row r="67" spans="1:26" ht="15.75" x14ac:dyDescent="0.2">
      <c r="A67" s="35">
        <f t="shared" si="1"/>
        <v>43485</v>
      </c>
      <c r="B67" s="36">
        <f>SUMIFS(СВЦЭМ!$D$33:$D$776,СВЦЭМ!$A$33:$A$776,$A67,СВЦЭМ!$B$33:$B$776,B$47)+'СЕТ СН'!$G$14+СВЦЭМ!$D$10+'СЕТ СН'!$G$5-'СЕТ СН'!$G$24</f>
        <v>3807.2488126400003</v>
      </c>
      <c r="C67" s="36">
        <f>SUMIFS(СВЦЭМ!$D$33:$D$776,СВЦЭМ!$A$33:$A$776,$A67,СВЦЭМ!$B$33:$B$776,C$47)+'СЕТ СН'!$G$14+СВЦЭМ!$D$10+'СЕТ СН'!$G$5-'СЕТ СН'!$G$24</f>
        <v>3832.21512824</v>
      </c>
      <c r="D67" s="36">
        <f>SUMIFS(СВЦЭМ!$D$33:$D$776,СВЦЭМ!$A$33:$A$776,$A67,СВЦЭМ!$B$33:$B$776,D$47)+'СЕТ СН'!$G$14+СВЦЭМ!$D$10+'СЕТ СН'!$G$5-'СЕТ СН'!$G$24</f>
        <v>3867.5904005800003</v>
      </c>
      <c r="E67" s="36">
        <f>SUMIFS(СВЦЭМ!$D$33:$D$776,СВЦЭМ!$A$33:$A$776,$A67,СВЦЭМ!$B$33:$B$776,E$47)+'СЕТ СН'!$G$14+СВЦЭМ!$D$10+'СЕТ СН'!$G$5-'СЕТ СН'!$G$24</f>
        <v>3889.2506996800003</v>
      </c>
      <c r="F67" s="36">
        <f>SUMIFS(СВЦЭМ!$D$33:$D$776,СВЦЭМ!$A$33:$A$776,$A67,СВЦЭМ!$B$33:$B$776,F$47)+'СЕТ СН'!$G$14+СВЦЭМ!$D$10+'СЕТ СН'!$G$5-'СЕТ СН'!$G$24</f>
        <v>3877.3851921599999</v>
      </c>
      <c r="G67" s="36">
        <f>SUMIFS(СВЦЭМ!$D$33:$D$776,СВЦЭМ!$A$33:$A$776,$A67,СВЦЭМ!$B$33:$B$776,G$47)+'СЕТ СН'!$G$14+СВЦЭМ!$D$10+'СЕТ СН'!$G$5-'СЕТ СН'!$G$24</f>
        <v>3857.0986111399998</v>
      </c>
      <c r="H67" s="36">
        <f>SUMIFS(СВЦЭМ!$D$33:$D$776,СВЦЭМ!$A$33:$A$776,$A67,СВЦЭМ!$B$33:$B$776,H$47)+'СЕТ СН'!$G$14+СВЦЭМ!$D$10+'СЕТ СН'!$G$5-'СЕТ СН'!$G$24</f>
        <v>3833.4230619600003</v>
      </c>
      <c r="I67" s="36">
        <f>SUMIFS(СВЦЭМ!$D$33:$D$776,СВЦЭМ!$A$33:$A$776,$A67,СВЦЭМ!$B$33:$B$776,I$47)+'СЕТ СН'!$G$14+СВЦЭМ!$D$10+'СЕТ СН'!$G$5-'СЕТ СН'!$G$24</f>
        <v>3758.2966895199997</v>
      </c>
      <c r="J67" s="36">
        <f>SUMIFS(СВЦЭМ!$D$33:$D$776,СВЦЭМ!$A$33:$A$776,$A67,СВЦЭМ!$B$33:$B$776,J$47)+'СЕТ СН'!$G$14+СВЦЭМ!$D$10+'СЕТ СН'!$G$5-'СЕТ СН'!$G$24</f>
        <v>3700.5888078899998</v>
      </c>
      <c r="K67" s="36">
        <f>SUMIFS(СВЦЭМ!$D$33:$D$776,СВЦЭМ!$A$33:$A$776,$A67,СВЦЭМ!$B$33:$B$776,K$47)+'СЕТ СН'!$G$14+СВЦЭМ!$D$10+'СЕТ СН'!$G$5-'СЕТ СН'!$G$24</f>
        <v>3661.7086431400003</v>
      </c>
      <c r="L67" s="36">
        <f>SUMIFS(СВЦЭМ!$D$33:$D$776,СВЦЭМ!$A$33:$A$776,$A67,СВЦЭМ!$B$33:$B$776,L$47)+'СЕТ СН'!$G$14+СВЦЭМ!$D$10+'СЕТ СН'!$G$5-'СЕТ СН'!$G$24</f>
        <v>3635.2705655899999</v>
      </c>
      <c r="M67" s="36">
        <f>SUMIFS(СВЦЭМ!$D$33:$D$776,СВЦЭМ!$A$33:$A$776,$A67,СВЦЭМ!$B$33:$B$776,M$47)+'СЕТ СН'!$G$14+СВЦЭМ!$D$10+'СЕТ СН'!$G$5-'СЕТ СН'!$G$24</f>
        <v>3638.84524947</v>
      </c>
      <c r="N67" s="36">
        <f>SUMIFS(СВЦЭМ!$D$33:$D$776,СВЦЭМ!$A$33:$A$776,$A67,СВЦЭМ!$B$33:$B$776,N$47)+'СЕТ СН'!$G$14+СВЦЭМ!$D$10+'СЕТ СН'!$G$5-'СЕТ СН'!$G$24</f>
        <v>3668.0052427099999</v>
      </c>
      <c r="O67" s="36">
        <f>SUMIFS(СВЦЭМ!$D$33:$D$776,СВЦЭМ!$A$33:$A$776,$A67,СВЦЭМ!$B$33:$B$776,O$47)+'СЕТ СН'!$G$14+СВЦЭМ!$D$10+'СЕТ СН'!$G$5-'СЕТ СН'!$G$24</f>
        <v>3697.27285643</v>
      </c>
      <c r="P67" s="36">
        <f>SUMIFS(СВЦЭМ!$D$33:$D$776,СВЦЭМ!$A$33:$A$776,$A67,СВЦЭМ!$B$33:$B$776,P$47)+'СЕТ СН'!$G$14+СВЦЭМ!$D$10+'СЕТ СН'!$G$5-'СЕТ СН'!$G$24</f>
        <v>3724.0952658699998</v>
      </c>
      <c r="Q67" s="36">
        <f>SUMIFS(СВЦЭМ!$D$33:$D$776,СВЦЭМ!$A$33:$A$776,$A67,СВЦЭМ!$B$33:$B$776,Q$47)+'СЕТ СН'!$G$14+СВЦЭМ!$D$10+'СЕТ СН'!$G$5-'СЕТ СН'!$G$24</f>
        <v>3713.6507854299998</v>
      </c>
      <c r="R67" s="36">
        <f>SUMIFS(СВЦЭМ!$D$33:$D$776,СВЦЭМ!$A$33:$A$776,$A67,СВЦЭМ!$B$33:$B$776,R$47)+'СЕТ СН'!$G$14+СВЦЭМ!$D$10+'СЕТ СН'!$G$5-'СЕТ СН'!$G$24</f>
        <v>3703.4135557600002</v>
      </c>
      <c r="S67" s="36">
        <f>SUMIFS(СВЦЭМ!$D$33:$D$776,СВЦЭМ!$A$33:$A$776,$A67,СВЦЭМ!$B$33:$B$776,S$47)+'СЕТ СН'!$G$14+СВЦЭМ!$D$10+'СЕТ СН'!$G$5-'СЕТ СН'!$G$24</f>
        <v>3667.92436305</v>
      </c>
      <c r="T67" s="36">
        <f>SUMIFS(СВЦЭМ!$D$33:$D$776,СВЦЭМ!$A$33:$A$776,$A67,СВЦЭМ!$B$33:$B$776,T$47)+'СЕТ СН'!$G$14+СВЦЭМ!$D$10+'СЕТ СН'!$G$5-'СЕТ СН'!$G$24</f>
        <v>3625.3096368400002</v>
      </c>
      <c r="U67" s="36">
        <f>SUMIFS(СВЦЭМ!$D$33:$D$776,СВЦЭМ!$A$33:$A$776,$A67,СВЦЭМ!$B$33:$B$776,U$47)+'СЕТ СН'!$G$14+СВЦЭМ!$D$10+'СЕТ СН'!$G$5-'СЕТ СН'!$G$24</f>
        <v>3620.0137203499999</v>
      </c>
      <c r="V67" s="36">
        <f>SUMIFS(СВЦЭМ!$D$33:$D$776,СВЦЭМ!$A$33:$A$776,$A67,СВЦЭМ!$B$33:$B$776,V$47)+'СЕТ СН'!$G$14+СВЦЭМ!$D$10+'СЕТ СН'!$G$5-'СЕТ СН'!$G$24</f>
        <v>3635.8385924200002</v>
      </c>
      <c r="W67" s="36">
        <f>SUMIFS(СВЦЭМ!$D$33:$D$776,СВЦЭМ!$A$33:$A$776,$A67,СВЦЭМ!$B$33:$B$776,W$47)+'СЕТ СН'!$G$14+СВЦЭМ!$D$10+'СЕТ СН'!$G$5-'СЕТ СН'!$G$24</f>
        <v>3650.6292888899998</v>
      </c>
      <c r="X67" s="36">
        <f>SUMIFS(СВЦЭМ!$D$33:$D$776,СВЦЭМ!$A$33:$A$776,$A67,СВЦЭМ!$B$33:$B$776,X$47)+'СЕТ СН'!$G$14+СВЦЭМ!$D$10+'СЕТ СН'!$G$5-'СЕТ СН'!$G$24</f>
        <v>3671.6957220300001</v>
      </c>
      <c r="Y67" s="36">
        <f>SUMIFS(СВЦЭМ!$D$33:$D$776,СВЦЭМ!$A$33:$A$776,$A67,СВЦЭМ!$B$33:$B$776,Y$47)+'СЕТ СН'!$G$14+СВЦЭМ!$D$10+'СЕТ СН'!$G$5-'СЕТ СН'!$G$24</f>
        <v>3743.8996063300001</v>
      </c>
    </row>
    <row r="68" spans="1:26" ht="15.75" x14ac:dyDescent="0.2">
      <c r="A68" s="35">
        <f t="shared" si="1"/>
        <v>43486</v>
      </c>
      <c r="B68" s="36">
        <f>SUMIFS(СВЦЭМ!$D$33:$D$776,СВЦЭМ!$A$33:$A$776,$A68,СВЦЭМ!$B$33:$B$776,B$47)+'СЕТ СН'!$G$14+СВЦЭМ!$D$10+'СЕТ СН'!$G$5-'СЕТ СН'!$G$24</f>
        <v>3810.9772174499999</v>
      </c>
      <c r="C68" s="36">
        <f>SUMIFS(СВЦЭМ!$D$33:$D$776,СВЦЭМ!$A$33:$A$776,$A68,СВЦЭМ!$B$33:$B$776,C$47)+'СЕТ СН'!$G$14+СВЦЭМ!$D$10+'СЕТ СН'!$G$5-'СЕТ СН'!$G$24</f>
        <v>3843.5753721399997</v>
      </c>
      <c r="D68" s="36">
        <f>SUMIFS(СВЦЭМ!$D$33:$D$776,СВЦЭМ!$A$33:$A$776,$A68,СВЦЭМ!$B$33:$B$776,D$47)+'СЕТ СН'!$G$14+СВЦЭМ!$D$10+'СЕТ СН'!$G$5-'СЕТ СН'!$G$24</f>
        <v>3862.85632915</v>
      </c>
      <c r="E68" s="36">
        <f>SUMIFS(СВЦЭМ!$D$33:$D$776,СВЦЭМ!$A$33:$A$776,$A68,СВЦЭМ!$B$33:$B$776,E$47)+'СЕТ СН'!$G$14+СВЦЭМ!$D$10+'СЕТ СН'!$G$5-'СЕТ СН'!$G$24</f>
        <v>3882.96863119</v>
      </c>
      <c r="F68" s="36">
        <f>SUMIFS(СВЦЭМ!$D$33:$D$776,СВЦЭМ!$A$33:$A$776,$A68,СВЦЭМ!$B$33:$B$776,F$47)+'СЕТ СН'!$G$14+СВЦЭМ!$D$10+'СЕТ СН'!$G$5-'СЕТ СН'!$G$24</f>
        <v>3871.2938278900001</v>
      </c>
      <c r="G68" s="36">
        <f>SUMIFS(СВЦЭМ!$D$33:$D$776,СВЦЭМ!$A$33:$A$776,$A68,СВЦЭМ!$B$33:$B$776,G$47)+'СЕТ СН'!$G$14+СВЦЭМ!$D$10+'СЕТ СН'!$G$5-'СЕТ СН'!$G$24</f>
        <v>3865.1520073199999</v>
      </c>
      <c r="H68" s="36">
        <f>SUMIFS(СВЦЭМ!$D$33:$D$776,СВЦЭМ!$A$33:$A$776,$A68,СВЦЭМ!$B$33:$B$776,H$47)+'СЕТ СН'!$G$14+СВЦЭМ!$D$10+'СЕТ СН'!$G$5-'СЕТ СН'!$G$24</f>
        <v>3807.83064053</v>
      </c>
      <c r="I68" s="36">
        <f>SUMIFS(СВЦЭМ!$D$33:$D$776,СВЦЭМ!$A$33:$A$776,$A68,СВЦЭМ!$B$33:$B$776,I$47)+'СЕТ СН'!$G$14+СВЦЭМ!$D$10+'СЕТ СН'!$G$5-'СЕТ СН'!$G$24</f>
        <v>3719.34848259</v>
      </c>
      <c r="J68" s="36">
        <f>SUMIFS(СВЦЭМ!$D$33:$D$776,СВЦЭМ!$A$33:$A$776,$A68,СВЦЭМ!$B$33:$B$776,J$47)+'СЕТ СН'!$G$14+СВЦЭМ!$D$10+'СЕТ СН'!$G$5-'СЕТ СН'!$G$24</f>
        <v>3679.93700971</v>
      </c>
      <c r="K68" s="36">
        <f>SUMIFS(СВЦЭМ!$D$33:$D$776,СВЦЭМ!$A$33:$A$776,$A68,СВЦЭМ!$B$33:$B$776,K$47)+'СЕТ СН'!$G$14+СВЦЭМ!$D$10+'СЕТ СН'!$G$5-'СЕТ СН'!$G$24</f>
        <v>3674.9048870500001</v>
      </c>
      <c r="L68" s="36">
        <f>SUMIFS(СВЦЭМ!$D$33:$D$776,СВЦЭМ!$A$33:$A$776,$A68,СВЦЭМ!$B$33:$B$776,L$47)+'СЕТ СН'!$G$14+СВЦЭМ!$D$10+'СЕТ СН'!$G$5-'СЕТ СН'!$G$24</f>
        <v>3666.2772576699999</v>
      </c>
      <c r="M68" s="36">
        <f>SUMIFS(СВЦЭМ!$D$33:$D$776,СВЦЭМ!$A$33:$A$776,$A68,СВЦЭМ!$B$33:$B$776,M$47)+'СЕТ СН'!$G$14+СВЦЭМ!$D$10+'СЕТ СН'!$G$5-'СЕТ СН'!$G$24</f>
        <v>3672.5890646500002</v>
      </c>
      <c r="N68" s="36">
        <f>SUMIFS(СВЦЭМ!$D$33:$D$776,СВЦЭМ!$A$33:$A$776,$A68,СВЦЭМ!$B$33:$B$776,N$47)+'СЕТ СН'!$G$14+СВЦЭМ!$D$10+'СЕТ СН'!$G$5-'СЕТ СН'!$G$24</f>
        <v>3676.2310154100001</v>
      </c>
      <c r="O68" s="36">
        <f>SUMIFS(СВЦЭМ!$D$33:$D$776,СВЦЭМ!$A$33:$A$776,$A68,СВЦЭМ!$B$33:$B$776,O$47)+'СЕТ СН'!$G$14+СВЦЭМ!$D$10+'СЕТ СН'!$G$5-'СЕТ СН'!$G$24</f>
        <v>3665.8381006999998</v>
      </c>
      <c r="P68" s="36">
        <f>SUMIFS(СВЦЭМ!$D$33:$D$776,СВЦЭМ!$A$33:$A$776,$A68,СВЦЭМ!$B$33:$B$776,P$47)+'СЕТ СН'!$G$14+СВЦЭМ!$D$10+'СЕТ СН'!$G$5-'СЕТ СН'!$G$24</f>
        <v>3666.9089713200001</v>
      </c>
      <c r="Q68" s="36">
        <f>SUMIFS(СВЦЭМ!$D$33:$D$776,СВЦЭМ!$A$33:$A$776,$A68,СВЦЭМ!$B$33:$B$776,Q$47)+'СЕТ СН'!$G$14+СВЦЭМ!$D$10+'СЕТ СН'!$G$5-'СЕТ СН'!$G$24</f>
        <v>3674.8711473499998</v>
      </c>
      <c r="R68" s="36">
        <f>SUMIFS(СВЦЭМ!$D$33:$D$776,СВЦЭМ!$A$33:$A$776,$A68,СВЦЭМ!$B$33:$B$776,R$47)+'СЕТ СН'!$G$14+СВЦЭМ!$D$10+'СЕТ СН'!$G$5-'СЕТ СН'!$G$24</f>
        <v>3678.96014259</v>
      </c>
      <c r="S68" s="36">
        <f>SUMIFS(СВЦЭМ!$D$33:$D$776,СВЦЭМ!$A$33:$A$776,$A68,СВЦЭМ!$B$33:$B$776,S$47)+'СЕТ СН'!$G$14+СВЦЭМ!$D$10+'СЕТ СН'!$G$5-'СЕТ СН'!$G$24</f>
        <v>3677.3931658299998</v>
      </c>
      <c r="T68" s="36">
        <f>SUMIFS(СВЦЭМ!$D$33:$D$776,СВЦЭМ!$A$33:$A$776,$A68,СВЦЭМ!$B$33:$B$776,T$47)+'СЕТ СН'!$G$14+СВЦЭМ!$D$10+'СЕТ СН'!$G$5-'СЕТ СН'!$G$24</f>
        <v>3661.9005697100001</v>
      </c>
      <c r="U68" s="36">
        <f>SUMIFS(СВЦЭМ!$D$33:$D$776,СВЦЭМ!$A$33:$A$776,$A68,СВЦЭМ!$B$33:$B$776,U$47)+'СЕТ СН'!$G$14+СВЦЭМ!$D$10+'СЕТ СН'!$G$5-'СЕТ СН'!$G$24</f>
        <v>3667.8543766000003</v>
      </c>
      <c r="V68" s="36">
        <f>SUMIFS(СВЦЭМ!$D$33:$D$776,СВЦЭМ!$A$33:$A$776,$A68,СВЦЭМ!$B$33:$B$776,V$47)+'СЕТ СН'!$G$14+СВЦЭМ!$D$10+'СЕТ СН'!$G$5-'СЕТ СН'!$G$24</f>
        <v>3677.1062268400001</v>
      </c>
      <c r="W68" s="36">
        <f>SUMIFS(СВЦЭМ!$D$33:$D$776,СВЦЭМ!$A$33:$A$776,$A68,СВЦЭМ!$B$33:$B$776,W$47)+'СЕТ СН'!$G$14+СВЦЭМ!$D$10+'СЕТ СН'!$G$5-'СЕТ СН'!$G$24</f>
        <v>3686.8876946299997</v>
      </c>
      <c r="X68" s="36">
        <f>SUMIFS(СВЦЭМ!$D$33:$D$776,СВЦЭМ!$A$33:$A$776,$A68,СВЦЭМ!$B$33:$B$776,X$47)+'СЕТ СН'!$G$14+СВЦЭМ!$D$10+'СЕТ СН'!$G$5-'СЕТ СН'!$G$24</f>
        <v>3680.41413061</v>
      </c>
      <c r="Y68" s="36">
        <f>SUMIFS(СВЦЭМ!$D$33:$D$776,СВЦЭМ!$A$33:$A$776,$A68,СВЦЭМ!$B$33:$B$776,Y$47)+'СЕТ СН'!$G$14+СВЦЭМ!$D$10+'СЕТ СН'!$G$5-'СЕТ СН'!$G$24</f>
        <v>3732.0960663999999</v>
      </c>
    </row>
    <row r="69" spans="1:26" ht="15.75" x14ac:dyDescent="0.2">
      <c r="A69" s="35">
        <f t="shared" si="1"/>
        <v>43487</v>
      </c>
      <c r="B69" s="36">
        <f>SUMIFS(СВЦЭМ!$D$33:$D$776,СВЦЭМ!$A$33:$A$776,$A69,СВЦЭМ!$B$33:$B$776,B$47)+'СЕТ СН'!$G$14+СВЦЭМ!$D$10+'СЕТ СН'!$G$5-'СЕТ СН'!$G$24</f>
        <v>3809.1106679599998</v>
      </c>
      <c r="C69" s="36">
        <f>SUMIFS(СВЦЭМ!$D$33:$D$776,СВЦЭМ!$A$33:$A$776,$A69,СВЦЭМ!$B$33:$B$776,C$47)+'СЕТ СН'!$G$14+СВЦЭМ!$D$10+'СЕТ СН'!$G$5-'СЕТ СН'!$G$24</f>
        <v>3845.7859569000002</v>
      </c>
      <c r="D69" s="36">
        <f>SUMIFS(СВЦЭМ!$D$33:$D$776,СВЦЭМ!$A$33:$A$776,$A69,СВЦЭМ!$B$33:$B$776,D$47)+'СЕТ СН'!$G$14+СВЦЭМ!$D$10+'СЕТ СН'!$G$5-'СЕТ СН'!$G$24</f>
        <v>3859.5296704900002</v>
      </c>
      <c r="E69" s="36">
        <f>SUMIFS(СВЦЭМ!$D$33:$D$776,СВЦЭМ!$A$33:$A$776,$A69,СВЦЭМ!$B$33:$B$776,E$47)+'СЕТ СН'!$G$14+СВЦЭМ!$D$10+'СЕТ СН'!$G$5-'СЕТ СН'!$G$24</f>
        <v>3862.7209418299999</v>
      </c>
      <c r="F69" s="36">
        <f>SUMIFS(СВЦЭМ!$D$33:$D$776,СВЦЭМ!$A$33:$A$776,$A69,СВЦЭМ!$B$33:$B$776,F$47)+'СЕТ СН'!$G$14+СВЦЭМ!$D$10+'СЕТ СН'!$G$5-'СЕТ СН'!$G$24</f>
        <v>3847.93126579</v>
      </c>
      <c r="G69" s="36">
        <f>SUMIFS(СВЦЭМ!$D$33:$D$776,СВЦЭМ!$A$33:$A$776,$A69,СВЦЭМ!$B$33:$B$776,G$47)+'СЕТ СН'!$G$14+СВЦЭМ!$D$10+'СЕТ СН'!$G$5-'СЕТ СН'!$G$24</f>
        <v>3823.85411789</v>
      </c>
      <c r="H69" s="36">
        <f>SUMIFS(СВЦЭМ!$D$33:$D$776,СВЦЭМ!$A$33:$A$776,$A69,СВЦЭМ!$B$33:$B$776,H$47)+'СЕТ СН'!$G$14+СВЦЭМ!$D$10+'СЕТ СН'!$G$5-'СЕТ СН'!$G$24</f>
        <v>3767.5563898700002</v>
      </c>
      <c r="I69" s="36">
        <f>SUMIFS(СВЦЭМ!$D$33:$D$776,СВЦЭМ!$A$33:$A$776,$A69,СВЦЭМ!$B$33:$B$776,I$47)+'СЕТ СН'!$G$14+СВЦЭМ!$D$10+'СЕТ СН'!$G$5-'СЕТ СН'!$G$24</f>
        <v>3696.9441709299999</v>
      </c>
      <c r="J69" s="36">
        <f>SUMIFS(СВЦЭМ!$D$33:$D$776,СВЦЭМ!$A$33:$A$776,$A69,СВЦЭМ!$B$33:$B$776,J$47)+'СЕТ СН'!$G$14+СВЦЭМ!$D$10+'СЕТ СН'!$G$5-'СЕТ СН'!$G$24</f>
        <v>3663.94745741</v>
      </c>
      <c r="K69" s="36">
        <f>SUMIFS(СВЦЭМ!$D$33:$D$776,СВЦЭМ!$A$33:$A$776,$A69,СВЦЭМ!$B$33:$B$776,K$47)+'СЕТ СН'!$G$14+СВЦЭМ!$D$10+'СЕТ СН'!$G$5-'СЕТ СН'!$G$24</f>
        <v>3656.7437365300002</v>
      </c>
      <c r="L69" s="36">
        <f>SUMIFS(СВЦЭМ!$D$33:$D$776,СВЦЭМ!$A$33:$A$776,$A69,СВЦЭМ!$B$33:$B$776,L$47)+'СЕТ СН'!$G$14+СВЦЭМ!$D$10+'СЕТ СН'!$G$5-'СЕТ СН'!$G$24</f>
        <v>3661.6216265799999</v>
      </c>
      <c r="M69" s="36">
        <f>SUMIFS(СВЦЭМ!$D$33:$D$776,СВЦЭМ!$A$33:$A$776,$A69,СВЦЭМ!$B$33:$B$776,M$47)+'СЕТ СН'!$G$14+СВЦЭМ!$D$10+'СЕТ СН'!$G$5-'СЕТ СН'!$G$24</f>
        <v>3673.0935508299999</v>
      </c>
      <c r="N69" s="36">
        <f>SUMIFS(СВЦЭМ!$D$33:$D$776,СВЦЭМ!$A$33:$A$776,$A69,СВЦЭМ!$B$33:$B$776,N$47)+'СЕТ СН'!$G$14+СВЦЭМ!$D$10+'СЕТ СН'!$G$5-'СЕТ СН'!$G$24</f>
        <v>3674.6467396999997</v>
      </c>
      <c r="O69" s="36">
        <f>SUMIFS(СВЦЭМ!$D$33:$D$776,СВЦЭМ!$A$33:$A$776,$A69,СВЦЭМ!$B$33:$B$776,O$47)+'СЕТ СН'!$G$14+СВЦЭМ!$D$10+'СЕТ СН'!$G$5-'СЕТ СН'!$G$24</f>
        <v>3667.2184780299999</v>
      </c>
      <c r="P69" s="36">
        <f>SUMIFS(СВЦЭМ!$D$33:$D$776,СВЦЭМ!$A$33:$A$776,$A69,СВЦЭМ!$B$33:$B$776,P$47)+'СЕТ СН'!$G$14+СВЦЭМ!$D$10+'СЕТ СН'!$G$5-'СЕТ СН'!$G$24</f>
        <v>3671.4555566399999</v>
      </c>
      <c r="Q69" s="36">
        <f>SUMIFS(СВЦЭМ!$D$33:$D$776,СВЦЭМ!$A$33:$A$776,$A69,СВЦЭМ!$B$33:$B$776,Q$47)+'СЕТ СН'!$G$14+СВЦЭМ!$D$10+'СЕТ СН'!$G$5-'СЕТ СН'!$G$24</f>
        <v>3678.2331424399999</v>
      </c>
      <c r="R69" s="36">
        <f>SUMIFS(СВЦЭМ!$D$33:$D$776,СВЦЭМ!$A$33:$A$776,$A69,СВЦЭМ!$B$33:$B$776,R$47)+'СЕТ СН'!$G$14+СВЦЭМ!$D$10+'СЕТ СН'!$G$5-'СЕТ СН'!$G$24</f>
        <v>3683.1019680199997</v>
      </c>
      <c r="S69" s="36">
        <f>SUMIFS(СВЦЭМ!$D$33:$D$776,СВЦЭМ!$A$33:$A$776,$A69,СВЦЭМ!$B$33:$B$776,S$47)+'СЕТ СН'!$G$14+СВЦЭМ!$D$10+'СЕТ СН'!$G$5-'СЕТ СН'!$G$24</f>
        <v>3677.8469794100001</v>
      </c>
      <c r="T69" s="36">
        <f>SUMIFS(СВЦЭМ!$D$33:$D$776,СВЦЭМ!$A$33:$A$776,$A69,СВЦЭМ!$B$33:$B$776,T$47)+'СЕТ СН'!$G$14+СВЦЭМ!$D$10+'СЕТ СН'!$G$5-'СЕТ СН'!$G$24</f>
        <v>3661.9106668300001</v>
      </c>
      <c r="U69" s="36">
        <f>SUMIFS(СВЦЭМ!$D$33:$D$776,СВЦЭМ!$A$33:$A$776,$A69,СВЦЭМ!$B$33:$B$776,U$47)+'СЕТ СН'!$G$14+СВЦЭМ!$D$10+'СЕТ СН'!$G$5-'СЕТ СН'!$G$24</f>
        <v>3659.3843079999997</v>
      </c>
      <c r="V69" s="36">
        <f>SUMIFS(СВЦЭМ!$D$33:$D$776,СВЦЭМ!$A$33:$A$776,$A69,СВЦЭМ!$B$33:$B$776,V$47)+'СЕТ СН'!$G$14+СВЦЭМ!$D$10+'СЕТ СН'!$G$5-'СЕТ СН'!$G$24</f>
        <v>3675.7961433600003</v>
      </c>
      <c r="W69" s="36">
        <f>SUMIFS(СВЦЭМ!$D$33:$D$776,СВЦЭМ!$A$33:$A$776,$A69,СВЦЭМ!$B$33:$B$776,W$47)+'СЕТ СН'!$G$14+СВЦЭМ!$D$10+'СЕТ СН'!$G$5-'СЕТ СН'!$G$24</f>
        <v>3688.7449647200001</v>
      </c>
      <c r="X69" s="36">
        <f>SUMIFS(СВЦЭМ!$D$33:$D$776,СВЦЭМ!$A$33:$A$776,$A69,СВЦЭМ!$B$33:$B$776,X$47)+'СЕТ СН'!$G$14+СВЦЭМ!$D$10+'СЕТ СН'!$G$5-'СЕТ СН'!$G$24</f>
        <v>3655.88831256</v>
      </c>
      <c r="Y69" s="36">
        <f>SUMIFS(СВЦЭМ!$D$33:$D$776,СВЦЭМ!$A$33:$A$776,$A69,СВЦЭМ!$B$33:$B$776,Y$47)+'СЕТ СН'!$G$14+СВЦЭМ!$D$10+'СЕТ СН'!$G$5-'СЕТ СН'!$G$24</f>
        <v>3709.9658532399999</v>
      </c>
    </row>
    <row r="70" spans="1:26" ht="15.75" x14ac:dyDescent="0.2">
      <c r="A70" s="35">
        <f t="shared" si="1"/>
        <v>43488</v>
      </c>
      <c r="B70" s="36">
        <f>SUMIFS(СВЦЭМ!$D$33:$D$776,СВЦЭМ!$A$33:$A$776,$A70,СВЦЭМ!$B$33:$B$776,B$47)+'СЕТ СН'!$G$14+СВЦЭМ!$D$10+'СЕТ СН'!$G$5-'СЕТ СН'!$G$24</f>
        <v>3811.9314749599998</v>
      </c>
      <c r="C70" s="36">
        <f>SUMIFS(СВЦЭМ!$D$33:$D$776,СВЦЭМ!$A$33:$A$776,$A70,СВЦЭМ!$B$33:$B$776,C$47)+'СЕТ СН'!$G$14+СВЦЭМ!$D$10+'СЕТ СН'!$G$5-'СЕТ СН'!$G$24</f>
        <v>3845.5686280299997</v>
      </c>
      <c r="D70" s="36">
        <f>SUMIFS(СВЦЭМ!$D$33:$D$776,СВЦЭМ!$A$33:$A$776,$A70,СВЦЭМ!$B$33:$B$776,D$47)+'СЕТ СН'!$G$14+СВЦЭМ!$D$10+'СЕТ СН'!$G$5-'СЕТ СН'!$G$24</f>
        <v>3866.3983552600002</v>
      </c>
      <c r="E70" s="36">
        <f>SUMIFS(СВЦЭМ!$D$33:$D$776,СВЦЭМ!$A$33:$A$776,$A70,СВЦЭМ!$B$33:$B$776,E$47)+'СЕТ СН'!$G$14+СВЦЭМ!$D$10+'СЕТ СН'!$G$5-'СЕТ СН'!$G$24</f>
        <v>3872.9879348100003</v>
      </c>
      <c r="F70" s="36">
        <f>SUMIFS(СВЦЭМ!$D$33:$D$776,СВЦЭМ!$A$33:$A$776,$A70,СВЦЭМ!$B$33:$B$776,F$47)+'СЕТ СН'!$G$14+СВЦЭМ!$D$10+'СЕТ СН'!$G$5-'СЕТ СН'!$G$24</f>
        <v>3865.1713887699998</v>
      </c>
      <c r="G70" s="36">
        <f>SUMIFS(СВЦЭМ!$D$33:$D$776,СВЦЭМ!$A$33:$A$776,$A70,СВЦЭМ!$B$33:$B$776,G$47)+'СЕТ СН'!$G$14+СВЦЭМ!$D$10+'СЕТ СН'!$G$5-'СЕТ СН'!$G$24</f>
        <v>3842.2983778600001</v>
      </c>
      <c r="H70" s="36">
        <f>SUMIFS(СВЦЭМ!$D$33:$D$776,СВЦЭМ!$A$33:$A$776,$A70,СВЦЭМ!$B$33:$B$776,H$47)+'СЕТ СН'!$G$14+СВЦЭМ!$D$10+'СЕТ СН'!$G$5-'СЕТ СН'!$G$24</f>
        <v>3784.8013859900002</v>
      </c>
      <c r="I70" s="36">
        <f>SUMIFS(СВЦЭМ!$D$33:$D$776,СВЦЭМ!$A$33:$A$776,$A70,СВЦЭМ!$B$33:$B$776,I$47)+'СЕТ СН'!$G$14+СВЦЭМ!$D$10+'СЕТ СН'!$G$5-'СЕТ СН'!$G$24</f>
        <v>3703.15047602</v>
      </c>
      <c r="J70" s="36">
        <f>SUMIFS(СВЦЭМ!$D$33:$D$776,СВЦЭМ!$A$33:$A$776,$A70,СВЦЭМ!$B$33:$B$776,J$47)+'СЕТ СН'!$G$14+СВЦЭМ!$D$10+'СЕТ СН'!$G$5-'СЕТ СН'!$G$24</f>
        <v>3661.9612066199998</v>
      </c>
      <c r="K70" s="36">
        <f>SUMIFS(СВЦЭМ!$D$33:$D$776,СВЦЭМ!$A$33:$A$776,$A70,СВЦЭМ!$B$33:$B$776,K$47)+'СЕТ СН'!$G$14+СВЦЭМ!$D$10+'СЕТ СН'!$G$5-'СЕТ СН'!$G$24</f>
        <v>3652.2429922199999</v>
      </c>
      <c r="L70" s="36">
        <f>SUMIFS(СВЦЭМ!$D$33:$D$776,СВЦЭМ!$A$33:$A$776,$A70,СВЦЭМ!$B$33:$B$776,L$47)+'СЕТ СН'!$G$14+СВЦЭМ!$D$10+'СЕТ СН'!$G$5-'СЕТ СН'!$G$24</f>
        <v>3646.8655127399998</v>
      </c>
      <c r="M70" s="36">
        <f>SUMIFS(СВЦЭМ!$D$33:$D$776,СВЦЭМ!$A$33:$A$776,$A70,СВЦЭМ!$B$33:$B$776,M$47)+'СЕТ СН'!$G$14+СВЦЭМ!$D$10+'СЕТ СН'!$G$5-'СЕТ СН'!$G$24</f>
        <v>3662.2447067200001</v>
      </c>
      <c r="N70" s="36">
        <f>SUMIFS(СВЦЭМ!$D$33:$D$776,СВЦЭМ!$A$33:$A$776,$A70,СВЦЭМ!$B$33:$B$776,N$47)+'СЕТ СН'!$G$14+СВЦЭМ!$D$10+'СЕТ СН'!$G$5-'СЕТ СН'!$G$24</f>
        <v>3660.0282051300001</v>
      </c>
      <c r="O70" s="36">
        <f>SUMIFS(СВЦЭМ!$D$33:$D$776,СВЦЭМ!$A$33:$A$776,$A70,СВЦЭМ!$B$33:$B$776,O$47)+'СЕТ СН'!$G$14+СВЦЭМ!$D$10+'СЕТ СН'!$G$5-'СЕТ СН'!$G$24</f>
        <v>3674.3056902099997</v>
      </c>
      <c r="P70" s="36">
        <f>SUMIFS(СВЦЭМ!$D$33:$D$776,СВЦЭМ!$A$33:$A$776,$A70,СВЦЭМ!$B$33:$B$776,P$47)+'СЕТ СН'!$G$14+СВЦЭМ!$D$10+'СЕТ СН'!$G$5-'СЕТ СН'!$G$24</f>
        <v>3687.7793798399998</v>
      </c>
      <c r="Q70" s="36">
        <f>SUMIFS(СВЦЭМ!$D$33:$D$776,СВЦЭМ!$A$33:$A$776,$A70,СВЦЭМ!$B$33:$B$776,Q$47)+'СЕТ СН'!$G$14+СВЦЭМ!$D$10+'СЕТ СН'!$G$5-'СЕТ СН'!$G$24</f>
        <v>3695.0633109800001</v>
      </c>
      <c r="R70" s="36">
        <f>SUMIFS(СВЦЭМ!$D$33:$D$776,СВЦЭМ!$A$33:$A$776,$A70,СВЦЭМ!$B$33:$B$776,R$47)+'СЕТ СН'!$G$14+СВЦЭМ!$D$10+'СЕТ СН'!$G$5-'СЕТ СН'!$G$24</f>
        <v>3701.8932791799998</v>
      </c>
      <c r="S70" s="36">
        <f>SUMIFS(СВЦЭМ!$D$33:$D$776,СВЦЭМ!$A$33:$A$776,$A70,СВЦЭМ!$B$33:$B$776,S$47)+'СЕТ СН'!$G$14+СВЦЭМ!$D$10+'СЕТ СН'!$G$5-'СЕТ СН'!$G$24</f>
        <v>3702.2216999900002</v>
      </c>
      <c r="T70" s="36">
        <f>SUMIFS(СВЦЭМ!$D$33:$D$776,СВЦЭМ!$A$33:$A$776,$A70,СВЦЭМ!$B$33:$B$776,T$47)+'СЕТ СН'!$G$14+СВЦЭМ!$D$10+'СЕТ СН'!$G$5-'СЕТ СН'!$G$24</f>
        <v>3657.1226439299999</v>
      </c>
      <c r="U70" s="36">
        <f>SUMIFS(СВЦЭМ!$D$33:$D$776,СВЦЭМ!$A$33:$A$776,$A70,СВЦЭМ!$B$33:$B$776,U$47)+'СЕТ СН'!$G$14+СВЦЭМ!$D$10+'СЕТ СН'!$G$5-'СЕТ СН'!$G$24</f>
        <v>3657.9939923299999</v>
      </c>
      <c r="V70" s="36">
        <f>SUMIFS(СВЦЭМ!$D$33:$D$776,СВЦЭМ!$A$33:$A$776,$A70,СВЦЭМ!$B$33:$B$776,V$47)+'СЕТ СН'!$G$14+СВЦЭМ!$D$10+'СЕТ СН'!$G$5-'СЕТ СН'!$G$24</f>
        <v>3676.2774035699999</v>
      </c>
      <c r="W70" s="36">
        <f>SUMIFS(СВЦЭМ!$D$33:$D$776,СВЦЭМ!$A$33:$A$776,$A70,СВЦЭМ!$B$33:$B$776,W$47)+'СЕТ СН'!$G$14+СВЦЭМ!$D$10+'СЕТ СН'!$G$5-'СЕТ СН'!$G$24</f>
        <v>3689.8491111599997</v>
      </c>
      <c r="X70" s="36">
        <f>SUMIFS(СВЦЭМ!$D$33:$D$776,СВЦЭМ!$A$33:$A$776,$A70,СВЦЭМ!$B$33:$B$776,X$47)+'СЕТ СН'!$G$14+СВЦЭМ!$D$10+'СЕТ СН'!$G$5-'СЕТ СН'!$G$24</f>
        <v>3673.1239911000002</v>
      </c>
      <c r="Y70" s="36">
        <f>SUMIFS(СВЦЭМ!$D$33:$D$776,СВЦЭМ!$A$33:$A$776,$A70,СВЦЭМ!$B$33:$B$776,Y$47)+'СЕТ СН'!$G$14+СВЦЭМ!$D$10+'СЕТ СН'!$G$5-'СЕТ СН'!$G$24</f>
        <v>3741.6541549100002</v>
      </c>
    </row>
    <row r="71" spans="1:26" ht="15.75" x14ac:dyDescent="0.2">
      <c r="A71" s="35">
        <f t="shared" si="1"/>
        <v>43489</v>
      </c>
      <c r="B71" s="36">
        <f>SUMIFS(СВЦЭМ!$D$33:$D$776,СВЦЭМ!$A$33:$A$776,$A71,СВЦЭМ!$B$33:$B$776,B$47)+'СЕТ СН'!$G$14+СВЦЭМ!$D$10+'СЕТ СН'!$G$5-'СЕТ СН'!$G$24</f>
        <v>3800.6314661199999</v>
      </c>
      <c r="C71" s="36">
        <f>SUMIFS(СВЦЭМ!$D$33:$D$776,СВЦЭМ!$A$33:$A$776,$A71,СВЦЭМ!$B$33:$B$776,C$47)+'СЕТ СН'!$G$14+СВЦЭМ!$D$10+'СЕТ СН'!$G$5-'СЕТ СН'!$G$24</f>
        <v>3847.2947489899998</v>
      </c>
      <c r="D71" s="36">
        <f>SUMIFS(СВЦЭМ!$D$33:$D$776,СВЦЭМ!$A$33:$A$776,$A71,СВЦЭМ!$B$33:$B$776,D$47)+'СЕТ СН'!$G$14+СВЦЭМ!$D$10+'СЕТ СН'!$G$5-'СЕТ СН'!$G$24</f>
        <v>3866.6036506700002</v>
      </c>
      <c r="E71" s="36">
        <f>SUMIFS(СВЦЭМ!$D$33:$D$776,СВЦЭМ!$A$33:$A$776,$A71,СВЦЭМ!$B$33:$B$776,E$47)+'СЕТ СН'!$G$14+СВЦЭМ!$D$10+'СЕТ СН'!$G$5-'СЕТ СН'!$G$24</f>
        <v>3865.3061440299998</v>
      </c>
      <c r="F71" s="36">
        <f>SUMIFS(СВЦЭМ!$D$33:$D$776,СВЦЭМ!$A$33:$A$776,$A71,СВЦЭМ!$B$33:$B$776,F$47)+'СЕТ СН'!$G$14+СВЦЭМ!$D$10+'СЕТ СН'!$G$5-'СЕТ СН'!$G$24</f>
        <v>3859.7133508699999</v>
      </c>
      <c r="G71" s="36">
        <f>SUMIFS(СВЦЭМ!$D$33:$D$776,СВЦЭМ!$A$33:$A$776,$A71,СВЦЭМ!$B$33:$B$776,G$47)+'СЕТ СН'!$G$14+СВЦЭМ!$D$10+'СЕТ СН'!$G$5-'СЕТ СН'!$G$24</f>
        <v>3827.4967136599998</v>
      </c>
      <c r="H71" s="36">
        <f>SUMIFS(СВЦЭМ!$D$33:$D$776,СВЦЭМ!$A$33:$A$776,$A71,СВЦЭМ!$B$33:$B$776,H$47)+'СЕТ СН'!$G$14+СВЦЭМ!$D$10+'СЕТ СН'!$G$5-'СЕТ СН'!$G$24</f>
        <v>3758.8306553800003</v>
      </c>
      <c r="I71" s="36">
        <f>SUMIFS(СВЦЭМ!$D$33:$D$776,СВЦЭМ!$A$33:$A$776,$A71,СВЦЭМ!$B$33:$B$776,I$47)+'СЕТ СН'!$G$14+СВЦЭМ!$D$10+'СЕТ СН'!$G$5-'СЕТ СН'!$G$24</f>
        <v>3687.2905097900002</v>
      </c>
      <c r="J71" s="36">
        <f>SUMIFS(СВЦЭМ!$D$33:$D$776,СВЦЭМ!$A$33:$A$776,$A71,СВЦЭМ!$B$33:$B$776,J$47)+'СЕТ СН'!$G$14+СВЦЭМ!$D$10+'СЕТ СН'!$G$5-'СЕТ СН'!$G$24</f>
        <v>3647.6022616299997</v>
      </c>
      <c r="K71" s="36">
        <f>SUMIFS(СВЦЭМ!$D$33:$D$776,СВЦЭМ!$A$33:$A$776,$A71,СВЦЭМ!$B$33:$B$776,K$47)+'СЕТ СН'!$G$14+СВЦЭМ!$D$10+'СЕТ СН'!$G$5-'СЕТ СН'!$G$24</f>
        <v>3652.6434626099999</v>
      </c>
      <c r="L71" s="36">
        <f>SUMIFS(СВЦЭМ!$D$33:$D$776,СВЦЭМ!$A$33:$A$776,$A71,СВЦЭМ!$B$33:$B$776,L$47)+'СЕТ СН'!$G$14+СВЦЭМ!$D$10+'СЕТ СН'!$G$5-'СЕТ СН'!$G$24</f>
        <v>3647.1241696799998</v>
      </c>
      <c r="M71" s="36">
        <f>SUMIFS(СВЦЭМ!$D$33:$D$776,СВЦЭМ!$A$33:$A$776,$A71,СВЦЭМ!$B$33:$B$776,M$47)+'СЕТ СН'!$G$14+СВЦЭМ!$D$10+'СЕТ СН'!$G$5-'СЕТ СН'!$G$24</f>
        <v>3647.1644705999997</v>
      </c>
      <c r="N71" s="36">
        <f>SUMIFS(СВЦЭМ!$D$33:$D$776,СВЦЭМ!$A$33:$A$776,$A71,СВЦЭМ!$B$33:$B$776,N$47)+'СЕТ СН'!$G$14+СВЦЭМ!$D$10+'СЕТ СН'!$G$5-'СЕТ СН'!$G$24</f>
        <v>3660.2064414900001</v>
      </c>
      <c r="O71" s="36">
        <f>SUMIFS(СВЦЭМ!$D$33:$D$776,СВЦЭМ!$A$33:$A$776,$A71,СВЦЭМ!$B$33:$B$776,O$47)+'СЕТ СН'!$G$14+СВЦЭМ!$D$10+'СЕТ СН'!$G$5-'СЕТ СН'!$G$24</f>
        <v>3661.6110380099999</v>
      </c>
      <c r="P71" s="36">
        <f>SUMIFS(СВЦЭМ!$D$33:$D$776,СВЦЭМ!$A$33:$A$776,$A71,СВЦЭМ!$B$33:$B$776,P$47)+'СЕТ СН'!$G$14+СВЦЭМ!$D$10+'СЕТ СН'!$G$5-'СЕТ СН'!$G$24</f>
        <v>3672.7311254400001</v>
      </c>
      <c r="Q71" s="36">
        <f>SUMIFS(СВЦЭМ!$D$33:$D$776,СВЦЭМ!$A$33:$A$776,$A71,СВЦЭМ!$B$33:$B$776,Q$47)+'СЕТ СН'!$G$14+СВЦЭМ!$D$10+'СЕТ СН'!$G$5-'СЕТ СН'!$G$24</f>
        <v>3687.2698487799998</v>
      </c>
      <c r="R71" s="36">
        <f>SUMIFS(СВЦЭМ!$D$33:$D$776,СВЦЭМ!$A$33:$A$776,$A71,СВЦЭМ!$B$33:$B$776,R$47)+'СЕТ СН'!$G$14+СВЦЭМ!$D$10+'СЕТ СН'!$G$5-'СЕТ СН'!$G$24</f>
        <v>3683.5491340899998</v>
      </c>
      <c r="S71" s="36">
        <f>SUMIFS(СВЦЭМ!$D$33:$D$776,СВЦЭМ!$A$33:$A$776,$A71,СВЦЭМ!$B$33:$B$776,S$47)+'СЕТ СН'!$G$14+СВЦЭМ!$D$10+'СЕТ СН'!$G$5-'СЕТ СН'!$G$24</f>
        <v>3686.73040649</v>
      </c>
      <c r="T71" s="36">
        <f>SUMIFS(СВЦЭМ!$D$33:$D$776,СВЦЭМ!$A$33:$A$776,$A71,СВЦЭМ!$B$33:$B$776,T$47)+'СЕТ СН'!$G$14+СВЦЭМ!$D$10+'СЕТ СН'!$G$5-'СЕТ СН'!$G$24</f>
        <v>3664.8483152199997</v>
      </c>
      <c r="U71" s="36">
        <f>SUMIFS(СВЦЭМ!$D$33:$D$776,СВЦЭМ!$A$33:$A$776,$A71,СВЦЭМ!$B$33:$B$776,U$47)+'СЕТ СН'!$G$14+СВЦЭМ!$D$10+'СЕТ СН'!$G$5-'СЕТ СН'!$G$24</f>
        <v>3670.4545731600001</v>
      </c>
      <c r="V71" s="36">
        <f>SUMIFS(СВЦЭМ!$D$33:$D$776,СВЦЭМ!$A$33:$A$776,$A71,СВЦЭМ!$B$33:$B$776,V$47)+'СЕТ СН'!$G$14+СВЦЭМ!$D$10+'СЕТ СН'!$G$5-'СЕТ СН'!$G$24</f>
        <v>3701.3615004399999</v>
      </c>
      <c r="W71" s="36">
        <f>SUMIFS(СВЦЭМ!$D$33:$D$776,СВЦЭМ!$A$33:$A$776,$A71,СВЦЭМ!$B$33:$B$776,W$47)+'СЕТ СН'!$G$14+СВЦЭМ!$D$10+'СЕТ СН'!$G$5-'СЕТ СН'!$G$24</f>
        <v>3728.5431329399999</v>
      </c>
      <c r="X71" s="36">
        <f>SUMIFS(СВЦЭМ!$D$33:$D$776,СВЦЭМ!$A$33:$A$776,$A71,СВЦЭМ!$B$33:$B$776,X$47)+'СЕТ СН'!$G$14+СВЦЭМ!$D$10+'СЕТ СН'!$G$5-'СЕТ СН'!$G$24</f>
        <v>3736.77699115</v>
      </c>
      <c r="Y71" s="36">
        <f>SUMIFS(СВЦЭМ!$D$33:$D$776,СВЦЭМ!$A$33:$A$776,$A71,СВЦЭМ!$B$33:$B$776,Y$47)+'СЕТ СН'!$G$14+СВЦЭМ!$D$10+'СЕТ СН'!$G$5-'СЕТ СН'!$G$24</f>
        <v>3776.78829817</v>
      </c>
    </row>
    <row r="72" spans="1:26" ht="15.75" x14ac:dyDescent="0.2">
      <c r="A72" s="35">
        <f t="shared" si="1"/>
        <v>43490</v>
      </c>
      <c r="B72" s="36">
        <f>SUMIFS(СВЦЭМ!$D$33:$D$776,СВЦЭМ!$A$33:$A$776,$A72,СВЦЭМ!$B$33:$B$776,B$47)+'СЕТ СН'!$G$14+СВЦЭМ!$D$10+'СЕТ СН'!$G$5-'СЕТ СН'!$G$24</f>
        <v>3816.2146600699998</v>
      </c>
      <c r="C72" s="36">
        <f>SUMIFS(СВЦЭМ!$D$33:$D$776,СВЦЭМ!$A$33:$A$776,$A72,СВЦЭМ!$B$33:$B$776,C$47)+'СЕТ СН'!$G$14+СВЦЭМ!$D$10+'СЕТ СН'!$G$5-'СЕТ СН'!$G$24</f>
        <v>3851.15603212</v>
      </c>
      <c r="D72" s="36">
        <f>SUMIFS(СВЦЭМ!$D$33:$D$776,СВЦЭМ!$A$33:$A$776,$A72,СВЦЭМ!$B$33:$B$776,D$47)+'СЕТ СН'!$G$14+СВЦЭМ!$D$10+'СЕТ СН'!$G$5-'СЕТ СН'!$G$24</f>
        <v>3867.85605106</v>
      </c>
      <c r="E72" s="36">
        <f>SUMIFS(СВЦЭМ!$D$33:$D$776,СВЦЭМ!$A$33:$A$776,$A72,СВЦЭМ!$B$33:$B$776,E$47)+'СЕТ СН'!$G$14+СВЦЭМ!$D$10+'СЕТ СН'!$G$5-'СЕТ СН'!$G$24</f>
        <v>3871.1581315799999</v>
      </c>
      <c r="F72" s="36">
        <f>SUMIFS(СВЦЭМ!$D$33:$D$776,СВЦЭМ!$A$33:$A$776,$A72,СВЦЭМ!$B$33:$B$776,F$47)+'СЕТ СН'!$G$14+СВЦЭМ!$D$10+'СЕТ СН'!$G$5-'СЕТ СН'!$G$24</f>
        <v>3869.6157381100002</v>
      </c>
      <c r="G72" s="36">
        <f>SUMIFS(СВЦЭМ!$D$33:$D$776,СВЦЭМ!$A$33:$A$776,$A72,СВЦЭМ!$B$33:$B$776,G$47)+'СЕТ СН'!$G$14+СВЦЭМ!$D$10+'СЕТ СН'!$G$5-'СЕТ СН'!$G$24</f>
        <v>3838.5700189199997</v>
      </c>
      <c r="H72" s="36">
        <f>SUMIFS(СВЦЭМ!$D$33:$D$776,СВЦЭМ!$A$33:$A$776,$A72,СВЦЭМ!$B$33:$B$776,H$47)+'СЕТ СН'!$G$14+СВЦЭМ!$D$10+'СЕТ СН'!$G$5-'СЕТ СН'!$G$24</f>
        <v>3769.62644856</v>
      </c>
      <c r="I72" s="36">
        <f>SUMIFS(СВЦЭМ!$D$33:$D$776,СВЦЭМ!$A$33:$A$776,$A72,СВЦЭМ!$B$33:$B$776,I$47)+'СЕТ СН'!$G$14+СВЦЭМ!$D$10+'СЕТ СН'!$G$5-'СЕТ СН'!$G$24</f>
        <v>3668.5419360000001</v>
      </c>
      <c r="J72" s="36">
        <f>SUMIFS(СВЦЭМ!$D$33:$D$776,СВЦЭМ!$A$33:$A$776,$A72,СВЦЭМ!$B$33:$B$776,J$47)+'СЕТ СН'!$G$14+СВЦЭМ!$D$10+'СЕТ СН'!$G$5-'СЕТ СН'!$G$24</f>
        <v>3631.8470381300003</v>
      </c>
      <c r="K72" s="36">
        <f>SUMIFS(СВЦЭМ!$D$33:$D$776,СВЦЭМ!$A$33:$A$776,$A72,СВЦЭМ!$B$33:$B$776,K$47)+'СЕТ СН'!$G$14+СВЦЭМ!$D$10+'СЕТ СН'!$G$5-'СЕТ СН'!$G$24</f>
        <v>3632.62614128</v>
      </c>
      <c r="L72" s="36">
        <f>SUMIFS(СВЦЭМ!$D$33:$D$776,СВЦЭМ!$A$33:$A$776,$A72,СВЦЭМ!$B$33:$B$776,L$47)+'СЕТ СН'!$G$14+СВЦЭМ!$D$10+'СЕТ СН'!$G$5-'СЕТ СН'!$G$24</f>
        <v>3639.151926</v>
      </c>
      <c r="M72" s="36">
        <f>SUMIFS(СВЦЭМ!$D$33:$D$776,СВЦЭМ!$A$33:$A$776,$A72,СВЦЭМ!$B$33:$B$776,M$47)+'СЕТ СН'!$G$14+СВЦЭМ!$D$10+'СЕТ СН'!$G$5-'СЕТ СН'!$G$24</f>
        <v>3660.2324361399997</v>
      </c>
      <c r="N72" s="36">
        <f>SUMIFS(СВЦЭМ!$D$33:$D$776,СВЦЭМ!$A$33:$A$776,$A72,СВЦЭМ!$B$33:$B$776,N$47)+'СЕТ СН'!$G$14+СВЦЭМ!$D$10+'СЕТ СН'!$G$5-'СЕТ СН'!$G$24</f>
        <v>3680.9344310300003</v>
      </c>
      <c r="O72" s="36">
        <f>SUMIFS(СВЦЭМ!$D$33:$D$776,СВЦЭМ!$A$33:$A$776,$A72,СВЦЭМ!$B$33:$B$776,O$47)+'СЕТ СН'!$G$14+СВЦЭМ!$D$10+'СЕТ СН'!$G$5-'СЕТ СН'!$G$24</f>
        <v>3680.59209483</v>
      </c>
      <c r="P72" s="36">
        <f>SUMIFS(СВЦЭМ!$D$33:$D$776,СВЦЭМ!$A$33:$A$776,$A72,СВЦЭМ!$B$33:$B$776,P$47)+'СЕТ СН'!$G$14+СВЦЭМ!$D$10+'СЕТ СН'!$G$5-'СЕТ СН'!$G$24</f>
        <v>3687.4053873399998</v>
      </c>
      <c r="Q72" s="36">
        <f>SUMIFS(СВЦЭМ!$D$33:$D$776,СВЦЭМ!$A$33:$A$776,$A72,СВЦЭМ!$B$33:$B$776,Q$47)+'СЕТ СН'!$G$14+СВЦЭМ!$D$10+'СЕТ СН'!$G$5-'СЕТ СН'!$G$24</f>
        <v>3693.28656585</v>
      </c>
      <c r="R72" s="36">
        <f>SUMIFS(СВЦЭМ!$D$33:$D$776,СВЦЭМ!$A$33:$A$776,$A72,СВЦЭМ!$B$33:$B$776,R$47)+'СЕТ СН'!$G$14+СВЦЭМ!$D$10+'СЕТ СН'!$G$5-'СЕТ СН'!$G$24</f>
        <v>3702.25454343</v>
      </c>
      <c r="S72" s="36">
        <f>SUMIFS(СВЦЭМ!$D$33:$D$776,СВЦЭМ!$A$33:$A$776,$A72,СВЦЭМ!$B$33:$B$776,S$47)+'СЕТ СН'!$G$14+СВЦЭМ!$D$10+'СЕТ СН'!$G$5-'СЕТ СН'!$G$24</f>
        <v>3701.9793749400001</v>
      </c>
      <c r="T72" s="36">
        <f>SUMIFS(СВЦЭМ!$D$33:$D$776,СВЦЭМ!$A$33:$A$776,$A72,СВЦЭМ!$B$33:$B$776,T$47)+'СЕТ СН'!$G$14+СВЦЭМ!$D$10+'СЕТ СН'!$G$5-'СЕТ СН'!$G$24</f>
        <v>3662.65951245</v>
      </c>
      <c r="U72" s="36">
        <f>SUMIFS(СВЦЭМ!$D$33:$D$776,СВЦЭМ!$A$33:$A$776,$A72,СВЦЭМ!$B$33:$B$776,U$47)+'СЕТ СН'!$G$14+СВЦЭМ!$D$10+'СЕТ СН'!$G$5-'СЕТ СН'!$G$24</f>
        <v>3671.1932446999999</v>
      </c>
      <c r="V72" s="36">
        <f>SUMIFS(СВЦЭМ!$D$33:$D$776,СВЦЭМ!$A$33:$A$776,$A72,СВЦЭМ!$B$33:$B$776,V$47)+'СЕТ СН'!$G$14+СВЦЭМ!$D$10+'СЕТ СН'!$G$5-'СЕТ СН'!$G$24</f>
        <v>3673.4540344400002</v>
      </c>
      <c r="W72" s="36">
        <f>SUMIFS(СВЦЭМ!$D$33:$D$776,СВЦЭМ!$A$33:$A$776,$A72,СВЦЭМ!$B$33:$B$776,W$47)+'СЕТ СН'!$G$14+СВЦЭМ!$D$10+'СЕТ СН'!$G$5-'СЕТ СН'!$G$24</f>
        <v>3665.4207617699999</v>
      </c>
      <c r="X72" s="36">
        <f>SUMIFS(СВЦЭМ!$D$33:$D$776,СВЦЭМ!$A$33:$A$776,$A72,СВЦЭМ!$B$33:$B$776,X$47)+'СЕТ СН'!$G$14+СВЦЭМ!$D$10+'СЕТ СН'!$G$5-'СЕТ СН'!$G$24</f>
        <v>3674.4311300199997</v>
      </c>
      <c r="Y72" s="36">
        <f>SUMIFS(СВЦЭМ!$D$33:$D$776,СВЦЭМ!$A$33:$A$776,$A72,СВЦЭМ!$B$33:$B$776,Y$47)+'СЕТ СН'!$G$14+СВЦЭМ!$D$10+'СЕТ СН'!$G$5-'СЕТ СН'!$G$24</f>
        <v>3732.3495459300002</v>
      </c>
    </row>
    <row r="73" spans="1:26" ht="15.75" x14ac:dyDescent="0.2">
      <c r="A73" s="35">
        <f t="shared" si="1"/>
        <v>43491</v>
      </c>
      <c r="B73" s="36">
        <f>SUMIFS(СВЦЭМ!$D$33:$D$776,СВЦЭМ!$A$33:$A$776,$A73,СВЦЭМ!$B$33:$B$776,B$47)+'СЕТ СН'!$G$14+СВЦЭМ!$D$10+'СЕТ СН'!$G$5-'СЕТ СН'!$G$24</f>
        <v>3795.4522999800001</v>
      </c>
      <c r="C73" s="36">
        <f>SUMIFS(СВЦЭМ!$D$33:$D$776,СВЦЭМ!$A$33:$A$776,$A73,СВЦЭМ!$B$33:$B$776,C$47)+'СЕТ СН'!$G$14+СВЦЭМ!$D$10+'СЕТ СН'!$G$5-'СЕТ СН'!$G$24</f>
        <v>3827.74381881</v>
      </c>
      <c r="D73" s="36">
        <f>SUMIFS(СВЦЭМ!$D$33:$D$776,СВЦЭМ!$A$33:$A$776,$A73,СВЦЭМ!$B$33:$B$776,D$47)+'СЕТ СН'!$G$14+СВЦЭМ!$D$10+'СЕТ СН'!$G$5-'СЕТ СН'!$G$24</f>
        <v>3837.3563865599999</v>
      </c>
      <c r="E73" s="36">
        <f>SUMIFS(СВЦЭМ!$D$33:$D$776,СВЦЭМ!$A$33:$A$776,$A73,СВЦЭМ!$B$33:$B$776,E$47)+'СЕТ СН'!$G$14+СВЦЭМ!$D$10+'СЕТ СН'!$G$5-'СЕТ СН'!$G$24</f>
        <v>3844.0146230099999</v>
      </c>
      <c r="F73" s="36">
        <f>SUMIFS(СВЦЭМ!$D$33:$D$776,СВЦЭМ!$A$33:$A$776,$A73,СВЦЭМ!$B$33:$B$776,F$47)+'СЕТ СН'!$G$14+СВЦЭМ!$D$10+'СЕТ СН'!$G$5-'СЕТ СН'!$G$24</f>
        <v>3841.06794661</v>
      </c>
      <c r="G73" s="36">
        <f>SUMIFS(СВЦЭМ!$D$33:$D$776,СВЦЭМ!$A$33:$A$776,$A73,СВЦЭМ!$B$33:$B$776,G$47)+'СЕТ СН'!$G$14+СВЦЭМ!$D$10+'СЕТ СН'!$G$5-'СЕТ СН'!$G$24</f>
        <v>3833.74552748</v>
      </c>
      <c r="H73" s="36">
        <f>SUMIFS(СВЦЭМ!$D$33:$D$776,СВЦЭМ!$A$33:$A$776,$A73,СВЦЭМ!$B$33:$B$776,H$47)+'СЕТ СН'!$G$14+СВЦЭМ!$D$10+'СЕТ СН'!$G$5-'СЕТ СН'!$G$24</f>
        <v>3794.7427539600003</v>
      </c>
      <c r="I73" s="36">
        <f>SUMIFS(СВЦЭМ!$D$33:$D$776,СВЦЭМ!$A$33:$A$776,$A73,СВЦЭМ!$B$33:$B$776,I$47)+'СЕТ СН'!$G$14+СВЦЭМ!$D$10+'СЕТ СН'!$G$5-'СЕТ СН'!$G$24</f>
        <v>3731.6965520200001</v>
      </c>
      <c r="J73" s="36">
        <f>SUMIFS(СВЦЭМ!$D$33:$D$776,СВЦЭМ!$A$33:$A$776,$A73,СВЦЭМ!$B$33:$B$776,J$47)+'СЕТ СН'!$G$14+СВЦЭМ!$D$10+'СЕТ СН'!$G$5-'СЕТ СН'!$G$24</f>
        <v>3680.7433715400002</v>
      </c>
      <c r="K73" s="36">
        <f>SUMIFS(СВЦЭМ!$D$33:$D$776,СВЦЭМ!$A$33:$A$776,$A73,СВЦЭМ!$B$33:$B$776,K$47)+'СЕТ СН'!$G$14+СВЦЭМ!$D$10+'СЕТ СН'!$G$5-'СЕТ СН'!$G$24</f>
        <v>3648.3174242699997</v>
      </c>
      <c r="L73" s="36">
        <f>SUMIFS(СВЦЭМ!$D$33:$D$776,СВЦЭМ!$A$33:$A$776,$A73,СВЦЭМ!$B$33:$B$776,L$47)+'СЕТ СН'!$G$14+СВЦЭМ!$D$10+'СЕТ СН'!$G$5-'СЕТ СН'!$G$24</f>
        <v>3631.96200249</v>
      </c>
      <c r="M73" s="36">
        <f>SUMIFS(СВЦЭМ!$D$33:$D$776,СВЦЭМ!$A$33:$A$776,$A73,СВЦЭМ!$B$33:$B$776,M$47)+'СЕТ СН'!$G$14+СВЦЭМ!$D$10+'СЕТ СН'!$G$5-'СЕТ СН'!$G$24</f>
        <v>3634.7484502699999</v>
      </c>
      <c r="N73" s="36">
        <f>SUMIFS(СВЦЭМ!$D$33:$D$776,СВЦЭМ!$A$33:$A$776,$A73,СВЦЭМ!$B$33:$B$776,N$47)+'СЕТ СН'!$G$14+СВЦЭМ!$D$10+'СЕТ СН'!$G$5-'СЕТ СН'!$G$24</f>
        <v>3649.3838500900001</v>
      </c>
      <c r="O73" s="36">
        <f>SUMIFS(СВЦЭМ!$D$33:$D$776,СВЦЭМ!$A$33:$A$776,$A73,СВЦЭМ!$B$33:$B$776,O$47)+'СЕТ СН'!$G$14+СВЦЭМ!$D$10+'СЕТ СН'!$G$5-'СЕТ СН'!$G$24</f>
        <v>3662.5769051400002</v>
      </c>
      <c r="P73" s="36">
        <f>SUMIFS(СВЦЭМ!$D$33:$D$776,СВЦЭМ!$A$33:$A$776,$A73,СВЦЭМ!$B$33:$B$776,P$47)+'СЕТ СН'!$G$14+СВЦЭМ!$D$10+'СЕТ СН'!$G$5-'СЕТ СН'!$G$24</f>
        <v>3681.14973796</v>
      </c>
      <c r="Q73" s="36">
        <f>SUMIFS(СВЦЭМ!$D$33:$D$776,СВЦЭМ!$A$33:$A$776,$A73,СВЦЭМ!$B$33:$B$776,Q$47)+'СЕТ СН'!$G$14+СВЦЭМ!$D$10+'СЕТ СН'!$G$5-'СЕТ СН'!$G$24</f>
        <v>3698.7521718099997</v>
      </c>
      <c r="R73" s="36">
        <f>SUMIFS(СВЦЭМ!$D$33:$D$776,СВЦЭМ!$A$33:$A$776,$A73,СВЦЭМ!$B$33:$B$776,R$47)+'СЕТ СН'!$G$14+СВЦЭМ!$D$10+'СЕТ СН'!$G$5-'СЕТ СН'!$G$24</f>
        <v>3703.1105115700002</v>
      </c>
      <c r="S73" s="36">
        <f>SUMIFS(СВЦЭМ!$D$33:$D$776,СВЦЭМ!$A$33:$A$776,$A73,СВЦЭМ!$B$33:$B$776,S$47)+'СЕТ СН'!$G$14+СВЦЭМ!$D$10+'СЕТ СН'!$G$5-'СЕТ СН'!$G$24</f>
        <v>3678.14143719</v>
      </c>
      <c r="T73" s="36">
        <f>SUMIFS(СВЦЭМ!$D$33:$D$776,СВЦЭМ!$A$33:$A$776,$A73,СВЦЭМ!$B$33:$B$776,T$47)+'СЕТ СН'!$G$14+СВЦЭМ!$D$10+'СЕТ СН'!$G$5-'СЕТ СН'!$G$24</f>
        <v>3628.0822191799998</v>
      </c>
      <c r="U73" s="36">
        <f>SUMIFS(СВЦЭМ!$D$33:$D$776,СВЦЭМ!$A$33:$A$776,$A73,СВЦЭМ!$B$33:$B$776,U$47)+'СЕТ СН'!$G$14+СВЦЭМ!$D$10+'СЕТ СН'!$G$5-'СЕТ СН'!$G$24</f>
        <v>3625.2965137900001</v>
      </c>
      <c r="V73" s="36">
        <f>SUMIFS(СВЦЭМ!$D$33:$D$776,СВЦЭМ!$A$33:$A$776,$A73,СВЦЭМ!$B$33:$B$776,V$47)+'СЕТ СН'!$G$14+СВЦЭМ!$D$10+'СЕТ СН'!$G$5-'СЕТ СН'!$G$24</f>
        <v>3625.33532109</v>
      </c>
      <c r="W73" s="36">
        <f>SUMIFS(СВЦЭМ!$D$33:$D$776,СВЦЭМ!$A$33:$A$776,$A73,СВЦЭМ!$B$33:$B$776,W$47)+'СЕТ СН'!$G$14+СВЦЭМ!$D$10+'СЕТ СН'!$G$5-'СЕТ СН'!$G$24</f>
        <v>3635.9778434999998</v>
      </c>
      <c r="X73" s="36">
        <f>SUMIFS(СВЦЭМ!$D$33:$D$776,СВЦЭМ!$A$33:$A$776,$A73,СВЦЭМ!$B$33:$B$776,X$47)+'СЕТ СН'!$G$14+СВЦЭМ!$D$10+'СЕТ СН'!$G$5-'СЕТ СН'!$G$24</f>
        <v>3655.0451778799998</v>
      </c>
      <c r="Y73" s="36">
        <f>SUMIFS(СВЦЭМ!$D$33:$D$776,СВЦЭМ!$A$33:$A$776,$A73,СВЦЭМ!$B$33:$B$776,Y$47)+'СЕТ СН'!$G$14+СВЦЭМ!$D$10+'СЕТ СН'!$G$5-'СЕТ СН'!$G$24</f>
        <v>3721.22690689</v>
      </c>
    </row>
    <row r="74" spans="1:26" ht="15.75" x14ac:dyDescent="0.2">
      <c r="A74" s="35">
        <f t="shared" si="1"/>
        <v>43492</v>
      </c>
      <c r="B74" s="36">
        <f>SUMIFS(СВЦЭМ!$D$33:$D$776,СВЦЭМ!$A$33:$A$776,$A74,СВЦЭМ!$B$33:$B$776,B$47)+'СЕТ СН'!$G$14+СВЦЭМ!$D$10+'СЕТ СН'!$G$5-'СЕТ СН'!$G$24</f>
        <v>3775.71749168</v>
      </c>
      <c r="C74" s="36">
        <f>SUMIFS(СВЦЭМ!$D$33:$D$776,СВЦЭМ!$A$33:$A$776,$A74,СВЦЭМ!$B$33:$B$776,C$47)+'СЕТ СН'!$G$14+СВЦЭМ!$D$10+'СЕТ СН'!$G$5-'СЕТ СН'!$G$24</f>
        <v>3808.0105332100002</v>
      </c>
      <c r="D74" s="36">
        <f>SUMIFS(СВЦЭМ!$D$33:$D$776,СВЦЭМ!$A$33:$A$776,$A74,СВЦЭМ!$B$33:$B$776,D$47)+'СЕТ СН'!$G$14+СВЦЭМ!$D$10+'СЕТ СН'!$G$5-'СЕТ СН'!$G$24</f>
        <v>3825.8472440699998</v>
      </c>
      <c r="E74" s="36">
        <f>SUMIFS(СВЦЭМ!$D$33:$D$776,СВЦЭМ!$A$33:$A$776,$A74,СВЦЭМ!$B$33:$B$776,E$47)+'СЕТ СН'!$G$14+СВЦЭМ!$D$10+'СЕТ СН'!$G$5-'СЕТ СН'!$G$24</f>
        <v>3838.1599109099998</v>
      </c>
      <c r="F74" s="36">
        <f>SUMIFS(СВЦЭМ!$D$33:$D$776,СВЦЭМ!$A$33:$A$776,$A74,СВЦЭМ!$B$33:$B$776,F$47)+'СЕТ СН'!$G$14+СВЦЭМ!$D$10+'СЕТ СН'!$G$5-'СЕТ СН'!$G$24</f>
        <v>3841.54236657</v>
      </c>
      <c r="G74" s="36">
        <f>SUMIFS(СВЦЭМ!$D$33:$D$776,СВЦЭМ!$A$33:$A$776,$A74,СВЦЭМ!$B$33:$B$776,G$47)+'СЕТ СН'!$G$14+СВЦЭМ!$D$10+'СЕТ СН'!$G$5-'СЕТ СН'!$G$24</f>
        <v>3837.2874690500003</v>
      </c>
      <c r="H74" s="36">
        <f>SUMIFS(СВЦЭМ!$D$33:$D$776,СВЦЭМ!$A$33:$A$776,$A74,СВЦЭМ!$B$33:$B$776,H$47)+'СЕТ СН'!$G$14+СВЦЭМ!$D$10+'СЕТ СН'!$G$5-'СЕТ СН'!$G$24</f>
        <v>3822.3075658500002</v>
      </c>
      <c r="I74" s="36">
        <f>SUMIFS(СВЦЭМ!$D$33:$D$776,СВЦЭМ!$A$33:$A$776,$A74,СВЦЭМ!$B$33:$B$776,I$47)+'СЕТ СН'!$G$14+СВЦЭМ!$D$10+'СЕТ СН'!$G$5-'СЕТ СН'!$G$24</f>
        <v>3755.7039959100002</v>
      </c>
      <c r="J74" s="36">
        <f>SUMIFS(СВЦЭМ!$D$33:$D$776,СВЦЭМ!$A$33:$A$776,$A74,СВЦЭМ!$B$33:$B$776,J$47)+'СЕТ СН'!$G$14+СВЦЭМ!$D$10+'СЕТ СН'!$G$5-'СЕТ СН'!$G$24</f>
        <v>3690.5639625100002</v>
      </c>
      <c r="K74" s="36">
        <f>SUMIFS(СВЦЭМ!$D$33:$D$776,СВЦЭМ!$A$33:$A$776,$A74,СВЦЭМ!$B$33:$B$776,K$47)+'СЕТ СН'!$G$14+СВЦЭМ!$D$10+'СЕТ СН'!$G$5-'СЕТ СН'!$G$24</f>
        <v>3675.70435542</v>
      </c>
      <c r="L74" s="36">
        <f>SUMIFS(СВЦЭМ!$D$33:$D$776,СВЦЭМ!$A$33:$A$776,$A74,СВЦЭМ!$B$33:$B$776,L$47)+'СЕТ СН'!$G$14+СВЦЭМ!$D$10+'СЕТ СН'!$G$5-'СЕТ СН'!$G$24</f>
        <v>3652.98458437</v>
      </c>
      <c r="M74" s="36">
        <f>SUMIFS(СВЦЭМ!$D$33:$D$776,СВЦЭМ!$A$33:$A$776,$A74,СВЦЭМ!$B$33:$B$776,M$47)+'СЕТ СН'!$G$14+СВЦЭМ!$D$10+'СЕТ СН'!$G$5-'СЕТ СН'!$G$24</f>
        <v>3648.08859248</v>
      </c>
      <c r="N74" s="36">
        <f>SUMIFS(СВЦЭМ!$D$33:$D$776,СВЦЭМ!$A$33:$A$776,$A74,СВЦЭМ!$B$33:$B$776,N$47)+'СЕТ СН'!$G$14+СВЦЭМ!$D$10+'СЕТ СН'!$G$5-'СЕТ СН'!$G$24</f>
        <v>3661.8902038300002</v>
      </c>
      <c r="O74" s="36">
        <f>SUMIFS(СВЦЭМ!$D$33:$D$776,СВЦЭМ!$A$33:$A$776,$A74,СВЦЭМ!$B$33:$B$776,O$47)+'СЕТ СН'!$G$14+СВЦЭМ!$D$10+'СЕТ СН'!$G$5-'СЕТ СН'!$G$24</f>
        <v>3674.1467403799998</v>
      </c>
      <c r="P74" s="36">
        <f>SUMIFS(СВЦЭМ!$D$33:$D$776,СВЦЭМ!$A$33:$A$776,$A74,СВЦЭМ!$B$33:$B$776,P$47)+'СЕТ СН'!$G$14+СВЦЭМ!$D$10+'СЕТ СН'!$G$5-'СЕТ СН'!$G$24</f>
        <v>3685.0548808599997</v>
      </c>
      <c r="Q74" s="36">
        <f>SUMIFS(СВЦЭМ!$D$33:$D$776,СВЦЭМ!$A$33:$A$776,$A74,СВЦЭМ!$B$33:$B$776,Q$47)+'СЕТ СН'!$G$14+СВЦЭМ!$D$10+'СЕТ СН'!$G$5-'СЕТ СН'!$G$24</f>
        <v>3692.7261871000001</v>
      </c>
      <c r="R74" s="36">
        <f>SUMIFS(СВЦЭМ!$D$33:$D$776,СВЦЭМ!$A$33:$A$776,$A74,СВЦЭМ!$B$33:$B$776,R$47)+'СЕТ СН'!$G$14+СВЦЭМ!$D$10+'СЕТ СН'!$G$5-'СЕТ СН'!$G$24</f>
        <v>3695.2903824099999</v>
      </c>
      <c r="S74" s="36">
        <f>SUMIFS(СВЦЭМ!$D$33:$D$776,СВЦЭМ!$A$33:$A$776,$A74,СВЦЭМ!$B$33:$B$776,S$47)+'СЕТ СН'!$G$14+СВЦЭМ!$D$10+'СЕТ СН'!$G$5-'СЕТ СН'!$G$24</f>
        <v>3677.9535562299998</v>
      </c>
      <c r="T74" s="36">
        <f>SUMIFS(СВЦЭМ!$D$33:$D$776,СВЦЭМ!$A$33:$A$776,$A74,СВЦЭМ!$B$33:$B$776,T$47)+'СЕТ СН'!$G$14+СВЦЭМ!$D$10+'СЕТ СН'!$G$5-'СЕТ СН'!$G$24</f>
        <v>3629.0866703500001</v>
      </c>
      <c r="U74" s="36">
        <f>SUMIFS(СВЦЭМ!$D$33:$D$776,СВЦЭМ!$A$33:$A$776,$A74,СВЦЭМ!$B$33:$B$776,U$47)+'СЕТ СН'!$G$14+СВЦЭМ!$D$10+'СЕТ СН'!$G$5-'СЕТ СН'!$G$24</f>
        <v>3622.23745267</v>
      </c>
      <c r="V74" s="36">
        <f>SUMIFS(СВЦЭМ!$D$33:$D$776,СВЦЭМ!$A$33:$A$776,$A74,СВЦЭМ!$B$33:$B$776,V$47)+'СЕТ СН'!$G$14+СВЦЭМ!$D$10+'СЕТ СН'!$G$5-'СЕТ СН'!$G$24</f>
        <v>3621.9377124600001</v>
      </c>
      <c r="W74" s="36">
        <f>SUMIFS(СВЦЭМ!$D$33:$D$776,СВЦЭМ!$A$33:$A$776,$A74,СВЦЭМ!$B$33:$B$776,W$47)+'СЕТ СН'!$G$14+СВЦЭМ!$D$10+'СЕТ СН'!$G$5-'СЕТ СН'!$G$24</f>
        <v>3635.6275650500002</v>
      </c>
      <c r="X74" s="36">
        <f>SUMIFS(СВЦЭМ!$D$33:$D$776,СВЦЭМ!$A$33:$A$776,$A74,СВЦЭМ!$B$33:$B$776,X$47)+'СЕТ СН'!$G$14+СВЦЭМ!$D$10+'СЕТ СН'!$G$5-'СЕТ СН'!$G$24</f>
        <v>3657.05075949</v>
      </c>
      <c r="Y74" s="36">
        <f>SUMIFS(СВЦЭМ!$D$33:$D$776,СВЦЭМ!$A$33:$A$776,$A74,СВЦЭМ!$B$33:$B$776,Y$47)+'СЕТ СН'!$G$14+СВЦЭМ!$D$10+'СЕТ СН'!$G$5-'СЕТ СН'!$G$24</f>
        <v>3711.1708282099999</v>
      </c>
    </row>
    <row r="75" spans="1:26" ht="15.75" x14ac:dyDescent="0.2">
      <c r="A75" s="35">
        <f t="shared" si="1"/>
        <v>43493</v>
      </c>
      <c r="B75" s="36">
        <f>SUMIFS(СВЦЭМ!$D$33:$D$776,СВЦЭМ!$A$33:$A$776,$A75,СВЦЭМ!$B$33:$B$776,B$47)+'СЕТ СН'!$G$14+СВЦЭМ!$D$10+'СЕТ СН'!$G$5-'СЕТ СН'!$G$24</f>
        <v>3805.4081736600001</v>
      </c>
      <c r="C75" s="36">
        <f>SUMIFS(СВЦЭМ!$D$33:$D$776,СВЦЭМ!$A$33:$A$776,$A75,СВЦЭМ!$B$33:$B$776,C$47)+'СЕТ СН'!$G$14+СВЦЭМ!$D$10+'СЕТ СН'!$G$5-'СЕТ СН'!$G$24</f>
        <v>3835.62039293</v>
      </c>
      <c r="D75" s="36">
        <f>SUMIFS(СВЦЭМ!$D$33:$D$776,СВЦЭМ!$A$33:$A$776,$A75,СВЦЭМ!$B$33:$B$776,D$47)+'СЕТ СН'!$G$14+СВЦЭМ!$D$10+'СЕТ СН'!$G$5-'СЕТ СН'!$G$24</f>
        <v>3853.4106895800001</v>
      </c>
      <c r="E75" s="36">
        <f>SUMIFS(СВЦЭМ!$D$33:$D$776,СВЦЭМ!$A$33:$A$776,$A75,СВЦЭМ!$B$33:$B$776,E$47)+'СЕТ СН'!$G$14+СВЦЭМ!$D$10+'СЕТ СН'!$G$5-'СЕТ СН'!$G$24</f>
        <v>3862.54575707</v>
      </c>
      <c r="F75" s="36">
        <f>SUMIFS(СВЦЭМ!$D$33:$D$776,СВЦЭМ!$A$33:$A$776,$A75,СВЦЭМ!$B$33:$B$776,F$47)+'СЕТ СН'!$G$14+СВЦЭМ!$D$10+'СЕТ СН'!$G$5-'СЕТ СН'!$G$24</f>
        <v>3861.0331278499998</v>
      </c>
      <c r="G75" s="36">
        <f>SUMIFS(СВЦЭМ!$D$33:$D$776,СВЦЭМ!$A$33:$A$776,$A75,СВЦЭМ!$B$33:$B$776,G$47)+'СЕТ СН'!$G$14+СВЦЭМ!$D$10+'СЕТ СН'!$G$5-'СЕТ СН'!$G$24</f>
        <v>3839.7589745599998</v>
      </c>
      <c r="H75" s="36">
        <f>SUMIFS(СВЦЭМ!$D$33:$D$776,СВЦЭМ!$A$33:$A$776,$A75,СВЦЭМ!$B$33:$B$776,H$47)+'СЕТ СН'!$G$14+СВЦЭМ!$D$10+'СЕТ СН'!$G$5-'СЕТ СН'!$G$24</f>
        <v>3786.93324626</v>
      </c>
      <c r="I75" s="36">
        <f>SUMIFS(СВЦЭМ!$D$33:$D$776,СВЦЭМ!$A$33:$A$776,$A75,СВЦЭМ!$B$33:$B$776,I$47)+'СЕТ СН'!$G$14+СВЦЭМ!$D$10+'СЕТ СН'!$G$5-'СЕТ СН'!$G$24</f>
        <v>3705.27640974</v>
      </c>
      <c r="J75" s="36">
        <f>SUMIFS(СВЦЭМ!$D$33:$D$776,СВЦЭМ!$A$33:$A$776,$A75,СВЦЭМ!$B$33:$B$776,J$47)+'СЕТ СН'!$G$14+СВЦЭМ!$D$10+'СЕТ СН'!$G$5-'СЕТ СН'!$G$24</f>
        <v>3665.2545162300003</v>
      </c>
      <c r="K75" s="36">
        <f>SUMIFS(СВЦЭМ!$D$33:$D$776,СВЦЭМ!$A$33:$A$776,$A75,СВЦЭМ!$B$33:$B$776,K$47)+'СЕТ СН'!$G$14+СВЦЭМ!$D$10+'СЕТ СН'!$G$5-'СЕТ СН'!$G$24</f>
        <v>3668.2759503699999</v>
      </c>
      <c r="L75" s="36">
        <f>SUMIFS(СВЦЭМ!$D$33:$D$776,СВЦЭМ!$A$33:$A$776,$A75,СВЦЭМ!$B$33:$B$776,L$47)+'СЕТ СН'!$G$14+СВЦЭМ!$D$10+'СЕТ СН'!$G$5-'СЕТ СН'!$G$24</f>
        <v>3660.1907139300001</v>
      </c>
      <c r="M75" s="36">
        <f>SUMIFS(СВЦЭМ!$D$33:$D$776,СВЦЭМ!$A$33:$A$776,$A75,СВЦЭМ!$B$33:$B$776,M$47)+'СЕТ СН'!$G$14+СВЦЭМ!$D$10+'СЕТ СН'!$G$5-'СЕТ СН'!$G$24</f>
        <v>3653.4035591299998</v>
      </c>
      <c r="N75" s="36">
        <f>SUMIFS(СВЦЭМ!$D$33:$D$776,СВЦЭМ!$A$33:$A$776,$A75,СВЦЭМ!$B$33:$B$776,N$47)+'СЕТ СН'!$G$14+СВЦЭМ!$D$10+'СЕТ СН'!$G$5-'СЕТ СН'!$G$24</f>
        <v>3661.5864277999999</v>
      </c>
      <c r="O75" s="36">
        <f>SUMIFS(СВЦЭМ!$D$33:$D$776,СВЦЭМ!$A$33:$A$776,$A75,СВЦЭМ!$B$33:$B$776,O$47)+'СЕТ СН'!$G$14+СВЦЭМ!$D$10+'СЕТ СН'!$G$5-'СЕТ СН'!$G$24</f>
        <v>3659.0412877899998</v>
      </c>
      <c r="P75" s="36">
        <f>SUMIFS(СВЦЭМ!$D$33:$D$776,СВЦЭМ!$A$33:$A$776,$A75,СВЦЭМ!$B$33:$B$776,P$47)+'СЕТ СН'!$G$14+СВЦЭМ!$D$10+'СЕТ СН'!$G$5-'СЕТ СН'!$G$24</f>
        <v>3667.3178503600002</v>
      </c>
      <c r="Q75" s="36">
        <f>SUMIFS(СВЦЭМ!$D$33:$D$776,СВЦЭМ!$A$33:$A$776,$A75,СВЦЭМ!$B$33:$B$776,Q$47)+'СЕТ СН'!$G$14+СВЦЭМ!$D$10+'СЕТ СН'!$G$5-'СЕТ СН'!$G$24</f>
        <v>3677.8457982299997</v>
      </c>
      <c r="R75" s="36">
        <f>SUMIFS(СВЦЭМ!$D$33:$D$776,СВЦЭМ!$A$33:$A$776,$A75,СВЦЭМ!$B$33:$B$776,R$47)+'СЕТ СН'!$G$14+СВЦЭМ!$D$10+'СЕТ СН'!$G$5-'СЕТ СН'!$G$24</f>
        <v>3689.73293311</v>
      </c>
      <c r="S75" s="36">
        <f>SUMIFS(СВЦЭМ!$D$33:$D$776,СВЦЭМ!$A$33:$A$776,$A75,СВЦЭМ!$B$33:$B$776,S$47)+'СЕТ СН'!$G$14+СВЦЭМ!$D$10+'СЕТ СН'!$G$5-'СЕТ СН'!$G$24</f>
        <v>3681.2046855899998</v>
      </c>
      <c r="T75" s="36">
        <f>SUMIFS(СВЦЭМ!$D$33:$D$776,СВЦЭМ!$A$33:$A$776,$A75,СВЦЭМ!$B$33:$B$776,T$47)+'СЕТ СН'!$G$14+СВЦЭМ!$D$10+'СЕТ СН'!$G$5-'СЕТ СН'!$G$24</f>
        <v>3655.5211487900001</v>
      </c>
      <c r="U75" s="36">
        <f>SUMIFS(СВЦЭМ!$D$33:$D$776,СВЦЭМ!$A$33:$A$776,$A75,СВЦЭМ!$B$33:$B$776,U$47)+'СЕТ СН'!$G$14+СВЦЭМ!$D$10+'СЕТ СН'!$G$5-'СЕТ СН'!$G$24</f>
        <v>3652.1800324400001</v>
      </c>
      <c r="V75" s="36">
        <f>SUMIFS(СВЦЭМ!$D$33:$D$776,СВЦЭМ!$A$33:$A$776,$A75,СВЦЭМ!$B$33:$B$776,V$47)+'СЕТ СН'!$G$14+СВЦЭМ!$D$10+'СЕТ СН'!$G$5-'СЕТ СН'!$G$24</f>
        <v>3657.0419089899997</v>
      </c>
      <c r="W75" s="36">
        <f>SUMIFS(СВЦЭМ!$D$33:$D$776,СВЦЭМ!$A$33:$A$776,$A75,СВЦЭМ!$B$33:$B$776,W$47)+'СЕТ СН'!$G$14+СВЦЭМ!$D$10+'СЕТ СН'!$G$5-'СЕТ СН'!$G$24</f>
        <v>3658.7440599299998</v>
      </c>
      <c r="X75" s="36">
        <f>SUMIFS(СВЦЭМ!$D$33:$D$776,СВЦЭМ!$A$33:$A$776,$A75,СВЦЭМ!$B$33:$B$776,X$47)+'СЕТ СН'!$G$14+СВЦЭМ!$D$10+'СЕТ СН'!$G$5-'СЕТ СН'!$G$24</f>
        <v>3658.1252201699999</v>
      </c>
      <c r="Y75" s="36">
        <f>SUMIFS(СВЦЭМ!$D$33:$D$776,СВЦЭМ!$A$33:$A$776,$A75,СВЦЭМ!$B$33:$B$776,Y$47)+'СЕТ СН'!$G$14+СВЦЭМ!$D$10+'СЕТ СН'!$G$5-'СЕТ СН'!$G$24</f>
        <v>3711.2112989299999</v>
      </c>
    </row>
    <row r="76" spans="1:26" ht="15.75" x14ac:dyDescent="0.2">
      <c r="A76" s="35">
        <f t="shared" si="1"/>
        <v>43494</v>
      </c>
      <c r="B76" s="36">
        <f>SUMIFS(СВЦЭМ!$D$33:$D$776,СВЦЭМ!$A$33:$A$776,$A76,СВЦЭМ!$B$33:$B$776,B$47)+'СЕТ СН'!$G$14+СВЦЭМ!$D$10+'СЕТ СН'!$G$5-'СЕТ СН'!$G$24</f>
        <v>3811.5079756300001</v>
      </c>
      <c r="C76" s="36">
        <f>SUMIFS(СВЦЭМ!$D$33:$D$776,СВЦЭМ!$A$33:$A$776,$A76,СВЦЭМ!$B$33:$B$776,C$47)+'СЕТ СН'!$G$14+СВЦЭМ!$D$10+'СЕТ СН'!$G$5-'СЕТ СН'!$G$24</f>
        <v>3845.5994310000001</v>
      </c>
      <c r="D76" s="36">
        <f>SUMIFS(СВЦЭМ!$D$33:$D$776,СВЦЭМ!$A$33:$A$776,$A76,СВЦЭМ!$B$33:$B$776,D$47)+'СЕТ СН'!$G$14+СВЦЭМ!$D$10+'СЕТ СН'!$G$5-'СЕТ СН'!$G$24</f>
        <v>3854.0626185700003</v>
      </c>
      <c r="E76" s="36">
        <f>SUMIFS(СВЦЭМ!$D$33:$D$776,СВЦЭМ!$A$33:$A$776,$A76,СВЦЭМ!$B$33:$B$776,E$47)+'СЕТ СН'!$G$14+СВЦЭМ!$D$10+'СЕТ СН'!$G$5-'СЕТ СН'!$G$24</f>
        <v>3849.38540311</v>
      </c>
      <c r="F76" s="36">
        <f>SUMIFS(СВЦЭМ!$D$33:$D$776,СВЦЭМ!$A$33:$A$776,$A76,СВЦЭМ!$B$33:$B$776,F$47)+'СЕТ СН'!$G$14+СВЦЭМ!$D$10+'СЕТ СН'!$G$5-'СЕТ СН'!$G$24</f>
        <v>3847.5058751799997</v>
      </c>
      <c r="G76" s="36">
        <f>SUMIFS(СВЦЭМ!$D$33:$D$776,СВЦЭМ!$A$33:$A$776,$A76,СВЦЭМ!$B$33:$B$776,G$47)+'СЕТ СН'!$G$14+СВЦЭМ!$D$10+'СЕТ СН'!$G$5-'СЕТ СН'!$G$24</f>
        <v>3828.8625783400003</v>
      </c>
      <c r="H76" s="36">
        <f>SUMIFS(СВЦЭМ!$D$33:$D$776,СВЦЭМ!$A$33:$A$776,$A76,СВЦЭМ!$B$33:$B$776,H$47)+'СЕТ СН'!$G$14+СВЦЭМ!$D$10+'СЕТ СН'!$G$5-'СЕТ СН'!$G$24</f>
        <v>3782.6697529499997</v>
      </c>
      <c r="I76" s="36">
        <f>SUMIFS(СВЦЭМ!$D$33:$D$776,СВЦЭМ!$A$33:$A$776,$A76,СВЦЭМ!$B$33:$B$776,I$47)+'СЕТ СН'!$G$14+СВЦЭМ!$D$10+'СЕТ СН'!$G$5-'СЕТ СН'!$G$24</f>
        <v>3707.0629135899999</v>
      </c>
      <c r="J76" s="36">
        <f>SUMIFS(СВЦЭМ!$D$33:$D$776,СВЦЭМ!$A$33:$A$776,$A76,СВЦЭМ!$B$33:$B$776,J$47)+'СЕТ СН'!$G$14+СВЦЭМ!$D$10+'СЕТ СН'!$G$5-'СЕТ СН'!$G$24</f>
        <v>3635.5495766100003</v>
      </c>
      <c r="K76" s="36">
        <f>SUMIFS(СВЦЭМ!$D$33:$D$776,СВЦЭМ!$A$33:$A$776,$A76,СВЦЭМ!$B$33:$B$776,K$47)+'СЕТ СН'!$G$14+СВЦЭМ!$D$10+'СЕТ СН'!$G$5-'СЕТ СН'!$G$24</f>
        <v>3625.48975673</v>
      </c>
      <c r="L76" s="36">
        <f>SUMIFS(СВЦЭМ!$D$33:$D$776,СВЦЭМ!$A$33:$A$776,$A76,СВЦЭМ!$B$33:$B$776,L$47)+'СЕТ СН'!$G$14+СВЦЭМ!$D$10+'СЕТ СН'!$G$5-'СЕТ СН'!$G$24</f>
        <v>3627.9451433200002</v>
      </c>
      <c r="M76" s="36">
        <f>SUMIFS(СВЦЭМ!$D$33:$D$776,СВЦЭМ!$A$33:$A$776,$A76,СВЦЭМ!$B$33:$B$776,M$47)+'СЕТ СН'!$G$14+СВЦЭМ!$D$10+'СЕТ СН'!$G$5-'СЕТ СН'!$G$24</f>
        <v>3638.2747126100003</v>
      </c>
      <c r="N76" s="36">
        <f>SUMIFS(СВЦЭМ!$D$33:$D$776,СВЦЭМ!$A$33:$A$776,$A76,СВЦЭМ!$B$33:$B$776,N$47)+'СЕТ СН'!$G$14+СВЦЭМ!$D$10+'СЕТ СН'!$G$5-'СЕТ СН'!$G$24</f>
        <v>3650.5994717000003</v>
      </c>
      <c r="O76" s="36">
        <f>SUMIFS(СВЦЭМ!$D$33:$D$776,СВЦЭМ!$A$33:$A$776,$A76,СВЦЭМ!$B$33:$B$776,O$47)+'СЕТ СН'!$G$14+СВЦЭМ!$D$10+'СЕТ СН'!$G$5-'СЕТ СН'!$G$24</f>
        <v>3657.8125643100002</v>
      </c>
      <c r="P76" s="36">
        <f>SUMIFS(СВЦЭМ!$D$33:$D$776,СВЦЭМ!$A$33:$A$776,$A76,СВЦЭМ!$B$33:$B$776,P$47)+'СЕТ СН'!$G$14+СВЦЭМ!$D$10+'СЕТ СН'!$G$5-'СЕТ СН'!$G$24</f>
        <v>3667.9695938099999</v>
      </c>
      <c r="Q76" s="36">
        <f>SUMIFS(СВЦЭМ!$D$33:$D$776,СВЦЭМ!$A$33:$A$776,$A76,СВЦЭМ!$B$33:$B$776,Q$47)+'СЕТ СН'!$G$14+СВЦЭМ!$D$10+'СЕТ СН'!$G$5-'СЕТ СН'!$G$24</f>
        <v>3690.2883304300003</v>
      </c>
      <c r="R76" s="36">
        <f>SUMIFS(СВЦЭМ!$D$33:$D$776,СВЦЭМ!$A$33:$A$776,$A76,СВЦЭМ!$B$33:$B$776,R$47)+'СЕТ СН'!$G$14+СВЦЭМ!$D$10+'СЕТ СН'!$G$5-'СЕТ СН'!$G$24</f>
        <v>3688.7031011199997</v>
      </c>
      <c r="S76" s="36">
        <f>SUMIFS(СВЦЭМ!$D$33:$D$776,СВЦЭМ!$A$33:$A$776,$A76,СВЦЭМ!$B$33:$B$776,S$47)+'СЕТ СН'!$G$14+СВЦЭМ!$D$10+'СЕТ СН'!$G$5-'СЕТ СН'!$G$24</f>
        <v>3667.8264874900001</v>
      </c>
      <c r="T76" s="36">
        <f>SUMIFS(СВЦЭМ!$D$33:$D$776,СВЦЭМ!$A$33:$A$776,$A76,СВЦЭМ!$B$33:$B$776,T$47)+'СЕТ СН'!$G$14+СВЦЭМ!$D$10+'СЕТ СН'!$G$5-'СЕТ СН'!$G$24</f>
        <v>3643.7540820599997</v>
      </c>
      <c r="U76" s="36">
        <f>SUMIFS(СВЦЭМ!$D$33:$D$776,СВЦЭМ!$A$33:$A$776,$A76,СВЦЭМ!$B$33:$B$776,U$47)+'СЕТ СН'!$G$14+СВЦЭМ!$D$10+'СЕТ СН'!$G$5-'СЕТ СН'!$G$24</f>
        <v>3645.7962439900002</v>
      </c>
      <c r="V76" s="36">
        <f>SUMIFS(СВЦЭМ!$D$33:$D$776,СВЦЭМ!$A$33:$A$776,$A76,СВЦЭМ!$B$33:$B$776,V$47)+'СЕТ СН'!$G$14+СВЦЭМ!$D$10+'СЕТ СН'!$G$5-'СЕТ СН'!$G$24</f>
        <v>3668.0992009299998</v>
      </c>
      <c r="W76" s="36">
        <f>SUMIFS(СВЦЭМ!$D$33:$D$776,СВЦЭМ!$A$33:$A$776,$A76,СВЦЭМ!$B$33:$B$776,W$47)+'СЕТ СН'!$G$14+СВЦЭМ!$D$10+'СЕТ СН'!$G$5-'СЕТ СН'!$G$24</f>
        <v>3668.1110125099999</v>
      </c>
      <c r="X76" s="36">
        <f>SUMIFS(СВЦЭМ!$D$33:$D$776,СВЦЭМ!$A$33:$A$776,$A76,СВЦЭМ!$B$33:$B$776,X$47)+'СЕТ СН'!$G$14+СВЦЭМ!$D$10+'СЕТ СН'!$G$5-'СЕТ СН'!$G$24</f>
        <v>3665.0595869199997</v>
      </c>
      <c r="Y76" s="36">
        <f>SUMIFS(СВЦЭМ!$D$33:$D$776,СВЦЭМ!$A$33:$A$776,$A76,СВЦЭМ!$B$33:$B$776,Y$47)+'СЕТ СН'!$G$14+СВЦЭМ!$D$10+'СЕТ СН'!$G$5-'СЕТ СН'!$G$24</f>
        <v>3717.1237748599997</v>
      </c>
    </row>
    <row r="77" spans="1:26" ht="15.75" x14ac:dyDescent="0.2">
      <c r="A77" s="35">
        <f t="shared" si="1"/>
        <v>43495</v>
      </c>
      <c r="B77" s="36">
        <f>SUMIFS(СВЦЭМ!$D$33:$D$776,СВЦЭМ!$A$33:$A$776,$A77,СВЦЭМ!$B$33:$B$776,B$47)+'СЕТ СН'!$G$14+СВЦЭМ!$D$10+'СЕТ СН'!$G$5-'СЕТ СН'!$G$24</f>
        <v>3790.2942367000001</v>
      </c>
      <c r="C77" s="36">
        <f>SUMIFS(СВЦЭМ!$D$33:$D$776,СВЦЭМ!$A$33:$A$776,$A77,СВЦЭМ!$B$33:$B$776,C$47)+'СЕТ СН'!$G$14+СВЦЭМ!$D$10+'СЕТ СН'!$G$5-'СЕТ СН'!$G$24</f>
        <v>3808.6565955199999</v>
      </c>
      <c r="D77" s="36">
        <f>SUMIFS(СВЦЭМ!$D$33:$D$776,СВЦЭМ!$A$33:$A$776,$A77,СВЦЭМ!$B$33:$B$776,D$47)+'СЕТ СН'!$G$14+СВЦЭМ!$D$10+'СЕТ СН'!$G$5-'СЕТ СН'!$G$24</f>
        <v>3825.2705185499999</v>
      </c>
      <c r="E77" s="36">
        <f>SUMIFS(СВЦЭМ!$D$33:$D$776,СВЦЭМ!$A$33:$A$776,$A77,СВЦЭМ!$B$33:$B$776,E$47)+'СЕТ СН'!$G$14+СВЦЭМ!$D$10+'СЕТ СН'!$G$5-'СЕТ СН'!$G$24</f>
        <v>3822.6484954099997</v>
      </c>
      <c r="F77" s="36">
        <f>SUMIFS(СВЦЭМ!$D$33:$D$776,СВЦЭМ!$A$33:$A$776,$A77,СВЦЭМ!$B$33:$B$776,F$47)+'СЕТ СН'!$G$14+СВЦЭМ!$D$10+'СЕТ СН'!$G$5-'СЕТ СН'!$G$24</f>
        <v>3812.9450642800002</v>
      </c>
      <c r="G77" s="36">
        <f>SUMIFS(СВЦЭМ!$D$33:$D$776,СВЦЭМ!$A$33:$A$776,$A77,СВЦЭМ!$B$33:$B$776,G$47)+'СЕТ СН'!$G$14+СВЦЭМ!$D$10+'СЕТ СН'!$G$5-'СЕТ СН'!$G$24</f>
        <v>3803.9615358399997</v>
      </c>
      <c r="H77" s="36">
        <f>SUMIFS(СВЦЭМ!$D$33:$D$776,СВЦЭМ!$A$33:$A$776,$A77,СВЦЭМ!$B$33:$B$776,H$47)+'СЕТ СН'!$G$14+СВЦЭМ!$D$10+'СЕТ СН'!$G$5-'СЕТ СН'!$G$24</f>
        <v>3763.6007695400003</v>
      </c>
      <c r="I77" s="36">
        <f>SUMIFS(СВЦЭМ!$D$33:$D$776,СВЦЭМ!$A$33:$A$776,$A77,СВЦЭМ!$B$33:$B$776,I$47)+'СЕТ СН'!$G$14+СВЦЭМ!$D$10+'СЕТ СН'!$G$5-'СЕТ СН'!$G$24</f>
        <v>3694.5615078000001</v>
      </c>
      <c r="J77" s="36">
        <f>SUMIFS(СВЦЭМ!$D$33:$D$776,СВЦЭМ!$A$33:$A$776,$A77,СВЦЭМ!$B$33:$B$776,J$47)+'СЕТ СН'!$G$14+СВЦЭМ!$D$10+'СЕТ СН'!$G$5-'СЕТ СН'!$G$24</f>
        <v>3635.3728801799998</v>
      </c>
      <c r="K77" s="36">
        <f>SUMIFS(СВЦЭМ!$D$33:$D$776,СВЦЭМ!$A$33:$A$776,$A77,СВЦЭМ!$B$33:$B$776,K$47)+'СЕТ СН'!$G$14+СВЦЭМ!$D$10+'СЕТ СН'!$G$5-'СЕТ СН'!$G$24</f>
        <v>3637.6321486699999</v>
      </c>
      <c r="L77" s="36">
        <f>SUMIFS(СВЦЭМ!$D$33:$D$776,СВЦЭМ!$A$33:$A$776,$A77,СВЦЭМ!$B$33:$B$776,L$47)+'СЕТ СН'!$G$14+СВЦЭМ!$D$10+'СЕТ СН'!$G$5-'СЕТ СН'!$G$24</f>
        <v>3650.2841097</v>
      </c>
      <c r="M77" s="36">
        <f>SUMIFS(СВЦЭМ!$D$33:$D$776,СВЦЭМ!$A$33:$A$776,$A77,СВЦЭМ!$B$33:$B$776,M$47)+'СЕТ СН'!$G$14+СВЦЭМ!$D$10+'СЕТ СН'!$G$5-'СЕТ СН'!$G$24</f>
        <v>3664.8869509300002</v>
      </c>
      <c r="N77" s="36">
        <f>SUMIFS(СВЦЭМ!$D$33:$D$776,СВЦЭМ!$A$33:$A$776,$A77,СВЦЭМ!$B$33:$B$776,N$47)+'СЕТ СН'!$G$14+СВЦЭМ!$D$10+'СЕТ СН'!$G$5-'СЕТ СН'!$G$24</f>
        <v>3676.3821727599998</v>
      </c>
      <c r="O77" s="36">
        <f>SUMIFS(СВЦЭМ!$D$33:$D$776,СВЦЭМ!$A$33:$A$776,$A77,СВЦЭМ!$B$33:$B$776,O$47)+'СЕТ СН'!$G$14+СВЦЭМ!$D$10+'СЕТ СН'!$G$5-'СЕТ СН'!$G$24</f>
        <v>3659.5738772499999</v>
      </c>
      <c r="P77" s="36">
        <f>SUMIFS(СВЦЭМ!$D$33:$D$776,СВЦЭМ!$A$33:$A$776,$A77,СВЦЭМ!$B$33:$B$776,P$47)+'СЕТ СН'!$G$14+СВЦЭМ!$D$10+'СЕТ СН'!$G$5-'СЕТ СН'!$G$24</f>
        <v>3659.0556373999998</v>
      </c>
      <c r="Q77" s="36">
        <f>SUMIFS(СВЦЭМ!$D$33:$D$776,СВЦЭМ!$A$33:$A$776,$A77,СВЦЭМ!$B$33:$B$776,Q$47)+'СЕТ СН'!$G$14+СВЦЭМ!$D$10+'СЕТ СН'!$G$5-'СЕТ СН'!$G$24</f>
        <v>3667.1598789099999</v>
      </c>
      <c r="R77" s="36">
        <f>SUMIFS(СВЦЭМ!$D$33:$D$776,СВЦЭМ!$A$33:$A$776,$A77,СВЦЭМ!$B$33:$B$776,R$47)+'СЕТ СН'!$G$14+СВЦЭМ!$D$10+'СЕТ СН'!$G$5-'СЕТ СН'!$G$24</f>
        <v>3671.4227942799998</v>
      </c>
      <c r="S77" s="36">
        <f>SUMIFS(СВЦЭМ!$D$33:$D$776,СВЦЭМ!$A$33:$A$776,$A77,СВЦЭМ!$B$33:$B$776,S$47)+'СЕТ СН'!$G$14+СВЦЭМ!$D$10+'СЕТ СН'!$G$5-'СЕТ СН'!$G$24</f>
        <v>3654.68570886</v>
      </c>
      <c r="T77" s="36">
        <f>SUMIFS(СВЦЭМ!$D$33:$D$776,СВЦЭМ!$A$33:$A$776,$A77,СВЦЭМ!$B$33:$B$776,T$47)+'СЕТ СН'!$G$14+СВЦЭМ!$D$10+'СЕТ СН'!$G$5-'СЕТ СН'!$G$24</f>
        <v>3634.79777603</v>
      </c>
      <c r="U77" s="36">
        <f>SUMIFS(СВЦЭМ!$D$33:$D$776,СВЦЭМ!$A$33:$A$776,$A77,СВЦЭМ!$B$33:$B$776,U$47)+'СЕТ СН'!$G$14+СВЦЭМ!$D$10+'СЕТ СН'!$G$5-'СЕТ СН'!$G$24</f>
        <v>3631.38365475</v>
      </c>
      <c r="V77" s="36">
        <f>SUMIFS(СВЦЭМ!$D$33:$D$776,СВЦЭМ!$A$33:$A$776,$A77,СВЦЭМ!$B$33:$B$776,V$47)+'СЕТ СН'!$G$14+СВЦЭМ!$D$10+'СЕТ СН'!$G$5-'СЕТ СН'!$G$24</f>
        <v>3642.1338994500002</v>
      </c>
      <c r="W77" s="36">
        <f>SUMIFS(СВЦЭМ!$D$33:$D$776,СВЦЭМ!$A$33:$A$776,$A77,СВЦЭМ!$B$33:$B$776,W$47)+'СЕТ СН'!$G$14+СВЦЭМ!$D$10+'СЕТ СН'!$G$5-'СЕТ СН'!$G$24</f>
        <v>3650.91992768</v>
      </c>
      <c r="X77" s="36">
        <f>SUMIFS(СВЦЭМ!$D$33:$D$776,СВЦЭМ!$A$33:$A$776,$A77,СВЦЭМ!$B$33:$B$776,X$47)+'СЕТ СН'!$G$14+СВЦЭМ!$D$10+'СЕТ СН'!$G$5-'СЕТ СН'!$G$24</f>
        <v>3649.8817495100002</v>
      </c>
      <c r="Y77" s="36">
        <f>SUMIFS(СВЦЭМ!$D$33:$D$776,СВЦЭМ!$A$33:$A$776,$A77,СВЦЭМ!$B$33:$B$776,Y$47)+'СЕТ СН'!$G$14+СВЦЭМ!$D$10+'СЕТ СН'!$G$5-'СЕТ СН'!$G$24</f>
        <v>3704.3037539799998</v>
      </c>
    </row>
    <row r="78" spans="1:26" ht="15.75" x14ac:dyDescent="0.2">
      <c r="A78" s="35">
        <f t="shared" si="1"/>
        <v>43496</v>
      </c>
      <c r="B78" s="36">
        <f>SUMIFS(СВЦЭМ!$D$33:$D$776,СВЦЭМ!$A$33:$A$776,$A78,СВЦЭМ!$B$33:$B$776,B$47)+'СЕТ СН'!$G$14+СВЦЭМ!$D$10+'СЕТ СН'!$G$5-'СЕТ СН'!$G$24</f>
        <v>3795.7163807699999</v>
      </c>
      <c r="C78" s="36">
        <f>SUMIFS(СВЦЭМ!$D$33:$D$776,СВЦЭМ!$A$33:$A$776,$A78,СВЦЭМ!$B$33:$B$776,C$47)+'СЕТ СН'!$G$14+СВЦЭМ!$D$10+'СЕТ СН'!$G$5-'СЕТ СН'!$G$24</f>
        <v>3843.2640815699997</v>
      </c>
      <c r="D78" s="36">
        <f>SUMIFS(СВЦЭМ!$D$33:$D$776,СВЦЭМ!$A$33:$A$776,$A78,СВЦЭМ!$B$33:$B$776,D$47)+'СЕТ СН'!$G$14+СВЦЭМ!$D$10+'СЕТ СН'!$G$5-'СЕТ СН'!$G$24</f>
        <v>3844.8266150999998</v>
      </c>
      <c r="E78" s="36">
        <f>SUMIFS(СВЦЭМ!$D$33:$D$776,СВЦЭМ!$A$33:$A$776,$A78,СВЦЭМ!$B$33:$B$776,E$47)+'СЕТ СН'!$G$14+СВЦЭМ!$D$10+'СЕТ СН'!$G$5-'СЕТ СН'!$G$24</f>
        <v>3845.3379031300001</v>
      </c>
      <c r="F78" s="36">
        <f>SUMIFS(СВЦЭМ!$D$33:$D$776,СВЦЭМ!$A$33:$A$776,$A78,СВЦЭМ!$B$33:$B$776,F$47)+'СЕТ СН'!$G$14+СВЦЭМ!$D$10+'СЕТ СН'!$G$5-'СЕТ СН'!$G$24</f>
        <v>3840.2449151199999</v>
      </c>
      <c r="G78" s="36">
        <f>SUMIFS(СВЦЭМ!$D$33:$D$776,СВЦЭМ!$A$33:$A$776,$A78,СВЦЭМ!$B$33:$B$776,G$47)+'СЕТ СН'!$G$14+СВЦЭМ!$D$10+'СЕТ СН'!$G$5-'СЕТ СН'!$G$24</f>
        <v>3816.3908526</v>
      </c>
      <c r="H78" s="36">
        <f>SUMIFS(СВЦЭМ!$D$33:$D$776,СВЦЭМ!$A$33:$A$776,$A78,СВЦЭМ!$B$33:$B$776,H$47)+'СЕТ СН'!$G$14+СВЦЭМ!$D$10+'СЕТ СН'!$G$5-'СЕТ СН'!$G$24</f>
        <v>3758.3216664500001</v>
      </c>
      <c r="I78" s="36">
        <f>SUMIFS(СВЦЭМ!$D$33:$D$776,СВЦЭМ!$A$33:$A$776,$A78,СВЦЭМ!$B$33:$B$776,I$47)+'СЕТ СН'!$G$14+СВЦЭМ!$D$10+'СЕТ СН'!$G$5-'СЕТ СН'!$G$24</f>
        <v>3708.1532994700001</v>
      </c>
      <c r="J78" s="36">
        <f>SUMIFS(СВЦЭМ!$D$33:$D$776,СВЦЭМ!$A$33:$A$776,$A78,СВЦЭМ!$B$33:$B$776,J$47)+'СЕТ СН'!$G$14+СВЦЭМ!$D$10+'СЕТ СН'!$G$5-'СЕТ СН'!$G$24</f>
        <v>3641.8575066100002</v>
      </c>
      <c r="K78" s="36">
        <f>SUMIFS(СВЦЭМ!$D$33:$D$776,СВЦЭМ!$A$33:$A$776,$A78,СВЦЭМ!$B$33:$B$776,K$47)+'СЕТ СН'!$G$14+СВЦЭМ!$D$10+'СЕТ СН'!$G$5-'СЕТ СН'!$G$24</f>
        <v>3635.2443965299999</v>
      </c>
      <c r="L78" s="36">
        <f>SUMIFS(СВЦЭМ!$D$33:$D$776,СВЦЭМ!$A$33:$A$776,$A78,СВЦЭМ!$B$33:$B$776,L$47)+'СЕТ СН'!$G$14+СВЦЭМ!$D$10+'СЕТ СН'!$G$5-'СЕТ СН'!$G$24</f>
        <v>3634.9459497799999</v>
      </c>
      <c r="M78" s="36">
        <f>SUMIFS(СВЦЭМ!$D$33:$D$776,СВЦЭМ!$A$33:$A$776,$A78,СВЦЭМ!$B$33:$B$776,M$47)+'СЕТ СН'!$G$14+СВЦЭМ!$D$10+'СЕТ СН'!$G$5-'СЕТ СН'!$G$24</f>
        <v>3654.0353521799998</v>
      </c>
      <c r="N78" s="36">
        <f>SUMIFS(СВЦЭМ!$D$33:$D$776,СВЦЭМ!$A$33:$A$776,$A78,СВЦЭМ!$B$33:$B$776,N$47)+'СЕТ СН'!$G$14+СВЦЭМ!$D$10+'СЕТ СН'!$G$5-'СЕТ СН'!$G$24</f>
        <v>3663.0047903599998</v>
      </c>
      <c r="O78" s="36">
        <f>SUMIFS(СВЦЭМ!$D$33:$D$776,СВЦЭМ!$A$33:$A$776,$A78,СВЦЭМ!$B$33:$B$776,O$47)+'СЕТ СН'!$G$14+СВЦЭМ!$D$10+'СЕТ СН'!$G$5-'СЕТ СН'!$G$24</f>
        <v>3648.9128411700003</v>
      </c>
      <c r="P78" s="36">
        <f>SUMIFS(СВЦЭМ!$D$33:$D$776,СВЦЭМ!$A$33:$A$776,$A78,СВЦЭМ!$B$33:$B$776,P$47)+'СЕТ СН'!$G$14+СВЦЭМ!$D$10+'СЕТ СН'!$G$5-'СЕТ СН'!$G$24</f>
        <v>3656.7416134699997</v>
      </c>
      <c r="Q78" s="36">
        <f>SUMIFS(СВЦЭМ!$D$33:$D$776,СВЦЭМ!$A$33:$A$776,$A78,СВЦЭМ!$B$33:$B$776,Q$47)+'СЕТ СН'!$G$14+СВЦЭМ!$D$10+'СЕТ СН'!$G$5-'СЕТ СН'!$G$24</f>
        <v>3670.3377189900002</v>
      </c>
      <c r="R78" s="36">
        <f>SUMIFS(СВЦЭМ!$D$33:$D$776,СВЦЭМ!$A$33:$A$776,$A78,СВЦЭМ!$B$33:$B$776,R$47)+'СЕТ СН'!$G$14+СВЦЭМ!$D$10+'СЕТ СН'!$G$5-'СЕТ СН'!$G$24</f>
        <v>3671.3182295300003</v>
      </c>
      <c r="S78" s="36">
        <f>SUMIFS(СВЦЭМ!$D$33:$D$776,СВЦЭМ!$A$33:$A$776,$A78,СВЦЭМ!$B$33:$B$776,S$47)+'СЕТ СН'!$G$14+СВЦЭМ!$D$10+'СЕТ СН'!$G$5-'СЕТ СН'!$G$24</f>
        <v>3659.95529317</v>
      </c>
      <c r="T78" s="36">
        <f>SUMIFS(СВЦЭМ!$D$33:$D$776,СВЦЭМ!$A$33:$A$776,$A78,СВЦЭМ!$B$33:$B$776,T$47)+'СЕТ СН'!$G$14+СВЦЭМ!$D$10+'СЕТ СН'!$G$5-'СЕТ СН'!$G$24</f>
        <v>3645.0186387100002</v>
      </c>
      <c r="U78" s="36">
        <f>SUMIFS(СВЦЭМ!$D$33:$D$776,СВЦЭМ!$A$33:$A$776,$A78,СВЦЭМ!$B$33:$B$776,U$47)+'СЕТ СН'!$G$14+СВЦЭМ!$D$10+'СЕТ СН'!$G$5-'СЕТ СН'!$G$24</f>
        <v>3642.1604158</v>
      </c>
      <c r="V78" s="36">
        <f>SUMIFS(СВЦЭМ!$D$33:$D$776,СВЦЭМ!$A$33:$A$776,$A78,СВЦЭМ!$B$33:$B$776,V$47)+'СЕТ СН'!$G$14+СВЦЭМ!$D$10+'СЕТ СН'!$G$5-'СЕТ СН'!$G$24</f>
        <v>3662.6210458099999</v>
      </c>
      <c r="W78" s="36">
        <f>SUMIFS(СВЦЭМ!$D$33:$D$776,СВЦЭМ!$A$33:$A$776,$A78,СВЦЭМ!$B$33:$B$776,W$47)+'СЕТ СН'!$G$14+СВЦЭМ!$D$10+'СЕТ СН'!$G$5-'СЕТ СН'!$G$24</f>
        <v>3687.0149983700003</v>
      </c>
      <c r="X78" s="36">
        <f>SUMIFS(СВЦЭМ!$D$33:$D$776,СВЦЭМ!$A$33:$A$776,$A78,СВЦЭМ!$B$33:$B$776,X$47)+'СЕТ СН'!$G$14+СВЦЭМ!$D$10+'СЕТ СН'!$G$5-'СЕТ СН'!$G$24</f>
        <v>3691.6485264399998</v>
      </c>
      <c r="Y78" s="36">
        <f>SUMIFS(СВЦЭМ!$D$33:$D$776,СВЦЭМ!$A$33:$A$776,$A78,СВЦЭМ!$B$33:$B$776,Y$47)+'СЕТ СН'!$G$14+СВЦЭМ!$D$10+'СЕТ СН'!$G$5-'СЕТ СН'!$G$24</f>
        <v>3726.4026887499999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01.01.2019</v>
      </c>
      <c r="B84" s="36">
        <f>SUMIFS(СВЦЭМ!$D$33:$D$776,СВЦЭМ!$A$33:$A$776,$A84,СВЦЭМ!$B$33:$B$776,B$83)+'СЕТ СН'!$H$14+СВЦЭМ!$D$10+'СЕТ СН'!$H$5-'СЕТ СН'!$H$24</f>
        <v>3692.7212061</v>
      </c>
      <c r="C84" s="36">
        <f>SUMIFS(СВЦЭМ!$D$33:$D$776,СВЦЭМ!$A$33:$A$776,$A84,СВЦЭМ!$B$33:$B$776,C$83)+'СЕТ СН'!$H$14+СВЦЭМ!$D$10+'СЕТ СН'!$H$5-'СЕТ СН'!$H$24</f>
        <v>3771.3165090799998</v>
      </c>
      <c r="D84" s="36">
        <f>SUMIFS(СВЦЭМ!$D$33:$D$776,СВЦЭМ!$A$33:$A$776,$A84,СВЦЭМ!$B$33:$B$776,D$83)+'СЕТ СН'!$H$14+СВЦЭМ!$D$10+'СЕТ СН'!$H$5-'СЕТ СН'!$H$24</f>
        <v>3840.0854394199996</v>
      </c>
      <c r="E84" s="36">
        <f>SUMIFS(СВЦЭМ!$D$33:$D$776,СВЦЭМ!$A$33:$A$776,$A84,СВЦЭМ!$B$33:$B$776,E$83)+'СЕТ СН'!$H$14+СВЦЭМ!$D$10+'СЕТ СН'!$H$5-'СЕТ СН'!$H$24</f>
        <v>3855.5667410199999</v>
      </c>
      <c r="F84" s="36">
        <f>SUMIFS(СВЦЭМ!$D$33:$D$776,СВЦЭМ!$A$33:$A$776,$A84,СВЦЭМ!$B$33:$B$776,F$83)+'СЕТ СН'!$H$14+СВЦЭМ!$D$10+'СЕТ СН'!$H$5-'СЕТ СН'!$H$24</f>
        <v>3863.0146174399997</v>
      </c>
      <c r="G84" s="36">
        <f>SUMIFS(СВЦЭМ!$D$33:$D$776,СВЦЭМ!$A$33:$A$776,$A84,СВЦЭМ!$B$33:$B$776,G$83)+'СЕТ СН'!$H$14+СВЦЭМ!$D$10+'СЕТ СН'!$H$5-'СЕТ СН'!$H$24</f>
        <v>3863.6023741899999</v>
      </c>
      <c r="H84" s="36">
        <f>SUMIFS(СВЦЭМ!$D$33:$D$776,СВЦЭМ!$A$33:$A$776,$A84,СВЦЭМ!$B$33:$B$776,H$83)+'СЕТ СН'!$H$14+СВЦЭМ!$D$10+'СЕТ СН'!$H$5-'СЕТ СН'!$H$24</f>
        <v>3871.9528828299999</v>
      </c>
      <c r="I84" s="36">
        <f>SUMIFS(СВЦЭМ!$D$33:$D$776,СВЦЭМ!$A$33:$A$776,$A84,СВЦЭМ!$B$33:$B$776,I$83)+'СЕТ СН'!$H$14+СВЦЭМ!$D$10+'СЕТ СН'!$H$5-'СЕТ СН'!$H$24</f>
        <v>3861.9275498299999</v>
      </c>
      <c r="J84" s="36">
        <f>SUMIFS(СВЦЭМ!$D$33:$D$776,СВЦЭМ!$A$33:$A$776,$A84,СВЦЭМ!$B$33:$B$776,J$83)+'СЕТ СН'!$H$14+СВЦЭМ!$D$10+'СЕТ СН'!$H$5-'СЕТ СН'!$H$24</f>
        <v>3863.5161325199997</v>
      </c>
      <c r="K84" s="36">
        <f>SUMIFS(СВЦЭМ!$D$33:$D$776,СВЦЭМ!$A$33:$A$776,$A84,СВЦЭМ!$B$33:$B$776,K$83)+'СЕТ СН'!$H$14+СВЦЭМ!$D$10+'СЕТ СН'!$H$5-'СЕТ СН'!$H$24</f>
        <v>3845.7942165499999</v>
      </c>
      <c r="L84" s="36">
        <f>SUMIFS(СВЦЭМ!$D$33:$D$776,СВЦЭМ!$A$33:$A$776,$A84,СВЦЭМ!$B$33:$B$776,L$83)+'СЕТ СН'!$H$14+СВЦЭМ!$D$10+'СЕТ СН'!$H$5-'СЕТ СН'!$H$24</f>
        <v>3812.8157739199996</v>
      </c>
      <c r="M84" s="36">
        <f>SUMIFS(СВЦЭМ!$D$33:$D$776,СВЦЭМ!$A$33:$A$776,$A84,СВЦЭМ!$B$33:$B$776,M$83)+'СЕТ СН'!$H$14+СВЦЭМ!$D$10+'СЕТ СН'!$H$5-'СЕТ СН'!$H$24</f>
        <v>3804.5233040900002</v>
      </c>
      <c r="N84" s="36">
        <f>SUMIFS(СВЦЭМ!$D$33:$D$776,СВЦЭМ!$A$33:$A$776,$A84,СВЦЭМ!$B$33:$B$776,N$83)+'СЕТ СН'!$H$14+СВЦЭМ!$D$10+'СЕТ СН'!$H$5-'СЕТ СН'!$H$24</f>
        <v>3784.9436853500001</v>
      </c>
      <c r="O84" s="36">
        <f>SUMIFS(СВЦЭМ!$D$33:$D$776,СВЦЭМ!$A$33:$A$776,$A84,СВЦЭМ!$B$33:$B$776,O$83)+'СЕТ СН'!$H$14+СВЦЭМ!$D$10+'СЕТ СН'!$H$5-'СЕТ СН'!$H$24</f>
        <v>3785.0637292599999</v>
      </c>
      <c r="P84" s="36">
        <f>SUMIFS(СВЦЭМ!$D$33:$D$776,СВЦЭМ!$A$33:$A$776,$A84,СВЦЭМ!$B$33:$B$776,P$83)+'СЕТ СН'!$H$14+СВЦЭМ!$D$10+'СЕТ СН'!$H$5-'СЕТ СН'!$H$24</f>
        <v>3794.85491379</v>
      </c>
      <c r="Q84" s="36">
        <f>SUMIFS(СВЦЭМ!$D$33:$D$776,СВЦЭМ!$A$33:$A$776,$A84,СВЦЭМ!$B$33:$B$776,Q$83)+'СЕТ СН'!$H$14+СВЦЭМ!$D$10+'СЕТ СН'!$H$5-'СЕТ СН'!$H$24</f>
        <v>3758.7873508499997</v>
      </c>
      <c r="R84" s="36">
        <f>SUMIFS(СВЦЭМ!$D$33:$D$776,СВЦЭМ!$A$33:$A$776,$A84,СВЦЭМ!$B$33:$B$776,R$83)+'СЕТ СН'!$H$14+СВЦЭМ!$D$10+'СЕТ СН'!$H$5-'СЕТ СН'!$H$24</f>
        <v>3697.9547259800001</v>
      </c>
      <c r="S84" s="36">
        <f>SUMIFS(СВЦЭМ!$D$33:$D$776,СВЦЭМ!$A$33:$A$776,$A84,СВЦЭМ!$B$33:$B$776,S$83)+'СЕТ СН'!$H$14+СВЦЭМ!$D$10+'СЕТ СН'!$H$5-'СЕТ СН'!$H$24</f>
        <v>3620.4994818700002</v>
      </c>
      <c r="T84" s="36">
        <f>SUMIFS(СВЦЭМ!$D$33:$D$776,СВЦЭМ!$A$33:$A$776,$A84,СВЦЭМ!$B$33:$B$776,T$83)+'СЕТ СН'!$H$14+СВЦЭМ!$D$10+'СЕТ СН'!$H$5-'СЕТ СН'!$H$24</f>
        <v>3580.5456623600003</v>
      </c>
      <c r="U84" s="36">
        <f>SUMIFS(СВЦЭМ!$D$33:$D$776,СВЦЭМ!$A$33:$A$776,$A84,СВЦЭМ!$B$33:$B$776,U$83)+'СЕТ СН'!$H$14+СВЦЭМ!$D$10+'СЕТ СН'!$H$5-'СЕТ СН'!$H$24</f>
        <v>3575.1906283600001</v>
      </c>
      <c r="V84" s="36">
        <f>SUMIFS(СВЦЭМ!$D$33:$D$776,СВЦЭМ!$A$33:$A$776,$A84,СВЦЭМ!$B$33:$B$776,V$83)+'СЕТ СН'!$H$14+СВЦЭМ!$D$10+'СЕТ СН'!$H$5-'СЕТ СН'!$H$24</f>
        <v>3593.4196889499999</v>
      </c>
      <c r="W84" s="36">
        <f>SUMIFS(СВЦЭМ!$D$33:$D$776,СВЦЭМ!$A$33:$A$776,$A84,СВЦЭМ!$B$33:$B$776,W$83)+'СЕТ СН'!$H$14+СВЦЭМ!$D$10+'СЕТ СН'!$H$5-'СЕТ СН'!$H$24</f>
        <v>3641.2537491799999</v>
      </c>
      <c r="X84" s="36">
        <f>SUMIFS(СВЦЭМ!$D$33:$D$776,СВЦЭМ!$A$33:$A$776,$A84,СВЦЭМ!$B$33:$B$776,X$83)+'СЕТ СН'!$H$14+СВЦЭМ!$D$10+'СЕТ СН'!$H$5-'СЕТ СН'!$H$24</f>
        <v>3703.37157583</v>
      </c>
      <c r="Y84" s="36">
        <f>SUMIFS(СВЦЭМ!$D$33:$D$776,СВЦЭМ!$A$33:$A$776,$A84,СВЦЭМ!$B$33:$B$776,Y$83)+'СЕТ СН'!$H$14+СВЦЭМ!$D$10+'СЕТ СН'!$H$5-'СЕТ СН'!$H$24</f>
        <v>3757.87353063</v>
      </c>
      <c r="AA84" s="45"/>
    </row>
    <row r="85" spans="1:27" ht="15.75" x14ac:dyDescent="0.2">
      <c r="A85" s="35">
        <f>A84+1</f>
        <v>43467</v>
      </c>
      <c r="B85" s="36">
        <f>SUMIFS(СВЦЭМ!$D$33:$D$776,СВЦЭМ!$A$33:$A$776,$A85,СВЦЭМ!$B$33:$B$776,B$83)+'СЕТ СН'!$H$14+СВЦЭМ!$D$10+'СЕТ СН'!$H$5-'СЕТ СН'!$H$24</f>
        <v>3822.9932230899999</v>
      </c>
      <c r="C85" s="36">
        <f>SUMIFS(СВЦЭМ!$D$33:$D$776,СВЦЭМ!$A$33:$A$776,$A85,СВЦЭМ!$B$33:$B$776,C$83)+'СЕТ СН'!$H$14+СВЦЭМ!$D$10+'СЕТ СН'!$H$5-'СЕТ СН'!$H$24</f>
        <v>3808.6570333</v>
      </c>
      <c r="D85" s="36">
        <f>SUMIFS(СВЦЭМ!$D$33:$D$776,СВЦЭМ!$A$33:$A$776,$A85,СВЦЭМ!$B$33:$B$776,D$83)+'СЕТ СН'!$H$14+СВЦЭМ!$D$10+'СЕТ СН'!$H$5-'СЕТ СН'!$H$24</f>
        <v>3808.8194494899999</v>
      </c>
      <c r="E85" s="36">
        <f>SUMIFS(СВЦЭМ!$D$33:$D$776,СВЦЭМ!$A$33:$A$776,$A85,СВЦЭМ!$B$33:$B$776,E$83)+'СЕТ СН'!$H$14+СВЦЭМ!$D$10+'СЕТ СН'!$H$5-'СЕТ СН'!$H$24</f>
        <v>3822.9305220299998</v>
      </c>
      <c r="F85" s="36">
        <f>SUMIFS(СВЦЭМ!$D$33:$D$776,СВЦЭМ!$A$33:$A$776,$A85,СВЦЭМ!$B$33:$B$776,F$83)+'СЕТ СН'!$H$14+СВЦЭМ!$D$10+'СЕТ СН'!$H$5-'СЕТ СН'!$H$24</f>
        <v>3823.2318632500001</v>
      </c>
      <c r="G85" s="36">
        <f>SUMIFS(СВЦЭМ!$D$33:$D$776,СВЦЭМ!$A$33:$A$776,$A85,СВЦЭМ!$B$33:$B$776,G$83)+'СЕТ СН'!$H$14+СВЦЭМ!$D$10+'СЕТ СН'!$H$5-'СЕТ СН'!$H$24</f>
        <v>3823.8433952799996</v>
      </c>
      <c r="H85" s="36">
        <f>SUMIFS(СВЦЭМ!$D$33:$D$776,СВЦЭМ!$A$33:$A$776,$A85,СВЦЭМ!$B$33:$B$776,H$83)+'СЕТ СН'!$H$14+СВЦЭМ!$D$10+'СЕТ СН'!$H$5-'СЕТ СН'!$H$24</f>
        <v>3819.6392073799998</v>
      </c>
      <c r="I85" s="36">
        <f>SUMIFS(СВЦЭМ!$D$33:$D$776,СВЦЭМ!$A$33:$A$776,$A85,СВЦЭМ!$B$33:$B$776,I$83)+'СЕТ СН'!$H$14+СВЦЭМ!$D$10+'СЕТ СН'!$H$5-'СЕТ СН'!$H$24</f>
        <v>3799.8449747</v>
      </c>
      <c r="J85" s="36">
        <f>SUMIFS(СВЦЭМ!$D$33:$D$776,СВЦЭМ!$A$33:$A$776,$A85,СВЦЭМ!$B$33:$B$776,J$83)+'СЕТ СН'!$H$14+СВЦЭМ!$D$10+'СЕТ СН'!$H$5-'СЕТ СН'!$H$24</f>
        <v>3785.3527486900002</v>
      </c>
      <c r="K85" s="36">
        <f>SUMIFS(СВЦЭМ!$D$33:$D$776,СВЦЭМ!$A$33:$A$776,$A85,СВЦЭМ!$B$33:$B$776,K$83)+'СЕТ СН'!$H$14+СВЦЭМ!$D$10+'СЕТ СН'!$H$5-'СЕТ СН'!$H$24</f>
        <v>3746.9805832100001</v>
      </c>
      <c r="L85" s="36">
        <f>SUMIFS(СВЦЭМ!$D$33:$D$776,СВЦЭМ!$A$33:$A$776,$A85,СВЦЭМ!$B$33:$B$776,L$83)+'СЕТ СН'!$H$14+СВЦЭМ!$D$10+'СЕТ СН'!$H$5-'СЕТ СН'!$H$24</f>
        <v>3717.4870974400001</v>
      </c>
      <c r="M85" s="36">
        <f>SUMIFS(СВЦЭМ!$D$33:$D$776,СВЦЭМ!$A$33:$A$776,$A85,СВЦЭМ!$B$33:$B$776,M$83)+'СЕТ СН'!$H$14+СВЦЭМ!$D$10+'СЕТ СН'!$H$5-'СЕТ СН'!$H$24</f>
        <v>3718.3232198799997</v>
      </c>
      <c r="N85" s="36">
        <f>SUMIFS(СВЦЭМ!$D$33:$D$776,СВЦЭМ!$A$33:$A$776,$A85,СВЦЭМ!$B$33:$B$776,N$83)+'СЕТ СН'!$H$14+СВЦЭМ!$D$10+'СЕТ СН'!$H$5-'СЕТ СН'!$H$24</f>
        <v>3723.8381784499998</v>
      </c>
      <c r="O85" s="36">
        <f>SUMIFS(СВЦЭМ!$D$33:$D$776,СВЦЭМ!$A$33:$A$776,$A85,СВЦЭМ!$B$33:$B$776,O$83)+'СЕТ СН'!$H$14+СВЦЭМ!$D$10+'СЕТ СН'!$H$5-'СЕТ СН'!$H$24</f>
        <v>3752.7223978799998</v>
      </c>
      <c r="P85" s="36">
        <f>SUMIFS(СВЦЭМ!$D$33:$D$776,СВЦЭМ!$A$33:$A$776,$A85,СВЦЭМ!$B$33:$B$776,P$83)+'СЕТ СН'!$H$14+СВЦЭМ!$D$10+'СЕТ СН'!$H$5-'СЕТ СН'!$H$24</f>
        <v>3791.3095808600001</v>
      </c>
      <c r="Q85" s="36">
        <f>SUMIFS(СВЦЭМ!$D$33:$D$776,СВЦЭМ!$A$33:$A$776,$A85,СВЦЭМ!$B$33:$B$776,Q$83)+'СЕТ СН'!$H$14+СВЦЭМ!$D$10+'СЕТ СН'!$H$5-'СЕТ СН'!$H$24</f>
        <v>3771.9287000200002</v>
      </c>
      <c r="R85" s="36">
        <f>SUMIFS(СВЦЭМ!$D$33:$D$776,СВЦЭМ!$A$33:$A$776,$A85,СВЦЭМ!$B$33:$B$776,R$83)+'СЕТ СН'!$H$14+СВЦЭМ!$D$10+'СЕТ СН'!$H$5-'СЕТ СН'!$H$24</f>
        <v>3706.4719263299999</v>
      </c>
      <c r="S85" s="36">
        <f>SUMIFS(СВЦЭМ!$D$33:$D$776,СВЦЭМ!$A$33:$A$776,$A85,СВЦЭМ!$B$33:$B$776,S$83)+'СЕТ СН'!$H$14+СВЦЭМ!$D$10+'СЕТ СН'!$H$5-'СЕТ СН'!$H$24</f>
        <v>3641.0138649</v>
      </c>
      <c r="T85" s="36">
        <f>SUMIFS(СВЦЭМ!$D$33:$D$776,СВЦЭМ!$A$33:$A$776,$A85,СВЦЭМ!$B$33:$B$776,T$83)+'СЕТ СН'!$H$14+СВЦЭМ!$D$10+'СЕТ СН'!$H$5-'СЕТ СН'!$H$24</f>
        <v>3634.6803651499999</v>
      </c>
      <c r="U85" s="36">
        <f>SUMIFS(СВЦЭМ!$D$33:$D$776,СВЦЭМ!$A$33:$A$776,$A85,СВЦЭМ!$B$33:$B$776,U$83)+'СЕТ СН'!$H$14+СВЦЭМ!$D$10+'СЕТ СН'!$H$5-'СЕТ СН'!$H$24</f>
        <v>3626.9375439099999</v>
      </c>
      <c r="V85" s="36">
        <f>SUMIFS(СВЦЭМ!$D$33:$D$776,СВЦЭМ!$A$33:$A$776,$A85,СВЦЭМ!$B$33:$B$776,V$83)+'СЕТ СН'!$H$14+СВЦЭМ!$D$10+'СЕТ СН'!$H$5-'СЕТ СН'!$H$24</f>
        <v>3594.7306149800002</v>
      </c>
      <c r="W85" s="36">
        <f>SUMIFS(СВЦЭМ!$D$33:$D$776,СВЦЭМ!$A$33:$A$776,$A85,СВЦЭМ!$B$33:$B$776,W$83)+'СЕТ СН'!$H$14+СВЦЭМ!$D$10+'СЕТ СН'!$H$5-'СЕТ СН'!$H$24</f>
        <v>3641.7915163500002</v>
      </c>
      <c r="X85" s="36">
        <f>SUMIFS(СВЦЭМ!$D$33:$D$776,СВЦЭМ!$A$33:$A$776,$A85,СВЦЭМ!$B$33:$B$776,X$83)+'СЕТ СН'!$H$14+СВЦЭМ!$D$10+'СЕТ СН'!$H$5-'СЕТ СН'!$H$24</f>
        <v>3706.5646242499997</v>
      </c>
      <c r="Y85" s="36">
        <f>SUMIFS(СВЦЭМ!$D$33:$D$776,СВЦЭМ!$A$33:$A$776,$A85,СВЦЭМ!$B$33:$B$776,Y$83)+'СЕТ СН'!$H$14+СВЦЭМ!$D$10+'СЕТ СН'!$H$5-'СЕТ СН'!$H$24</f>
        <v>3762.3965018600002</v>
      </c>
    </row>
    <row r="86" spans="1:27" ht="15.75" x14ac:dyDescent="0.2">
      <c r="A86" s="35">
        <f t="shared" ref="A86:A114" si="2">A85+1</f>
        <v>43468</v>
      </c>
      <c r="B86" s="36">
        <f>SUMIFS(СВЦЭМ!$D$33:$D$776,СВЦЭМ!$A$33:$A$776,$A86,СВЦЭМ!$B$33:$B$776,B$83)+'СЕТ СН'!$H$14+СВЦЭМ!$D$10+'СЕТ СН'!$H$5-'СЕТ СН'!$H$24</f>
        <v>3782.5270652600002</v>
      </c>
      <c r="C86" s="36">
        <f>SUMIFS(СВЦЭМ!$D$33:$D$776,СВЦЭМ!$A$33:$A$776,$A86,СВЦЭМ!$B$33:$B$776,C$83)+'СЕТ СН'!$H$14+СВЦЭМ!$D$10+'СЕТ СН'!$H$5-'СЕТ СН'!$H$24</f>
        <v>3806.1495932399998</v>
      </c>
      <c r="D86" s="36">
        <f>SUMIFS(СВЦЭМ!$D$33:$D$776,СВЦЭМ!$A$33:$A$776,$A86,СВЦЭМ!$B$33:$B$776,D$83)+'СЕТ СН'!$H$14+СВЦЭМ!$D$10+'СЕТ СН'!$H$5-'СЕТ СН'!$H$24</f>
        <v>3823.8463844199996</v>
      </c>
      <c r="E86" s="36">
        <f>SUMIFS(СВЦЭМ!$D$33:$D$776,СВЦЭМ!$A$33:$A$776,$A86,СВЦЭМ!$B$33:$B$776,E$83)+'СЕТ СН'!$H$14+СВЦЭМ!$D$10+'СЕТ СН'!$H$5-'СЕТ СН'!$H$24</f>
        <v>3833.59191186</v>
      </c>
      <c r="F86" s="36">
        <f>SUMIFS(СВЦЭМ!$D$33:$D$776,СВЦЭМ!$A$33:$A$776,$A86,СВЦЭМ!$B$33:$B$776,F$83)+'СЕТ СН'!$H$14+СВЦЭМ!$D$10+'СЕТ СН'!$H$5-'СЕТ СН'!$H$24</f>
        <v>3837.8319292299998</v>
      </c>
      <c r="G86" s="36">
        <f>SUMIFS(СВЦЭМ!$D$33:$D$776,СВЦЭМ!$A$33:$A$776,$A86,СВЦЭМ!$B$33:$B$776,G$83)+'СЕТ СН'!$H$14+СВЦЭМ!$D$10+'СЕТ СН'!$H$5-'СЕТ СН'!$H$24</f>
        <v>3846.8237245</v>
      </c>
      <c r="H86" s="36">
        <f>SUMIFS(СВЦЭМ!$D$33:$D$776,СВЦЭМ!$A$33:$A$776,$A86,СВЦЭМ!$B$33:$B$776,H$83)+'СЕТ СН'!$H$14+СВЦЭМ!$D$10+'СЕТ СН'!$H$5-'СЕТ СН'!$H$24</f>
        <v>3819.8666218999997</v>
      </c>
      <c r="I86" s="36">
        <f>SUMIFS(СВЦЭМ!$D$33:$D$776,СВЦЭМ!$A$33:$A$776,$A86,СВЦЭМ!$B$33:$B$776,I$83)+'СЕТ СН'!$H$14+СВЦЭМ!$D$10+'СЕТ СН'!$H$5-'СЕТ СН'!$H$24</f>
        <v>3806.4654571199999</v>
      </c>
      <c r="J86" s="36">
        <f>SUMIFS(СВЦЭМ!$D$33:$D$776,СВЦЭМ!$A$33:$A$776,$A86,СВЦЭМ!$B$33:$B$776,J$83)+'СЕТ СН'!$H$14+СВЦЭМ!$D$10+'СЕТ СН'!$H$5-'СЕТ СН'!$H$24</f>
        <v>3782.7224208099997</v>
      </c>
      <c r="K86" s="36">
        <f>SUMIFS(СВЦЭМ!$D$33:$D$776,СВЦЭМ!$A$33:$A$776,$A86,СВЦЭМ!$B$33:$B$776,K$83)+'СЕТ СН'!$H$14+СВЦЭМ!$D$10+'СЕТ СН'!$H$5-'СЕТ СН'!$H$24</f>
        <v>3754.1639754299999</v>
      </c>
      <c r="L86" s="36">
        <f>SUMIFS(СВЦЭМ!$D$33:$D$776,СВЦЭМ!$A$33:$A$776,$A86,СВЦЭМ!$B$33:$B$776,L$83)+'СЕТ СН'!$H$14+СВЦЭМ!$D$10+'СЕТ СН'!$H$5-'СЕТ СН'!$H$24</f>
        <v>3729.1934172000001</v>
      </c>
      <c r="M86" s="36">
        <f>SUMIFS(СВЦЭМ!$D$33:$D$776,СВЦЭМ!$A$33:$A$776,$A86,СВЦЭМ!$B$33:$B$776,M$83)+'СЕТ СН'!$H$14+СВЦЭМ!$D$10+'СЕТ СН'!$H$5-'СЕТ СН'!$H$24</f>
        <v>3723.83933093</v>
      </c>
      <c r="N86" s="36">
        <f>SUMIFS(СВЦЭМ!$D$33:$D$776,СВЦЭМ!$A$33:$A$776,$A86,СВЦЭМ!$B$33:$B$776,N$83)+'СЕТ СН'!$H$14+СВЦЭМ!$D$10+'СЕТ СН'!$H$5-'СЕТ СН'!$H$24</f>
        <v>3727.8285294299999</v>
      </c>
      <c r="O86" s="36">
        <f>SUMIFS(СВЦЭМ!$D$33:$D$776,СВЦЭМ!$A$33:$A$776,$A86,СВЦЭМ!$B$33:$B$776,O$83)+'СЕТ СН'!$H$14+СВЦЭМ!$D$10+'СЕТ СН'!$H$5-'СЕТ СН'!$H$24</f>
        <v>3758.0497029799999</v>
      </c>
      <c r="P86" s="36">
        <f>SUMIFS(СВЦЭМ!$D$33:$D$776,СВЦЭМ!$A$33:$A$776,$A86,СВЦЭМ!$B$33:$B$776,P$83)+'СЕТ СН'!$H$14+СВЦЭМ!$D$10+'СЕТ СН'!$H$5-'СЕТ СН'!$H$24</f>
        <v>3780.7636400199999</v>
      </c>
      <c r="Q86" s="36">
        <f>SUMIFS(СВЦЭМ!$D$33:$D$776,СВЦЭМ!$A$33:$A$776,$A86,СВЦЭМ!$B$33:$B$776,Q$83)+'СЕТ СН'!$H$14+СВЦЭМ!$D$10+'СЕТ СН'!$H$5-'СЕТ СН'!$H$24</f>
        <v>3752.3424633099999</v>
      </c>
      <c r="R86" s="36">
        <f>SUMIFS(СВЦЭМ!$D$33:$D$776,СВЦЭМ!$A$33:$A$776,$A86,СВЦЭМ!$B$33:$B$776,R$83)+'СЕТ СН'!$H$14+СВЦЭМ!$D$10+'СЕТ СН'!$H$5-'СЕТ СН'!$H$24</f>
        <v>3701.02365771</v>
      </c>
      <c r="S86" s="36">
        <f>SUMIFS(СВЦЭМ!$D$33:$D$776,СВЦЭМ!$A$33:$A$776,$A86,СВЦЭМ!$B$33:$B$776,S$83)+'СЕТ СН'!$H$14+СВЦЭМ!$D$10+'СЕТ СН'!$H$5-'СЕТ СН'!$H$24</f>
        <v>3633.2046075199996</v>
      </c>
      <c r="T86" s="36">
        <f>SUMIFS(СВЦЭМ!$D$33:$D$776,СВЦЭМ!$A$33:$A$776,$A86,СВЦЭМ!$B$33:$B$776,T$83)+'СЕТ СН'!$H$14+СВЦЭМ!$D$10+'СЕТ СН'!$H$5-'СЕТ СН'!$H$24</f>
        <v>3598.34560586</v>
      </c>
      <c r="U86" s="36">
        <f>SUMIFS(СВЦЭМ!$D$33:$D$776,СВЦЭМ!$A$33:$A$776,$A86,СВЦЭМ!$B$33:$B$776,U$83)+'СЕТ СН'!$H$14+СВЦЭМ!$D$10+'СЕТ СН'!$H$5-'СЕТ СН'!$H$24</f>
        <v>3602.4569135800002</v>
      </c>
      <c r="V86" s="36">
        <f>SUMIFS(СВЦЭМ!$D$33:$D$776,СВЦЭМ!$A$33:$A$776,$A86,СВЦЭМ!$B$33:$B$776,V$83)+'СЕТ СН'!$H$14+СВЦЭМ!$D$10+'СЕТ СН'!$H$5-'СЕТ СН'!$H$24</f>
        <v>3612.1737746999997</v>
      </c>
      <c r="W86" s="36">
        <f>SUMIFS(СВЦЭМ!$D$33:$D$776,СВЦЭМ!$A$33:$A$776,$A86,СВЦЭМ!$B$33:$B$776,W$83)+'СЕТ СН'!$H$14+СВЦЭМ!$D$10+'СЕТ СН'!$H$5-'СЕТ СН'!$H$24</f>
        <v>3677.8250822</v>
      </c>
      <c r="X86" s="36">
        <f>SUMIFS(СВЦЭМ!$D$33:$D$776,СВЦЭМ!$A$33:$A$776,$A86,СВЦЭМ!$B$33:$B$776,X$83)+'СЕТ СН'!$H$14+СВЦЭМ!$D$10+'СЕТ СН'!$H$5-'СЕТ СН'!$H$24</f>
        <v>3742.9094523399999</v>
      </c>
      <c r="Y86" s="36">
        <f>SUMIFS(СВЦЭМ!$D$33:$D$776,СВЦЭМ!$A$33:$A$776,$A86,СВЦЭМ!$B$33:$B$776,Y$83)+'СЕТ СН'!$H$14+СВЦЭМ!$D$10+'СЕТ СН'!$H$5-'СЕТ СН'!$H$24</f>
        <v>3800.3216707699999</v>
      </c>
    </row>
    <row r="87" spans="1:27" ht="15.75" x14ac:dyDescent="0.2">
      <c r="A87" s="35">
        <f t="shared" si="2"/>
        <v>43469</v>
      </c>
      <c r="B87" s="36">
        <f>SUMIFS(СВЦЭМ!$D$33:$D$776,СВЦЭМ!$A$33:$A$776,$A87,СВЦЭМ!$B$33:$B$776,B$83)+'СЕТ СН'!$H$14+СВЦЭМ!$D$10+'СЕТ СН'!$H$5-'СЕТ СН'!$H$24</f>
        <v>3771.0324553599999</v>
      </c>
      <c r="C87" s="36">
        <f>SUMIFS(СВЦЭМ!$D$33:$D$776,СВЦЭМ!$A$33:$A$776,$A87,СВЦЭМ!$B$33:$B$776,C$83)+'СЕТ СН'!$H$14+СВЦЭМ!$D$10+'СЕТ СН'!$H$5-'СЕТ СН'!$H$24</f>
        <v>3796.9191777599999</v>
      </c>
      <c r="D87" s="36">
        <f>SUMIFS(СВЦЭМ!$D$33:$D$776,СВЦЭМ!$A$33:$A$776,$A87,СВЦЭМ!$B$33:$B$776,D$83)+'СЕТ СН'!$H$14+СВЦЭМ!$D$10+'СЕТ СН'!$H$5-'СЕТ СН'!$H$24</f>
        <v>3813.3522343200002</v>
      </c>
      <c r="E87" s="36">
        <f>SUMIFS(СВЦЭМ!$D$33:$D$776,СВЦЭМ!$A$33:$A$776,$A87,СВЦЭМ!$B$33:$B$776,E$83)+'СЕТ СН'!$H$14+СВЦЭМ!$D$10+'СЕТ СН'!$H$5-'СЕТ СН'!$H$24</f>
        <v>3826.7721947499999</v>
      </c>
      <c r="F87" s="36">
        <f>SUMIFS(СВЦЭМ!$D$33:$D$776,СВЦЭМ!$A$33:$A$776,$A87,СВЦЭМ!$B$33:$B$776,F$83)+'СЕТ СН'!$H$14+СВЦЭМ!$D$10+'СЕТ СН'!$H$5-'СЕТ СН'!$H$24</f>
        <v>3831.3527399899999</v>
      </c>
      <c r="G87" s="36">
        <f>SUMIFS(СВЦЭМ!$D$33:$D$776,СВЦЭМ!$A$33:$A$776,$A87,СВЦЭМ!$B$33:$B$776,G$83)+'СЕТ СН'!$H$14+СВЦЭМ!$D$10+'СЕТ СН'!$H$5-'СЕТ СН'!$H$24</f>
        <v>3828.8775751799999</v>
      </c>
      <c r="H87" s="36">
        <f>SUMIFS(СВЦЭМ!$D$33:$D$776,СВЦЭМ!$A$33:$A$776,$A87,СВЦЭМ!$B$33:$B$776,H$83)+'СЕТ СН'!$H$14+СВЦЭМ!$D$10+'СЕТ СН'!$H$5-'СЕТ СН'!$H$24</f>
        <v>3845.3683816900002</v>
      </c>
      <c r="I87" s="36">
        <f>SUMIFS(СВЦЭМ!$D$33:$D$776,СВЦЭМ!$A$33:$A$776,$A87,СВЦЭМ!$B$33:$B$776,I$83)+'СЕТ СН'!$H$14+СВЦЭМ!$D$10+'СЕТ СН'!$H$5-'СЕТ СН'!$H$24</f>
        <v>3832.3801129699996</v>
      </c>
      <c r="J87" s="36">
        <f>SUMIFS(СВЦЭМ!$D$33:$D$776,СВЦЭМ!$A$33:$A$776,$A87,СВЦЭМ!$B$33:$B$776,J$83)+'СЕТ СН'!$H$14+СВЦЭМ!$D$10+'СЕТ СН'!$H$5-'СЕТ СН'!$H$24</f>
        <v>3798.89983274</v>
      </c>
      <c r="K87" s="36">
        <f>SUMIFS(СВЦЭМ!$D$33:$D$776,СВЦЭМ!$A$33:$A$776,$A87,СВЦЭМ!$B$33:$B$776,K$83)+'СЕТ СН'!$H$14+СВЦЭМ!$D$10+'СЕТ СН'!$H$5-'СЕТ СН'!$H$24</f>
        <v>3765.5949169699998</v>
      </c>
      <c r="L87" s="36">
        <f>SUMIFS(СВЦЭМ!$D$33:$D$776,СВЦЭМ!$A$33:$A$776,$A87,СВЦЭМ!$B$33:$B$776,L$83)+'СЕТ СН'!$H$14+СВЦЭМ!$D$10+'СЕТ СН'!$H$5-'СЕТ СН'!$H$24</f>
        <v>3747.1901684300001</v>
      </c>
      <c r="M87" s="36">
        <f>SUMIFS(СВЦЭМ!$D$33:$D$776,СВЦЭМ!$A$33:$A$776,$A87,СВЦЭМ!$B$33:$B$776,M$83)+'СЕТ СН'!$H$14+СВЦЭМ!$D$10+'СЕТ СН'!$H$5-'СЕТ СН'!$H$24</f>
        <v>3732.04127806</v>
      </c>
      <c r="N87" s="36">
        <f>SUMIFS(СВЦЭМ!$D$33:$D$776,СВЦЭМ!$A$33:$A$776,$A87,СВЦЭМ!$B$33:$B$776,N$83)+'СЕТ СН'!$H$14+СВЦЭМ!$D$10+'СЕТ СН'!$H$5-'СЕТ СН'!$H$24</f>
        <v>3748.8886565799999</v>
      </c>
      <c r="O87" s="36">
        <f>SUMIFS(СВЦЭМ!$D$33:$D$776,СВЦЭМ!$A$33:$A$776,$A87,СВЦЭМ!$B$33:$B$776,O$83)+'СЕТ СН'!$H$14+СВЦЭМ!$D$10+'СЕТ СН'!$H$5-'СЕТ СН'!$H$24</f>
        <v>3767.1570711999998</v>
      </c>
      <c r="P87" s="36">
        <f>SUMIFS(СВЦЭМ!$D$33:$D$776,СВЦЭМ!$A$33:$A$776,$A87,СВЦЭМ!$B$33:$B$776,P$83)+'СЕТ СН'!$H$14+СВЦЭМ!$D$10+'СЕТ СН'!$H$5-'СЕТ СН'!$H$24</f>
        <v>3796.5026573099999</v>
      </c>
      <c r="Q87" s="36">
        <f>SUMIFS(СВЦЭМ!$D$33:$D$776,СВЦЭМ!$A$33:$A$776,$A87,СВЦЭМ!$B$33:$B$776,Q$83)+'СЕТ СН'!$H$14+СВЦЭМ!$D$10+'СЕТ СН'!$H$5-'СЕТ СН'!$H$24</f>
        <v>3762.472859</v>
      </c>
      <c r="R87" s="36">
        <f>SUMIFS(СВЦЭМ!$D$33:$D$776,СВЦЭМ!$A$33:$A$776,$A87,СВЦЭМ!$B$33:$B$776,R$83)+'СЕТ СН'!$H$14+СВЦЭМ!$D$10+'СЕТ СН'!$H$5-'СЕТ СН'!$H$24</f>
        <v>3710.0698047799997</v>
      </c>
      <c r="S87" s="36">
        <f>SUMIFS(СВЦЭМ!$D$33:$D$776,СВЦЭМ!$A$33:$A$776,$A87,СВЦЭМ!$B$33:$B$776,S$83)+'СЕТ СН'!$H$14+СВЦЭМ!$D$10+'СЕТ СН'!$H$5-'СЕТ СН'!$H$24</f>
        <v>3614.30576492</v>
      </c>
      <c r="T87" s="36">
        <f>SUMIFS(СВЦЭМ!$D$33:$D$776,СВЦЭМ!$A$33:$A$776,$A87,СВЦЭМ!$B$33:$B$776,T$83)+'СЕТ СН'!$H$14+СВЦЭМ!$D$10+'СЕТ СН'!$H$5-'СЕТ СН'!$H$24</f>
        <v>3577.27151495</v>
      </c>
      <c r="U87" s="36">
        <f>SUMIFS(СВЦЭМ!$D$33:$D$776,СВЦЭМ!$A$33:$A$776,$A87,СВЦЭМ!$B$33:$B$776,U$83)+'СЕТ СН'!$H$14+СВЦЭМ!$D$10+'СЕТ СН'!$H$5-'СЕТ СН'!$H$24</f>
        <v>3584.7832566799998</v>
      </c>
      <c r="V87" s="36">
        <f>SUMIFS(СВЦЭМ!$D$33:$D$776,СВЦЭМ!$A$33:$A$776,$A87,СВЦЭМ!$B$33:$B$776,V$83)+'СЕТ СН'!$H$14+СВЦЭМ!$D$10+'СЕТ СН'!$H$5-'СЕТ СН'!$H$24</f>
        <v>3599.5758412800001</v>
      </c>
      <c r="W87" s="36">
        <f>SUMIFS(СВЦЭМ!$D$33:$D$776,СВЦЭМ!$A$33:$A$776,$A87,СВЦЭМ!$B$33:$B$776,W$83)+'СЕТ СН'!$H$14+СВЦЭМ!$D$10+'СЕТ СН'!$H$5-'СЕТ СН'!$H$24</f>
        <v>3665.5670592500001</v>
      </c>
      <c r="X87" s="36">
        <f>SUMIFS(СВЦЭМ!$D$33:$D$776,СВЦЭМ!$A$33:$A$776,$A87,СВЦЭМ!$B$33:$B$776,X$83)+'СЕТ СН'!$H$14+СВЦЭМ!$D$10+'СЕТ СН'!$H$5-'СЕТ СН'!$H$24</f>
        <v>3733.1640759399997</v>
      </c>
      <c r="Y87" s="36">
        <f>SUMIFS(СВЦЭМ!$D$33:$D$776,СВЦЭМ!$A$33:$A$776,$A87,СВЦЭМ!$B$33:$B$776,Y$83)+'СЕТ СН'!$H$14+СВЦЭМ!$D$10+'СЕТ СН'!$H$5-'СЕТ СН'!$H$24</f>
        <v>3803.8344857799998</v>
      </c>
    </row>
    <row r="88" spans="1:27" ht="15.75" x14ac:dyDescent="0.2">
      <c r="A88" s="35">
        <f t="shared" si="2"/>
        <v>43470</v>
      </c>
      <c r="B88" s="36">
        <f>SUMIFS(СВЦЭМ!$D$33:$D$776,СВЦЭМ!$A$33:$A$776,$A88,СВЦЭМ!$B$33:$B$776,B$83)+'СЕТ СН'!$H$14+СВЦЭМ!$D$10+'СЕТ СН'!$H$5-'СЕТ СН'!$H$24</f>
        <v>3785.8418168399999</v>
      </c>
      <c r="C88" s="36">
        <f>SUMIFS(СВЦЭМ!$D$33:$D$776,СВЦЭМ!$A$33:$A$776,$A88,СВЦЭМ!$B$33:$B$776,C$83)+'СЕТ СН'!$H$14+СВЦЭМ!$D$10+'СЕТ СН'!$H$5-'СЕТ СН'!$H$24</f>
        <v>3801.17151577</v>
      </c>
      <c r="D88" s="36">
        <f>SUMIFS(СВЦЭМ!$D$33:$D$776,СВЦЭМ!$A$33:$A$776,$A88,СВЦЭМ!$B$33:$B$776,D$83)+'СЕТ СН'!$H$14+СВЦЭМ!$D$10+'СЕТ СН'!$H$5-'СЕТ СН'!$H$24</f>
        <v>3821.8562039199996</v>
      </c>
      <c r="E88" s="36">
        <f>SUMIFS(СВЦЭМ!$D$33:$D$776,СВЦЭМ!$A$33:$A$776,$A88,СВЦЭМ!$B$33:$B$776,E$83)+'СЕТ СН'!$H$14+СВЦЭМ!$D$10+'СЕТ СН'!$H$5-'СЕТ СН'!$H$24</f>
        <v>3835.8477881299996</v>
      </c>
      <c r="F88" s="36">
        <f>SUMIFS(СВЦЭМ!$D$33:$D$776,СВЦЭМ!$A$33:$A$776,$A88,СВЦЭМ!$B$33:$B$776,F$83)+'СЕТ СН'!$H$14+СВЦЭМ!$D$10+'СЕТ СН'!$H$5-'СЕТ СН'!$H$24</f>
        <v>3842.7212042499996</v>
      </c>
      <c r="G88" s="36">
        <f>SUMIFS(СВЦЭМ!$D$33:$D$776,СВЦЭМ!$A$33:$A$776,$A88,СВЦЭМ!$B$33:$B$776,G$83)+'СЕТ СН'!$H$14+СВЦЭМ!$D$10+'СЕТ СН'!$H$5-'СЕТ СН'!$H$24</f>
        <v>3829.0930209600001</v>
      </c>
      <c r="H88" s="36">
        <f>SUMIFS(СВЦЭМ!$D$33:$D$776,СВЦЭМ!$A$33:$A$776,$A88,СВЦЭМ!$B$33:$B$776,H$83)+'СЕТ СН'!$H$14+СВЦЭМ!$D$10+'СЕТ СН'!$H$5-'СЕТ СН'!$H$24</f>
        <v>3838.1632608299997</v>
      </c>
      <c r="I88" s="36">
        <f>SUMIFS(СВЦЭМ!$D$33:$D$776,СВЦЭМ!$A$33:$A$776,$A88,СВЦЭМ!$B$33:$B$776,I$83)+'СЕТ СН'!$H$14+СВЦЭМ!$D$10+'СЕТ СН'!$H$5-'СЕТ СН'!$H$24</f>
        <v>3810.59864436</v>
      </c>
      <c r="J88" s="36">
        <f>SUMIFS(СВЦЭМ!$D$33:$D$776,СВЦЭМ!$A$33:$A$776,$A88,СВЦЭМ!$B$33:$B$776,J$83)+'СЕТ СН'!$H$14+СВЦЭМ!$D$10+'СЕТ СН'!$H$5-'СЕТ СН'!$H$24</f>
        <v>3789.5948074600001</v>
      </c>
      <c r="K88" s="36">
        <f>SUMIFS(СВЦЭМ!$D$33:$D$776,СВЦЭМ!$A$33:$A$776,$A88,СВЦЭМ!$B$33:$B$776,K$83)+'СЕТ СН'!$H$14+СВЦЭМ!$D$10+'СЕТ СН'!$H$5-'СЕТ СН'!$H$24</f>
        <v>3756.31482736</v>
      </c>
      <c r="L88" s="36">
        <f>SUMIFS(СВЦЭМ!$D$33:$D$776,СВЦЭМ!$A$33:$A$776,$A88,СВЦЭМ!$B$33:$B$776,L$83)+'СЕТ СН'!$H$14+СВЦЭМ!$D$10+'СЕТ СН'!$H$5-'СЕТ СН'!$H$24</f>
        <v>3739.9945213299998</v>
      </c>
      <c r="M88" s="36">
        <f>SUMIFS(СВЦЭМ!$D$33:$D$776,СВЦЭМ!$A$33:$A$776,$A88,СВЦЭМ!$B$33:$B$776,M$83)+'СЕТ СН'!$H$14+СВЦЭМ!$D$10+'СЕТ СН'!$H$5-'СЕТ СН'!$H$24</f>
        <v>3735.5900060099998</v>
      </c>
      <c r="N88" s="36">
        <f>SUMIFS(СВЦЭМ!$D$33:$D$776,СВЦЭМ!$A$33:$A$776,$A88,СВЦЭМ!$B$33:$B$776,N$83)+'СЕТ СН'!$H$14+СВЦЭМ!$D$10+'СЕТ СН'!$H$5-'СЕТ СН'!$H$24</f>
        <v>3752.1305604199997</v>
      </c>
      <c r="O88" s="36">
        <f>SUMIFS(СВЦЭМ!$D$33:$D$776,СВЦЭМ!$A$33:$A$776,$A88,СВЦЭМ!$B$33:$B$776,O$83)+'СЕТ СН'!$H$14+СВЦЭМ!$D$10+'СЕТ СН'!$H$5-'СЕТ СН'!$H$24</f>
        <v>3770.7110123900002</v>
      </c>
      <c r="P88" s="36">
        <f>SUMIFS(СВЦЭМ!$D$33:$D$776,СВЦЭМ!$A$33:$A$776,$A88,СВЦЭМ!$B$33:$B$776,P$83)+'СЕТ СН'!$H$14+СВЦЭМ!$D$10+'СЕТ СН'!$H$5-'СЕТ СН'!$H$24</f>
        <v>3803.6208181299999</v>
      </c>
      <c r="Q88" s="36">
        <f>SUMIFS(СВЦЭМ!$D$33:$D$776,СВЦЭМ!$A$33:$A$776,$A88,СВЦЭМ!$B$33:$B$776,Q$83)+'СЕТ СН'!$H$14+СВЦЭМ!$D$10+'СЕТ СН'!$H$5-'СЕТ СН'!$H$24</f>
        <v>3766.7699661400002</v>
      </c>
      <c r="R88" s="36">
        <f>SUMIFS(СВЦЭМ!$D$33:$D$776,СВЦЭМ!$A$33:$A$776,$A88,СВЦЭМ!$B$33:$B$776,R$83)+'СЕТ СН'!$H$14+СВЦЭМ!$D$10+'СЕТ СН'!$H$5-'СЕТ СН'!$H$24</f>
        <v>3708.4070224699999</v>
      </c>
      <c r="S88" s="36">
        <f>SUMIFS(СВЦЭМ!$D$33:$D$776,СВЦЭМ!$A$33:$A$776,$A88,СВЦЭМ!$B$33:$B$776,S$83)+'СЕТ СН'!$H$14+СВЦЭМ!$D$10+'СЕТ СН'!$H$5-'СЕТ СН'!$H$24</f>
        <v>3624.6454062599996</v>
      </c>
      <c r="T88" s="36">
        <f>SUMIFS(СВЦЭМ!$D$33:$D$776,СВЦЭМ!$A$33:$A$776,$A88,СВЦЭМ!$B$33:$B$776,T$83)+'СЕТ СН'!$H$14+СВЦЭМ!$D$10+'СЕТ СН'!$H$5-'СЕТ СН'!$H$24</f>
        <v>3579.9608392199998</v>
      </c>
      <c r="U88" s="36">
        <f>SUMIFS(СВЦЭМ!$D$33:$D$776,СВЦЭМ!$A$33:$A$776,$A88,СВЦЭМ!$B$33:$B$776,U$83)+'СЕТ СН'!$H$14+СВЦЭМ!$D$10+'СЕТ СН'!$H$5-'СЕТ СН'!$H$24</f>
        <v>3579.3248847</v>
      </c>
      <c r="V88" s="36">
        <f>SUMIFS(СВЦЭМ!$D$33:$D$776,СВЦЭМ!$A$33:$A$776,$A88,СВЦЭМ!$B$33:$B$776,V$83)+'СЕТ СН'!$H$14+СВЦЭМ!$D$10+'СЕТ СН'!$H$5-'СЕТ СН'!$H$24</f>
        <v>3601.8835448199998</v>
      </c>
      <c r="W88" s="36">
        <f>SUMIFS(СВЦЭМ!$D$33:$D$776,СВЦЭМ!$A$33:$A$776,$A88,СВЦЭМ!$B$33:$B$776,W$83)+'СЕТ СН'!$H$14+СВЦЭМ!$D$10+'СЕТ СН'!$H$5-'СЕТ СН'!$H$24</f>
        <v>3678.09853058</v>
      </c>
      <c r="X88" s="36">
        <f>SUMIFS(СВЦЭМ!$D$33:$D$776,СВЦЭМ!$A$33:$A$776,$A88,СВЦЭМ!$B$33:$B$776,X$83)+'СЕТ СН'!$H$14+СВЦЭМ!$D$10+'СЕТ СН'!$H$5-'СЕТ СН'!$H$24</f>
        <v>3740.2009460999998</v>
      </c>
      <c r="Y88" s="36">
        <f>SUMIFS(СВЦЭМ!$D$33:$D$776,СВЦЭМ!$A$33:$A$776,$A88,СВЦЭМ!$B$33:$B$776,Y$83)+'СЕТ СН'!$H$14+СВЦЭМ!$D$10+'СЕТ СН'!$H$5-'СЕТ СН'!$H$24</f>
        <v>3804.25541398</v>
      </c>
    </row>
    <row r="89" spans="1:27" ht="15.75" x14ac:dyDescent="0.2">
      <c r="A89" s="35">
        <f t="shared" si="2"/>
        <v>43471</v>
      </c>
      <c r="B89" s="36">
        <f>SUMIFS(СВЦЭМ!$D$33:$D$776,СВЦЭМ!$A$33:$A$776,$A89,СВЦЭМ!$B$33:$B$776,B$83)+'СЕТ СН'!$H$14+СВЦЭМ!$D$10+'СЕТ СН'!$H$5-'СЕТ СН'!$H$24</f>
        <v>3812.6281766499997</v>
      </c>
      <c r="C89" s="36">
        <f>SUMIFS(СВЦЭМ!$D$33:$D$776,СВЦЭМ!$A$33:$A$776,$A89,СВЦЭМ!$B$33:$B$776,C$83)+'СЕТ СН'!$H$14+СВЦЭМ!$D$10+'СЕТ СН'!$H$5-'СЕТ СН'!$H$24</f>
        <v>3841.0016391600002</v>
      </c>
      <c r="D89" s="36">
        <f>SUMIFS(СВЦЭМ!$D$33:$D$776,СВЦЭМ!$A$33:$A$776,$A89,СВЦЭМ!$B$33:$B$776,D$83)+'СЕТ СН'!$H$14+СВЦЭМ!$D$10+'СЕТ СН'!$H$5-'СЕТ СН'!$H$24</f>
        <v>3852.3320072500001</v>
      </c>
      <c r="E89" s="36">
        <f>SUMIFS(СВЦЭМ!$D$33:$D$776,СВЦЭМ!$A$33:$A$776,$A89,СВЦЭМ!$B$33:$B$776,E$83)+'СЕТ СН'!$H$14+СВЦЭМ!$D$10+'СЕТ СН'!$H$5-'СЕТ СН'!$H$24</f>
        <v>3854.5466735499999</v>
      </c>
      <c r="F89" s="36">
        <f>SUMIFS(СВЦЭМ!$D$33:$D$776,СВЦЭМ!$A$33:$A$776,$A89,СВЦЭМ!$B$33:$B$776,F$83)+'СЕТ СН'!$H$14+СВЦЭМ!$D$10+'СЕТ СН'!$H$5-'СЕТ СН'!$H$24</f>
        <v>3857.2587668199999</v>
      </c>
      <c r="G89" s="36">
        <f>SUMIFS(СВЦЭМ!$D$33:$D$776,СВЦЭМ!$A$33:$A$776,$A89,СВЦЭМ!$B$33:$B$776,G$83)+'СЕТ СН'!$H$14+СВЦЭМ!$D$10+'СЕТ СН'!$H$5-'СЕТ СН'!$H$24</f>
        <v>3853.4449199700002</v>
      </c>
      <c r="H89" s="36">
        <f>SUMIFS(СВЦЭМ!$D$33:$D$776,СВЦЭМ!$A$33:$A$776,$A89,СВЦЭМ!$B$33:$B$776,H$83)+'СЕТ СН'!$H$14+СВЦЭМ!$D$10+'СЕТ СН'!$H$5-'СЕТ СН'!$H$24</f>
        <v>3839.8505790999998</v>
      </c>
      <c r="I89" s="36">
        <f>SUMIFS(СВЦЭМ!$D$33:$D$776,СВЦЭМ!$A$33:$A$776,$A89,СВЦЭМ!$B$33:$B$776,I$83)+'СЕТ СН'!$H$14+СВЦЭМ!$D$10+'СЕТ СН'!$H$5-'СЕТ СН'!$H$24</f>
        <v>3797.79377785</v>
      </c>
      <c r="J89" s="36">
        <f>SUMIFS(СВЦЭМ!$D$33:$D$776,СВЦЭМ!$A$33:$A$776,$A89,СВЦЭМ!$B$33:$B$776,J$83)+'СЕТ СН'!$H$14+СВЦЭМ!$D$10+'СЕТ СН'!$H$5-'СЕТ СН'!$H$24</f>
        <v>3769.4371774499996</v>
      </c>
      <c r="K89" s="36">
        <f>SUMIFS(СВЦЭМ!$D$33:$D$776,СВЦЭМ!$A$33:$A$776,$A89,СВЦЭМ!$B$33:$B$776,K$83)+'СЕТ СН'!$H$14+СВЦЭМ!$D$10+'СЕТ СН'!$H$5-'СЕТ СН'!$H$24</f>
        <v>3739.5391854</v>
      </c>
      <c r="L89" s="36">
        <f>SUMIFS(СВЦЭМ!$D$33:$D$776,СВЦЭМ!$A$33:$A$776,$A89,СВЦЭМ!$B$33:$B$776,L$83)+'СЕТ СН'!$H$14+СВЦЭМ!$D$10+'СЕТ СН'!$H$5-'СЕТ СН'!$H$24</f>
        <v>3723.4925567199998</v>
      </c>
      <c r="M89" s="36">
        <f>SUMIFS(СВЦЭМ!$D$33:$D$776,СВЦЭМ!$A$33:$A$776,$A89,СВЦЭМ!$B$33:$B$776,M$83)+'СЕТ СН'!$H$14+СВЦЭМ!$D$10+'СЕТ СН'!$H$5-'СЕТ СН'!$H$24</f>
        <v>3722.1019957399999</v>
      </c>
      <c r="N89" s="36">
        <f>SUMIFS(СВЦЭМ!$D$33:$D$776,СВЦЭМ!$A$33:$A$776,$A89,СВЦЭМ!$B$33:$B$776,N$83)+'СЕТ СН'!$H$14+СВЦЭМ!$D$10+'СЕТ СН'!$H$5-'СЕТ СН'!$H$24</f>
        <v>3736.1945539899998</v>
      </c>
      <c r="O89" s="36">
        <f>SUMIFS(СВЦЭМ!$D$33:$D$776,СВЦЭМ!$A$33:$A$776,$A89,СВЦЭМ!$B$33:$B$776,O$83)+'СЕТ СН'!$H$14+СВЦЭМ!$D$10+'СЕТ СН'!$H$5-'СЕТ СН'!$H$24</f>
        <v>3748.7831002900002</v>
      </c>
      <c r="P89" s="36">
        <f>SUMIFS(СВЦЭМ!$D$33:$D$776,СВЦЭМ!$A$33:$A$776,$A89,СВЦЭМ!$B$33:$B$776,P$83)+'СЕТ СН'!$H$14+СВЦЭМ!$D$10+'СЕТ СН'!$H$5-'СЕТ СН'!$H$24</f>
        <v>3770.2146853200002</v>
      </c>
      <c r="Q89" s="36">
        <f>SUMIFS(СВЦЭМ!$D$33:$D$776,СВЦЭМ!$A$33:$A$776,$A89,СВЦЭМ!$B$33:$B$776,Q$83)+'СЕТ СН'!$H$14+СВЦЭМ!$D$10+'СЕТ СН'!$H$5-'СЕТ СН'!$H$24</f>
        <v>3731.7329368199998</v>
      </c>
      <c r="R89" s="36">
        <f>SUMIFS(СВЦЭМ!$D$33:$D$776,СВЦЭМ!$A$33:$A$776,$A89,СВЦЭМ!$B$33:$B$776,R$83)+'СЕТ СН'!$H$14+СВЦЭМ!$D$10+'СЕТ СН'!$H$5-'СЕТ СН'!$H$24</f>
        <v>3674.7114705499998</v>
      </c>
      <c r="S89" s="36">
        <f>SUMIFS(СВЦЭМ!$D$33:$D$776,СВЦЭМ!$A$33:$A$776,$A89,СВЦЭМ!$B$33:$B$776,S$83)+'СЕТ СН'!$H$14+СВЦЭМ!$D$10+'СЕТ СН'!$H$5-'СЕТ СН'!$H$24</f>
        <v>3600.93950632</v>
      </c>
      <c r="T89" s="36">
        <f>SUMIFS(СВЦЭМ!$D$33:$D$776,СВЦЭМ!$A$33:$A$776,$A89,СВЦЭМ!$B$33:$B$776,T$83)+'СЕТ СН'!$H$14+СВЦЭМ!$D$10+'СЕТ СН'!$H$5-'СЕТ СН'!$H$24</f>
        <v>3589.8093267899999</v>
      </c>
      <c r="U89" s="36">
        <f>SUMIFS(СВЦЭМ!$D$33:$D$776,СВЦЭМ!$A$33:$A$776,$A89,СВЦЭМ!$B$33:$B$776,U$83)+'СЕТ СН'!$H$14+СВЦЭМ!$D$10+'СЕТ СН'!$H$5-'СЕТ СН'!$H$24</f>
        <v>3595.7831107800002</v>
      </c>
      <c r="V89" s="36">
        <f>SUMIFS(СВЦЭМ!$D$33:$D$776,СВЦЭМ!$A$33:$A$776,$A89,СВЦЭМ!$B$33:$B$776,V$83)+'СЕТ СН'!$H$14+СВЦЭМ!$D$10+'СЕТ СН'!$H$5-'СЕТ СН'!$H$24</f>
        <v>3625.9509526800002</v>
      </c>
      <c r="W89" s="36">
        <f>SUMIFS(СВЦЭМ!$D$33:$D$776,СВЦЭМ!$A$33:$A$776,$A89,СВЦЭМ!$B$33:$B$776,W$83)+'СЕТ СН'!$H$14+СВЦЭМ!$D$10+'СЕТ СН'!$H$5-'СЕТ СН'!$H$24</f>
        <v>3684.5187070799998</v>
      </c>
      <c r="X89" s="36">
        <f>SUMIFS(СВЦЭМ!$D$33:$D$776,СВЦЭМ!$A$33:$A$776,$A89,СВЦЭМ!$B$33:$B$776,X$83)+'СЕТ СН'!$H$14+СВЦЭМ!$D$10+'СЕТ СН'!$H$5-'СЕТ СН'!$H$24</f>
        <v>3740.0131267299998</v>
      </c>
      <c r="Y89" s="36">
        <f>SUMIFS(СВЦЭМ!$D$33:$D$776,СВЦЭМ!$A$33:$A$776,$A89,СВЦЭМ!$B$33:$B$776,Y$83)+'СЕТ СН'!$H$14+СВЦЭМ!$D$10+'СЕТ СН'!$H$5-'СЕТ СН'!$H$24</f>
        <v>3797.2629695300002</v>
      </c>
    </row>
    <row r="90" spans="1:27" ht="15.75" x14ac:dyDescent="0.2">
      <c r="A90" s="35">
        <f t="shared" si="2"/>
        <v>43472</v>
      </c>
      <c r="B90" s="36">
        <f>SUMIFS(СВЦЭМ!$D$33:$D$776,СВЦЭМ!$A$33:$A$776,$A90,СВЦЭМ!$B$33:$B$776,B$83)+'СЕТ СН'!$H$14+СВЦЭМ!$D$10+'СЕТ СН'!$H$5-'СЕТ СН'!$H$24</f>
        <v>3809.59116877</v>
      </c>
      <c r="C90" s="36">
        <f>SUMIFS(СВЦЭМ!$D$33:$D$776,СВЦЭМ!$A$33:$A$776,$A90,СВЦЭМ!$B$33:$B$776,C$83)+'СЕТ СН'!$H$14+СВЦЭМ!$D$10+'СЕТ СН'!$H$5-'СЕТ СН'!$H$24</f>
        <v>3815.6709251100001</v>
      </c>
      <c r="D90" s="36">
        <f>SUMIFS(СВЦЭМ!$D$33:$D$776,СВЦЭМ!$A$33:$A$776,$A90,СВЦЭМ!$B$33:$B$776,D$83)+'СЕТ СН'!$H$14+СВЦЭМ!$D$10+'СЕТ СН'!$H$5-'СЕТ СН'!$H$24</f>
        <v>3834.8583206699996</v>
      </c>
      <c r="E90" s="36">
        <f>SUMIFS(СВЦЭМ!$D$33:$D$776,СВЦЭМ!$A$33:$A$776,$A90,СВЦЭМ!$B$33:$B$776,E$83)+'СЕТ СН'!$H$14+СВЦЭМ!$D$10+'СЕТ СН'!$H$5-'СЕТ СН'!$H$24</f>
        <v>3844.8771744199998</v>
      </c>
      <c r="F90" s="36">
        <f>SUMIFS(СВЦЭМ!$D$33:$D$776,СВЦЭМ!$A$33:$A$776,$A90,СВЦЭМ!$B$33:$B$776,F$83)+'СЕТ СН'!$H$14+СВЦЭМ!$D$10+'СЕТ СН'!$H$5-'СЕТ СН'!$H$24</f>
        <v>3847.8292892099998</v>
      </c>
      <c r="G90" s="36">
        <f>SUMIFS(СВЦЭМ!$D$33:$D$776,СВЦЭМ!$A$33:$A$776,$A90,СВЦЭМ!$B$33:$B$776,G$83)+'СЕТ СН'!$H$14+СВЦЭМ!$D$10+'СЕТ СН'!$H$5-'СЕТ СН'!$H$24</f>
        <v>3837.8816457900002</v>
      </c>
      <c r="H90" s="36">
        <f>SUMIFS(СВЦЭМ!$D$33:$D$776,СВЦЭМ!$A$33:$A$776,$A90,СВЦЭМ!$B$33:$B$776,H$83)+'СЕТ СН'!$H$14+СВЦЭМ!$D$10+'СЕТ СН'!$H$5-'СЕТ СН'!$H$24</f>
        <v>3822.50827884</v>
      </c>
      <c r="I90" s="36">
        <f>SUMIFS(СВЦЭМ!$D$33:$D$776,СВЦЭМ!$A$33:$A$776,$A90,СВЦЭМ!$B$33:$B$776,I$83)+'СЕТ СН'!$H$14+СВЦЭМ!$D$10+'СЕТ СН'!$H$5-'СЕТ СН'!$H$24</f>
        <v>3817.7373104399999</v>
      </c>
      <c r="J90" s="36">
        <f>SUMIFS(СВЦЭМ!$D$33:$D$776,СВЦЭМ!$A$33:$A$776,$A90,СВЦЭМ!$B$33:$B$776,J$83)+'СЕТ СН'!$H$14+СВЦЭМ!$D$10+'СЕТ СН'!$H$5-'СЕТ СН'!$H$24</f>
        <v>3794.2980298799998</v>
      </c>
      <c r="K90" s="36">
        <f>SUMIFS(СВЦЭМ!$D$33:$D$776,СВЦЭМ!$A$33:$A$776,$A90,СВЦЭМ!$B$33:$B$776,K$83)+'СЕТ СН'!$H$14+СВЦЭМ!$D$10+'СЕТ СН'!$H$5-'СЕТ СН'!$H$24</f>
        <v>3755.1300190100001</v>
      </c>
      <c r="L90" s="36">
        <f>SUMIFS(СВЦЭМ!$D$33:$D$776,СВЦЭМ!$A$33:$A$776,$A90,СВЦЭМ!$B$33:$B$776,L$83)+'СЕТ СН'!$H$14+СВЦЭМ!$D$10+'СЕТ СН'!$H$5-'СЕТ СН'!$H$24</f>
        <v>3733.0209871699999</v>
      </c>
      <c r="M90" s="36">
        <f>SUMIFS(СВЦЭМ!$D$33:$D$776,СВЦЭМ!$A$33:$A$776,$A90,СВЦЭМ!$B$33:$B$776,M$83)+'СЕТ СН'!$H$14+СВЦЭМ!$D$10+'СЕТ СН'!$H$5-'СЕТ СН'!$H$24</f>
        <v>3716.4346826599999</v>
      </c>
      <c r="N90" s="36">
        <f>SUMIFS(СВЦЭМ!$D$33:$D$776,СВЦЭМ!$A$33:$A$776,$A90,СВЦЭМ!$B$33:$B$776,N$83)+'СЕТ СН'!$H$14+СВЦЭМ!$D$10+'СЕТ СН'!$H$5-'СЕТ СН'!$H$24</f>
        <v>3717.4469633600002</v>
      </c>
      <c r="O90" s="36">
        <f>SUMIFS(СВЦЭМ!$D$33:$D$776,СВЦЭМ!$A$33:$A$776,$A90,СВЦЭМ!$B$33:$B$776,O$83)+'СЕТ СН'!$H$14+СВЦЭМ!$D$10+'СЕТ СН'!$H$5-'СЕТ СН'!$H$24</f>
        <v>3727.3710399199999</v>
      </c>
      <c r="P90" s="36">
        <f>SUMIFS(СВЦЭМ!$D$33:$D$776,СВЦЭМ!$A$33:$A$776,$A90,СВЦЭМ!$B$33:$B$776,P$83)+'СЕТ СН'!$H$14+СВЦЭМ!$D$10+'СЕТ СН'!$H$5-'СЕТ СН'!$H$24</f>
        <v>3751.3076696099997</v>
      </c>
      <c r="Q90" s="36">
        <f>SUMIFS(СВЦЭМ!$D$33:$D$776,СВЦЭМ!$A$33:$A$776,$A90,СВЦЭМ!$B$33:$B$776,Q$83)+'СЕТ СН'!$H$14+СВЦЭМ!$D$10+'СЕТ СН'!$H$5-'СЕТ СН'!$H$24</f>
        <v>3721.9576647200001</v>
      </c>
      <c r="R90" s="36">
        <f>SUMIFS(СВЦЭМ!$D$33:$D$776,СВЦЭМ!$A$33:$A$776,$A90,СВЦЭМ!$B$33:$B$776,R$83)+'СЕТ СН'!$H$14+СВЦЭМ!$D$10+'СЕТ СН'!$H$5-'СЕТ СН'!$H$24</f>
        <v>3677.2834135200001</v>
      </c>
      <c r="S90" s="36">
        <f>SUMIFS(СВЦЭМ!$D$33:$D$776,СВЦЭМ!$A$33:$A$776,$A90,СВЦЭМ!$B$33:$B$776,S$83)+'СЕТ СН'!$H$14+СВЦЭМ!$D$10+'СЕТ СН'!$H$5-'СЕТ СН'!$H$24</f>
        <v>3599.6260356500002</v>
      </c>
      <c r="T90" s="36">
        <f>SUMIFS(СВЦЭМ!$D$33:$D$776,СВЦЭМ!$A$33:$A$776,$A90,СВЦЭМ!$B$33:$B$776,T$83)+'СЕТ СН'!$H$14+СВЦЭМ!$D$10+'СЕТ СН'!$H$5-'СЕТ СН'!$H$24</f>
        <v>3558.4191496900003</v>
      </c>
      <c r="U90" s="36">
        <f>SUMIFS(СВЦЭМ!$D$33:$D$776,СВЦЭМ!$A$33:$A$776,$A90,СВЦЭМ!$B$33:$B$776,U$83)+'СЕТ СН'!$H$14+СВЦЭМ!$D$10+'СЕТ СН'!$H$5-'СЕТ СН'!$H$24</f>
        <v>3561.2811872500001</v>
      </c>
      <c r="V90" s="36">
        <f>SUMIFS(СВЦЭМ!$D$33:$D$776,СВЦЭМ!$A$33:$A$776,$A90,СВЦЭМ!$B$33:$B$776,V$83)+'СЕТ СН'!$H$14+СВЦЭМ!$D$10+'СЕТ СН'!$H$5-'СЕТ СН'!$H$24</f>
        <v>3604.4581762100001</v>
      </c>
      <c r="W90" s="36">
        <f>SUMIFS(СВЦЭМ!$D$33:$D$776,СВЦЭМ!$A$33:$A$776,$A90,СВЦЭМ!$B$33:$B$776,W$83)+'СЕТ СН'!$H$14+СВЦЭМ!$D$10+'СЕТ СН'!$H$5-'СЕТ СН'!$H$24</f>
        <v>3638.4429286599998</v>
      </c>
      <c r="X90" s="36">
        <f>SUMIFS(СВЦЭМ!$D$33:$D$776,СВЦЭМ!$A$33:$A$776,$A90,СВЦЭМ!$B$33:$B$776,X$83)+'СЕТ СН'!$H$14+СВЦЭМ!$D$10+'СЕТ СН'!$H$5-'СЕТ СН'!$H$24</f>
        <v>3696.4977102100002</v>
      </c>
      <c r="Y90" s="36">
        <f>SUMIFS(СВЦЭМ!$D$33:$D$776,СВЦЭМ!$A$33:$A$776,$A90,СВЦЭМ!$B$33:$B$776,Y$83)+'СЕТ СН'!$H$14+СВЦЭМ!$D$10+'СЕТ СН'!$H$5-'СЕТ СН'!$H$24</f>
        <v>3749.7801710399999</v>
      </c>
    </row>
    <row r="91" spans="1:27" ht="15.75" x14ac:dyDescent="0.2">
      <c r="A91" s="35">
        <f t="shared" si="2"/>
        <v>43473</v>
      </c>
      <c r="B91" s="36">
        <f>SUMIFS(СВЦЭМ!$D$33:$D$776,СВЦЭМ!$A$33:$A$776,$A91,СВЦЭМ!$B$33:$B$776,B$83)+'СЕТ СН'!$H$14+СВЦЭМ!$D$10+'СЕТ СН'!$H$5-'СЕТ СН'!$H$24</f>
        <v>3776.0454795899996</v>
      </c>
      <c r="C91" s="36">
        <f>SUMIFS(СВЦЭМ!$D$33:$D$776,СВЦЭМ!$A$33:$A$776,$A91,СВЦЭМ!$B$33:$B$776,C$83)+'СЕТ СН'!$H$14+СВЦЭМ!$D$10+'СЕТ СН'!$H$5-'СЕТ СН'!$H$24</f>
        <v>3803.7176312499996</v>
      </c>
      <c r="D91" s="36">
        <f>SUMIFS(СВЦЭМ!$D$33:$D$776,СВЦЭМ!$A$33:$A$776,$A91,СВЦЭМ!$B$33:$B$776,D$83)+'СЕТ СН'!$H$14+СВЦЭМ!$D$10+'СЕТ СН'!$H$5-'СЕТ СН'!$H$24</f>
        <v>3811.4896609399998</v>
      </c>
      <c r="E91" s="36">
        <f>SUMIFS(СВЦЭМ!$D$33:$D$776,СВЦЭМ!$A$33:$A$776,$A91,СВЦЭМ!$B$33:$B$776,E$83)+'СЕТ СН'!$H$14+СВЦЭМ!$D$10+'СЕТ СН'!$H$5-'СЕТ СН'!$H$24</f>
        <v>3822.5085312299998</v>
      </c>
      <c r="F91" s="36">
        <f>SUMIFS(СВЦЭМ!$D$33:$D$776,СВЦЭМ!$A$33:$A$776,$A91,СВЦЭМ!$B$33:$B$776,F$83)+'СЕТ СН'!$H$14+СВЦЭМ!$D$10+'СЕТ СН'!$H$5-'СЕТ СН'!$H$24</f>
        <v>3824.0542043999999</v>
      </c>
      <c r="G91" s="36">
        <f>SUMIFS(СВЦЭМ!$D$33:$D$776,СВЦЭМ!$A$33:$A$776,$A91,СВЦЭМ!$B$33:$B$776,G$83)+'СЕТ СН'!$H$14+СВЦЭМ!$D$10+'СЕТ СН'!$H$5-'СЕТ СН'!$H$24</f>
        <v>3821.5881104</v>
      </c>
      <c r="H91" s="36">
        <f>SUMIFS(СВЦЭМ!$D$33:$D$776,СВЦЭМ!$A$33:$A$776,$A91,СВЦЭМ!$B$33:$B$776,H$83)+'СЕТ СН'!$H$14+СВЦЭМ!$D$10+'СЕТ СН'!$H$5-'СЕТ СН'!$H$24</f>
        <v>3811.5169155399999</v>
      </c>
      <c r="I91" s="36">
        <f>SUMIFS(СВЦЭМ!$D$33:$D$776,СВЦЭМ!$A$33:$A$776,$A91,СВЦЭМ!$B$33:$B$776,I$83)+'СЕТ СН'!$H$14+СВЦЭМ!$D$10+'СЕТ СН'!$H$5-'СЕТ СН'!$H$24</f>
        <v>3801.4844739499999</v>
      </c>
      <c r="J91" s="36">
        <f>SUMIFS(СВЦЭМ!$D$33:$D$776,СВЦЭМ!$A$33:$A$776,$A91,СВЦЭМ!$B$33:$B$776,J$83)+'СЕТ СН'!$H$14+СВЦЭМ!$D$10+'СЕТ СН'!$H$5-'СЕТ СН'!$H$24</f>
        <v>3768.6826635799998</v>
      </c>
      <c r="K91" s="36">
        <f>SUMIFS(СВЦЭМ!$D$33:$D$776,СВЦЭМ!$A$33:$A$776,$A91,СВЦЭМ!$B$33:$B$776,K$83)+'СЕТ СН'!$H$14+СВЦЭМ!$D$10+'СЕТ СН'!$H$5-'СЕТ СН'!$H$24</f>
        <v>3734.3806185699996</v>
      </c>
      <c r="L91" s="36">
        <f>SUMIFS(СВЦЭМ!$D$33:$D$776,СВЦЭМ!$A$33:$A$776,$A91,СВЦЭМ!$B$33:$B$776,L$83)+'СЕТ СН'!$H$14+СВЦЭМ!$D$10+'СЕТ СН'!$H$5-'СЕТ СН'!$H$24</f>
        <v>3712.8523207500002</v>
      </c>
      <c r="M91" s="36">
        <f>SUMIFS(СВЦЭМ!$D$33:$D$776,СВЦЭМ!$A$33:$A$776,$A91,СВЦЭМ!$B$33:$B$776,M$83)+'СЕТ СН'!$H$14+СВЦЭМ!$D$10+'СЕТ СН'!$H$5-'СЕТ СН'!$H$24</f>
        <v>3710.5652507999998</v>
      </c>
      <c r="N91" s="36">
        <f>SUMIFS(СВЦЭМ!$D$33:$D$776,СВЦЭМ!$A$33:$A$776,$A91,СВЦЭМ!$B$33:$B$776,N$83)+'СЕТ СН'!$H$14+СВЦЭМ!$D$10+'СЕТ СН'!$H$5-'СЕТ СН'!$H$24</f>
        <v>3722.7607732400002</v>
      </c>
      <c r="O91" s="36">
        <f>SUMIFS(СВЦЭМ!$D$33:$D$776,СВЦЭМ!$A$33:$A$776,$A91,СВЦЭМ!$B$33:$B$776,O$83)+'СЕТ СН'!$H$14+СВЦЭМ!$D$10+'СЕТ СН'!$H$5-'СЕТ СН'!$H$24</f>
        <v>3738.2252391799998</v>
      </c>
      <c r="P91" s="36">
        <f>SUMIFS(СВЦЭМ!$D$33:$D$776,СВЦЭМ!$A$33:$A$776,$A91,СВЦЭМ!$B$33:$B$776,P$83)+'СЕТ СН'!$H$14+СВЦЭМ!$D$10+'СЕТ СН'!$H$5-'СЕТ СН'!$H$24</f>
        <v>3776.4918326999996</v>
      </c>
      <c r="Q91" s="36">
        <f>SUMIFS(СВЦЭМ!$D$33:$D$776,СВЦЭМ!$A$33:$A$776,$A91,СВЦЭМ!$B$33:$B$776,Q$83)+'СЕТ СН'!$H$14+СВЦЭМ!$D$10+'СЕТ СН'!$H$5-'СЕТ СН'!$H$24</f>
        <v>3740.8626924</v>
      </c>
      <c r="R91" s="36">
        <f>SUMIFS(СВЦЭМ!$D$33:$D$776,СВЦЭМ!$A$33:$A$776,$A91,СВЦЭМ!$B$33:$B$776,R$83)+'СЕТ СН'!$H$14+СВЦЭМ!$D$10+'СЕТ СН'!$H$5-'СЕТ СН'!$H$24</f>
        <v>3695.4060815100001</v>
      </c>
      <c r="S91" s="36">
        <f>SUMIFS(СВЦЭМ!$D$33:$D$776,СВЦЭМ!$A$33:$A$776,$A91,СВЦЭМ!$B$33:$B$776,S$83)+'СЕТ СН'!$H$14+СВЦЭМ!$D$10+'СЕТ СН'!$H$5-'СЕТ СН'!$H$24</f>
        <v>3645.0755362</v>
      </c>
      <c r="T91" s="36">
        <f>SUMIFS(СВЦЭМ!$D$33:$D$776,СВЦЭМ!$A$33:$A$776,$A91,СВЦЭМ!$B$33:$B$776,T$83)+'СЕТ СН'!$H$14+СВЦЭМ!$D$10+'СЕТ СН'!$H$5-'СЕТ СН'!$H$24</f>
        <v>3633.5552731199996</v>
      </c>
      <c r="U91" s="36">
        <f>SUMIFS(СВЦЭМ!$D$33:$D$776,СВЦЭМ!$A$33:$A$776,$A91,СВЦЭМ!$B$33:$B$776,U$83)+'СЕТ СН'!$H$14+СВЦЭМ!$D$10+'СЕТ СН'!$H$5-'СЕТ СН'!$H$24</f>
        <v>3635.9765479500002</v>
      </c>
      <c r="V91" s="36">
        <f>SUMIFS(СВЦЭМ!$D$33:$D$776,СВЦЭМ!$A$33:$A$776,$A91,СВЦЭМ!$B$33:$B$776,V$83)+'СЕТ СН'!$H$14+СВЦЭМ!$D$10+'СЕТ СН'!$H$5-'СЕТ СН'!$H$24</f>
        <v>3650.0892322999998</v>
      </c>
      <c r="W91" s="36">
        <f>SUMIFS(СВЦЭМ!$D$33:$D$776,СВЦЭМ!$A$33:$A$776,$A91,СВЦЭМ!$B$33:$B$776,W$83)+'СЕТ СН'!$H$14+СВЦЭМ!$D$10+'СЕТ СН'!$H$5-'СЕТ СН'!$H$24</f>
        <v>3714.5789771099999</v>
      </c>
      <c r="X91" s="36">
        <f>SUMIFS(СВЦЭМ!$D$33:$D$776,СВЦЭМ!$A$33:$A$776,$A91,СВЦЭМ!$B$33:$B$776,X$83)+'СЕТ СН'!$H$14+СВЦЭМ!$D$10+'СЕТ СН'!$H$5-'СЕТ СН'!$H$24</f>
        <v>3783.1762258600002</v>
      </c>
      <c r="Y91" s="36">
        <f>SUMIFS(СВЦЭМ!$D$33:$D$776,СВЦЭМ!$A$33:$A$776,$A91,СВЦЭМ!$B$33:$B$776,Y$83)+'СЕТ СН'!$H$14+СВЦЭМ!$D$10+'СЕТ СН'!$H$5-'СЕТ СН'!$H$24</f>
        <v>3843.9373885099999</v>
      </c>
    </row>
    <row r="92" spans="1:27" ht="15.75" x14ac:dyDescent="0.2">
      <c r="A92" s="35">
        <f t="shared" si="2"/>
        <v>43474</v>
      </c>
      <c r="B92" s="36">
        <f>SUMIFS(СВЦЭМ!$D$33:$D$776,СВЦЭМ!$A$33:$A$776,$A92,СВЦЭМ!$B$33:$B$776,B$83)+'СЕТ СН'!$H$14+СВЦЭМ!$D$10+'СЕТ СН'!$H$5-'СЕТ СН'!$H$24</f>
        <v>3809.57824987</v>
      </c>
      <c r="C92" s="36">
        <f>SUMIFS(СВЦЭМ!$D$33:$D$776,СВЦЭМ!$A$33:$A$776,$A92,СВЦЭМ!$B$33:$B$776,C$83)+'СЕТ СН'!$H$14+СВЦЭМ!$D$10+'СЕТ СН'!$H$5-'СЕТ СН'!$H$24</f>
        <v>3833.2636220699997</v>
      </c>
      <c r="D92" s="36">
        <f>SUMIFS(СВЦЭМ!$D$33:$D$776,СВЦЭМ!$A$33:$A$776,$A92,СВЦЭМ!$B$33:$B$776,D$83)+'СЕТ СН'!$H$14+СВЦЭМ!$D$10+'СЕТ СН'!$H$5-'СЕТ СН'!$H$24</f>
        <v>3835.6917884</v>
      </c>
      <c r="E92" s="36">
        <f>SUMIFS(СВЦЭМ!$D$33:$D$776,СВЦЭМ!$A$33:$A$776,$A92,СВЦЭМ!$B$33:$B$776,E$83)+'СЕТ СН'!$H$14+СВЦЭМ!$D$10+'СЕТ СН'!$H$5-'СЕТ СН'!$H$24</f>
        <v>3844.3612977799999</v>
      </c>
      <c r="F92" s="36">
        <f>SUMIFS(СВЦЭМ!$D$33:$D$776,СВЦЭМ!$A$33:$A$776,$A92,СВЦЭМ!$B$33:$B$776,F$83)+'СЕТ СН'!$H$14+СВЦЭМ!$D$10+'СЕТ СН'!$H$5-'СЕТ СН'!$H$24</f>
        <v>3847.1793367700002</v>
      </c>
      <c r="G92" s="36">
        <f>SUMIFS(СВЦЭМ!$D$33:$D$776,СВЦЭМ!$A$33:$A$776,$A92,СВЦЭМ!$B$33:$B$776,G$83)+'СЕТ СН'!$H$14+СВЦЭМ!$D$10+'СЕТ СН'!$H$5-'СЕТ СН'!$H$24</f>
        <v>3849.8062055299997</v>
      </c>
      <c r="H92" s="36">
        <f>SUMIFS(СВЦЭМ!$D$33:$D$776,СВЦЭМ!$A$33:$A$776,$A92,СВЦЭМ!$B$33:$B$776,H$83)+'СЕТ СН'!$H$14+СВЦЭМ!$D$10+'СЕТ СН'!$H$5-'СЕТ СН'!$H$24</f>
        <v>3863.5236130100002</v>
      </c>
      <c r="I92" s="36">
        <f>SUMIFS(СВЦЭМ!$D$33:$D$776,СВЦЭМ!$A$33:$A$776,$A92,СВЦЭМ!$B$33:$B$776,I$83)+'СЕТ СН'!$H$14+СВЦЭМ!$D$10+'СЕТ СН'!$H$5-'СЕТ СН'!$H$24</f>
        <v>3804.7929233200002</v>
      </c>
      <c r="J92" s="36">
        <f>SUMIFS(СВЦЭМ!$D$33:$D$776,СВЦЭМ!$A$33:$A$776,$A92,СВЦЭМ!$B$33:$B$776,J$83)+'СЕТ СН'!$H$14+СВЦЭМ!$D$10+'СЕТ СН'!$H$5-'СЕТ СН'!$H$24</f>
        <v>3728.2374641500001</v>
      </c>
      <c r="K92" s="36">
        <f>SUMIFS(СВЦЭМ!$D$33:$D$776,СВЦЭМ!$A$33:$A$776,$A92,СВЦЭМ!$B$33:$B$776,K$83)+'СЕТ СН'!$H$14+СВЦЭМ!$D$10+'СЕТ СН'!$H$5-'СЕТ СН'!$H$24</f>
        <v>3720.0351494099996</v>
      </c>
      <c r="L92" s="36">
        <f>SUMIFS(СВЦЭМ!$D$33:$D$776,СВЦЭМ!$A$33:$A$776,$A92,СВЦЭМ!$B$33:$B$776,L$83)+'СЕТ СН'!$H$14+СВЦЭМ!$D$10+'СЕТ СН'!$H$5-'СЕТ СН'!$H$24</f>
        <v>3718.2345286299997</v>
      </c>
      <c r="M92" s="36">
        <f>SUMIFS(СВЦЭМ!$D$33:$D$776,СВЦЭМ!$A$33:$A$776,$A92,СВЦЭМ!$B$33:$B$776,M$83)+'СЕТ СН'!$H$14+СВЦЭМ!$D$10+'СЕТ СН'!$H$5-'СЕТ СН'!$H$24</f>
        <v>3720.2301615699998</v>
      </c>
      <c r="N92" s="36">
        <f>SUMIFS(СВЦЭМ!$D$33:$D$776,СВЦЭМ!$A$33:$A$776,$A92,СВЦЭМ!$B$33:$B$776,N$83)+'СЕТ СН'!$H$14+СВЦЭМ!$D$10+'СЕТ СН'!$H$5-'СЕТ СН'!$H$24</f>
        <v>3739.3907898799998</v>
      </c>
      <c r="O92" s="36">
        <f>SUMIFS(СВЦЭМ!$D$33:$D$776,СВЦЭМ!$A$33:$A$776,$A92,СВЦЭМ!$B$33:$B$776,O$83)+'СЕТ СН'!$H$14+СВЦЭМ!$D$10+'СЕТ СН'!$H$5-'СЕТ СН'!$H$24</f>
        <v>3735.5526847199999</v>
      </c>
      <c r="P92" s="36">
        <f>SUMIFS(СВЦЭМ!$D$33:$D$776,СВЦЭМ!$A$33:$A$776,$A92,СВЦЭМ!$B$33:$B$776,P$83)+'СЕТ СН'!$H$14+СВЦЭМ!$D$10+'СЕТ СН'!$H$5-'СЕТ СН'!$H$24</f>
        <v>3747.6625526500002</v>
      </c>
      <c r="Q92" s="36">
        <f>SUMIFS(СВЦЭМ!$D$33:$D$776,СВЦЭМ!$A$33:$A$776,$A92,СВЦЭМ!$B$33:$B$776,Q$83)+'СЕТ СН'!$H$14+СВЦЭМ!$D$10+'СЕТ СН'!$H$5-'СЕТ СН'!$H$24</f>
        <v>3752.4532638599999</v>
      </c>
      <c r="R92" s="36">
        <f>SUMIFS(СВЦЭМ!$D$33:$D$776,СВЦЭМ!$A$33:$A$776,$A92,СВЦЭМ!$B$33:$B$776,R$83)+'СЕТ СН'!$H$14+СВЦЭМ!$D$10+'СЕТ СН'!$H$5-'СЕТ СН'!$H$24</f>
        <v>3750.7590360099998</v>
      </c>
      <c r="S92" s="36">
        <f>SUMIFS(СВЦЭМ!$D$33:$D$776,СВЦЭМ!$A$33:$A$776,$A92,СВЦЭМ!$B$33:$B$776,S$83)+'СЕТ СН'!$H$14+СВЦЭМ!$D$10+'СЕТ СН'!$H$5-'СЕТ СН'!$H$24</f>
        <v>3725.5536061299999</v>
      </c>
      <c r="T92" s="36">
        <f>SUMIFS(СВЦЭМ!$D$33:$D$776,СВЦЭМ!$A$33:$A$776,$A92,СВЦЭМ!$B$33:$B$776,T$83)+'СЕТ СН'!$H$14+СВЦЭМ!$D$10+'СЕТ СН'!$H$5-'СЕТ СН'!$H$24</f>
        <v>3702.1972343699999</v>
      </c>
      <c r="U92" s="36">
        <f>SUMIFS(СВЦЭМ!$D$33:$D$776,СВЦЭМ!$A$33:$A$776,$A92,СВЦЭМ!$B$33:$B$776,U$83)+'СЕТ СН'!$H$14+СВЦЭМ!$D$10+'СЕТ СН'!$H$5-'СЕТ СН'!$H$24</f>
        <v>3700.7785740999998</v>
      </c>
      <c r="V92" s="36">
        <f>SUMIFS(СВЦЭМ!$D$33:$D$776,СВЦЭМ!$A$33:$A$776,$A92,СВЦЭМ!$B$33:$B$776,V$83)+'СЕТ СН'!$H$14+СВЦЭМ!$D$10+'СЕТ СН'!$H$5-'СЕТ СН'!$H$24</f>
        <v>3710.9395768300001</v>
      </c>
      <c r="W92" s="36">
        <f>SUMIFS(СВЦЭМ!$D$33:$D$776,СВЦЭМ!$A$33:$A$776,$A92,СВЦЭМ!$B$33:$B$776,W$83)+'СЕТ СН'!$H$14+СВЦЭМ!$D$10+'СЕТ СН'!$H$5-'СЕТ СН'!$H$24</f>
        <v>3732.2932159100001</v>
      </c>
      <c r="X92" s="36">
        <f>SUMIFS(СВЦЭМ!$D$33:$D$776,СВЦЭМ!$A$33:$A$776,$A92,СВЦЭМ!$B$33:$B$776,X$83)+'СЕТ СН'!$H$14+СВЦЭМ!$D$10+'СЕТ СН'!$H$5-'СЕТ СН'!$H$24</f>
        <v>3745.5581293699997</v>
      </c>
      <c r="Y92" s="36">
        <f>SUMIFS(СВЦЭМ!$D$33:$D$776,СВЦЭМ!$A$33:$A$776,$A92,СВЦЭМ!$B$33:$B$776,Y$83)+'СЕТ СН'!$H$14+СВЦЭМ!$D$10+'СЕТ СН'!$H$5-'СЕТ СН'!$H$24</f>
        <v>3804.5018208800002</v>
      </c>
    </row>
    <row r="93" spans="1:27" ht="15.75" x14ac:dyDescent="0.2">
      <c r="A93" s="35">
        <f t="shared" si="2"/>
        <v>43475</v>
      </c>
      <c r="B93" s="36">
        <f>SUMIFS(СВЦЭМ!$D$33:$D$776,СВЦЭМ!$A$33:$A$776,$A93,СВЦЭМ!$B$33:$B$776,B$83)+'СЕТ СН'!$H$14+СВЦЭМ!$D$10+'СЕТ СН'!$H$5-'СЕТ СН'!$H$24</f>
        <v>3843.5665053399998</v>
      </c>
      <c r="C93" s="36">
        <f>SUMIFS(СВЦЭМ!$D$33:$D$776,СВЦЭМ!$A$33:$A$776,$A93,СВЦЭМ!$B$33:$B$776,C$83)+'СЕТ СН'!$H$14+СВЦЭМ!$D$10+'СЕТ СН'!$H$5-'СЕТ СН'!$H$24</f>
        <v>3876.0456061799996</v>
      </c>
      <c r="D93" s="36">
        <f>SUMIFS(СВЦЭМ!$D$33:$D$776,СВЦЭМ!$A$33:$A$776,$A93,СВЦЭМ!$B$33:$B$776,D$83)+'СЕТ СН'!$H$14+СВЦЭМ!$D$10+'СЕТ СН'!$H$5-'СЕТ СН'!$H$24</f>
        <v>3929.2538404899997</v>
      </c>
      <c r="E93" s="36">
        <f>SUMIFS(СВЦЭМ!$D$33:$D$776,СВЦЭМ!$A$33:$A$776,$A93,СВЦЭМ!$B$33:$B$776,E$83)+'СЕТ СН'!$H$14+СВЦЭМ!$D$10+'СЕТ СН'!$H$5-'СЕТ СН'!$H$24</f>
        <v>3882.2473856400002</v>
      </c>
      <c r="F93" s="36">
        <f>SUMIFS(СВЦЭМ!$D$33:$D$776,СВЦЭМ!$A$33:$A$776,$A93,СВЦЭМ!$B$33:$B$776,F$83)+'СЕТ СН'!$H$14+СВЦЭМ!$D$10+'СЕТ СН'!$H$5-'СЕТ СН'!$H$24</f>
        <v>3846.6289262299997</v>
      </c>
      <c r="G93" s="36">
        <f>SUMIFS(СВЦЭМ!$D$33:$D$776,СВЦЭМ!$A$33:$A$776,$A93,СВЦЭМ!$B$33:$B$776,G$83)+'СЕТ СН'!$H$14+СВЦЭМ!$D$10+'СЕТ СН'!$H$5-'СЕТ СН'!$H$24</f>
        <v>3853.9538209499997</v>
      </c>
      <c r="H93" s="36">
        <f>SUMIFS(СВЦЭМ!$D$33:$D$776,СВЦЭМ!$A$33:$A$776,$A93,СВЦЭМ!$B$33:$B$776,H$83)+'СЕТ СН'!$H$14+СВЦЭМ!$D$10+'СЕТ СН'!$H$5-'СЕТ СН'!$H$24</f>
        <v>3850.3834052599996</v>
      </c>
      <c r="I93" s="36">
        <f>SUMIFS(СВЦЭМ!$D$33:$D$776,СВЦЭМ!$A$33:$A$776,$A93,СВЦЭМ!$B$33:$B$776,I$83)+'СЕТ СН'!$H$14+СВЦЭМ!$D$10+'СЕТ СН'!$H$5-'СЕТ СН'!$H$24</f>
        <v>3756.1920778699996</v>
      </c>
      <c r="J93" s="36">
        <f>SUMIFS(СВЦЭМ!$D$33:$D$776,СВЦЭМ!$A$33:$A$776,$A93,СВЦЭМ!$B$33:$B$776,J$83)+'СЕТ СН'!$H$14+СВЦЭМ!$D$10+'СЕТ СН'!$H$5-'СЕТ СН'!$H$24</f>
        <v>3708.2595994200001</v>
      </c>
      <c r="K93" s="36">
        <f>SUMIFS(СВЦЭМ!$D$33:$D$776,СВЦЭМ!$A$33:$A$776,$A93,СВЦЭМ!$B$33:$B$776,K$83)+'СЕТ СН'!$H$14+СВЦЭМ!$D$10+'СЕТ СН'!$H$5-'СЕТ СН'!$H$24</f>
        <v>3693.7678162599996</v>
      </c>
      <c r="L93" s="36">
        <f>SUMIFS(СВЦЭМ!$D$33:$D$776,СВЦЭМ!$A$33:$A$776,$A93,СВЦЭМ!$B$33:$B$776,L$83)+'СЕТ СН'!$H$14+СВЦЭМ!$D$10+'СЕТ СН'!$H$5-'СЕТ СН'!$H$24</f>
        <v>3682.2975445900001</v>
      </c>
      <c r="M93" s="36">
        <f>SUMIFS(СВЦЭМ!$D$33:$D$776,СВЦЭМ!$A$33:$A$776,$A93,СВЦЭМ!$B$33:$B$776,M$83)+'СЕТ СН'!$H$14+СВЦЭМ!$D$10+'СЕТ СН'!$H$5-'СЕТ СН'!$H$24</f>
        <v>3689.8334745599996</v>
      </c>
      <c r="N93" s="36">
        <f>SUMIFS(СВЦЭМ!$D$33:$D$776,СВЦЭМ!$A$33:$A$776,$A93,СВЦЭМ!$B$33:$B$776,N$83)+'СЕТ СН'!$H$14+СВЦЭМ!$D$10+'СЕТ СН'!$H$5-'СЕТ СН'!$H$24</f>
        <v>3698.8235815999997</v>
      </c>
      <c r="O93" s="36">
        <f>SUMIFS(СВЦЭМ!$D$33:$D$776,СВЦЭМ!$A$33:$A$776,$A93,СВЦЭМ!$B$33:$B$776,O$83)+'СЕТ СН'!$H$14+СВЦЭМ!$D$10+'СЕТ СН'!$H$5-'СЕТ СН'!$H$24</f>
        <v>3686.72690642</v>
      </c>
      <c r="P93" s="36">
        <f>SUMIFS(СВЦЭМ!$D$33:$D$776,СВЦЭМ!$A$33:$A$776,$A93,СВЦЭМ!$B$33:$B$776,P$83)+'СЕТ СН'!$H$14+СВЦЭМ!$D$10+'СЕТ СН'!$H$5-'СЕТ СН'!$H$24</f>
        <v>3700.6002629599998</v>
      </c>
      <c r="Q93" s="36">
        <f>SUMIFS(СВЦЭМ!$D$33:$D$776,СВЦЭМ!$A$33:$A$776,$A93,СВЦЭМ!$B$33:$B$776,Q$83)+'СЕТ СН'!$H$14+СВЦЭМ!$D$10+'СЕТ СН'!$H$5-'СЕТ СН'!$H$24</f>
        <v>3704.7069799199999</v>
      </c>
      <c r="R93" s="36">
        <f>SUMIFS(СВЦЭМ!$D$33:$D$776,СВЦЭМ!$A$33:$A$776,$A93,СВЦЭМ!$B$33:$B$776,R$83)+'СЕТ СН'!$H$14+СВЦЭМ!$D$10+'СЕТ СН'!$H$5-'СЕТ СН'!$H$24</f>
        <v>3708.9907628599999</v>
      </c>
      <c r="S93" s="36">
        <f>SUMIFS(СВЦЭМ!$D$33:$D$776,СВЦЭМ!$A$33:$A$776,$A93,СВЦЭМ!$B$33:$B$776,S$83)+'СЕТ СН'!$H$14+СВЦЭМ!$D$10+'СЕТ СН'!$H$5-'СЕТ СН'!$H$24</f>
        <v>3686.8243325699996</v>
      </c>
      <c r="T93" s="36">
        <f>SUMIFS(СВЦЭМ!$D$33:$D$776,СВЦЭМ!$A$33:$A$776,$A93,СВЦЭМ!$B$33:$B$776,T$83)+'СЕТ СН'!$H$14+СВЦЭМ!$D$10+'СЕТ СН'!$H$5-'СЕТ СН'!$H$24</f>
        <v>3665.2450696599999</v>
      </c>
      <c r="U93" s="36">
        <f>SUMIFS(СВЦЭМ!$D$33:$D$776,СВЦЭМ!$A$33:$A$776,$A93,СВЦЭМ!$B$33:$B$776,U$83)+'СЕТ СН'!$H$14+СВЦЭМ!$D$10+'СЕТ СН'!$H$5-'СЕТ СН'!$H$24</f>
        <v>3673.1529886299995</v>
      </c>
      <c r="V93" s="36">
        <f>SUMIFS(СВЦЭМ!$D$33:$D$776,СВЦЭМ!$A$33:$A$776,$A93,СВЦЭМ!$B$33:$B$776,V$83)+'СЕТ СН'!$H$14+СВЦЭМ!$D$10+'СЕТ СН'!$H$5-'СЕТ СН'!$H$24</f>
        <v>3685.6730874499999</v>
      </c>
      <c r="W93" s="36">
        <f>SUMIFS(СВЦЭМ!$D$33:$D$776,СВЦЭМ!$A$33:$A$776,$A93,СВЦЭМ!$B$33:$B$776,W$83)+'СЕТ СН'!$H$14+СВЦЭМ!$D$10+'СЕТ СН'!$H$5-'СЕТ СН'!$H$24</f>
        <v>3696.1339810499999</v>
      </c>
      <c r="X93" s="36">
        <f>SUMIFS(СВЦЭМ!$D$33:$D$776,СВЦЭМ!$A$33:$A$776,$A93,СВЦЭМ!$B$33:$B$776,X$83)+'СЕТ СН'!$H$14+СВЦЭМ!$D$10+'СЕТ СН'!$H$5-'СЕТ СН'!$H$24</f>
        <v>3697.1034026999996</v>
      </c>
      <c r="Y93" s="36">
        <f>SUMIFS(СВЦЭМ!$D$33:$D$776,СВЦЭМ!$A$33:$A$776,$A93,СВЦЭМ!$B$33:$B$776,Y$83)+'СЕТ СН'!$H$14+СВЦЭМ!$D$10+'СЕТ СН'!$H$5-'СЕТ СН'!$H$24</f>
        <v>3762.0101027399996</v>
      </c>
    </row>
    <row r="94" spans="1:27" ht="15.75" x14ac:dyDescent="0.2">
      <c r="A94" s="35">
        <f t="shared" si="2"/>
        <v>43476</v>
      </c>
      <c r="B94" s="36">
        <f>SUMIFS(СВЦЭМ!$D$33:$D$776,СВЦЭМ!$A$33:$A$776,$A94,СВЦЭМ!$B$33:$B$776,B$83)+'СЕТ СН'!$H$14+СВЦЭМ!$D$10+'СЕТ СН'!$H$5-'СЕТ СН'!$H$24</f>
        <v>3851.96073918</v>
      </c>
      <c r="C94" s="36">
        <f>SUMIFS(СВЦЭМ!$D$33:$D$776,СВЦЭМ!$A$33:$A$776,$A94,СВЦЭМ!$B$33:$B$776,C$83)+'СЕТ СН'!$H$14+СВЦЭМ!$D$10+'СЕТ СН'!$H$5-'СЕТ СН'!$H$24</f>
        <v>3864.1285289699999</v>
      </c>
      <c r="D94" s="36">
        <f>SUMIFS(СВЦЭМ!$D$33:$D$776,СВЦЭМ!$A$33:$A$776,$A94,СВЦЭМ!$B$33:$B$776,D$83)+'СЕТ СН'!$H$14+СВЦЭМ!$D$10+'СЕТ СН'!$H$5-'СЕТ СН'!$H$24</f>
        <v>3895.73760662</v>
      </c>
      <c r="E94" s="36">
        <f>SUMIFS(СВЦЭМ!$D$33:$D$776,СВЦЭМ!$A$33:$A$776,$A94,СВЦЭМ!$B$33:$B$776,E$83)+'СЕТ СН'!$H$14+СВЦЭМ!$D$10+'СЕТ СН'!$H$5-'СЕТ СН'!$H$24</f>
        <v>3897.8085017799999</v>
      </c>
      <c r="F94" s="36">
        <f>SUMIFS(СВЦЭМ!$D$33:$D$776,СВЦЭМ!$A$33:$A$776,$A94,СВЦЭМ!$B$33:$B$776,F$83)+'СЕТ СН'!$H$14+СВЦЭМ!$D$10+'СЕТ СН'!$H$5-'СЕТ СН'!$H$24</f>
        <v>3897.43973779</v>
      </c>
      <c r="G94" s="36">
        <f>SUMIFS(СВЦЭМ!$D$33:$D$776,СВЦЭМ!$A$33:$A$776,$A94,СВЦЭМ!$B$33:$B$776,G$83)+'СЕТ СН'!$H$14+СВЦЭМ!$D$10+'СЕТ СН'!$H$5-'СЕТ СН'!$H$24</f>
        <v>3878.6668316499999</v>
      </c>
      <c r="H94" s="36">
        <f>SUMIFS(СВЦЭМ!$D$33:$D$776,СВЦЭМ!$A$33:$A$776,$A94,СВЦЭМ!$B$33:$B$776,H$83)+'СЕТ СН'!$H$14+СВЦЭМ!$D$10+'СЕТ СН'!$H$5-'СЕТ СН'!$H$24</f>
        <v>3843.1938011000002</v>
      </c>
      <c r="I94" s="36">
        <f>SUMIFS(СВЦЭМ!$D$33:$D$776,СВЦЭМ!$A$33:$A$776,$A94,СВЦЭМ!$B$33:$B$776,I$83)+'СЕТ СН'!$H$14+СВЦЭМ!$D$10+'СЕТ СН'!$H$5-'СЕТ СН'!$H$24</f>
        <v>3759.5973540699997</v>
      </c>
      <c r="J94" s="36">
        <f>SUMIFS(СВЦЭМ!$D$33:$D$776,СВЦЭМ!$A$33:$A$776,$A94,СВЦЭМ!$B$33:$B$776,J$83)+'СЕТ СН'!$H$14+СВЦЭМ!$D$10+'СЕТ СН'!$H$5-'СЕТ СН'!$H$24</f>
        <v>3701.28303796</v>
      </c>
      <c r="K94" s="36">
        <f>SUMIFS(СВЦЭМ!$D$33:$D$776,СВЦЭМ!$A$33:$A$776,$A94,СВЦЭМ!$B$33:$B$776,K$83)+'СЕТ СН'!$H$14+СВЦЭМ!$D$10+'СЕТ СН'!$H$5-'СЕТ СН'!$H$24</f>
        <v>3691.75985408</v>
      </c>
      <c r="L94" s="36">
        <f>SUMIFS(СВЦЭМ!$D$33:$D$776,СВЦЭМ!$A$33:$A$776,$A94,СВЦЭМ!$B$33:$B$776,L$83)+'СЕТ СН'!$H$14+СВЦЭМ!$D$10+'СЕТ СН'!$H$5-'СЕТ СН'!$H$24</f>
        <v>3687.1473819599996</v>
      </c>
      <c r="M94" s="36">
        <f>SUMIFS(СВЦЭМ!$D$33:$D$776,СВЦЭМ!$A$33:$A$776,$A94,СВЦЭМ!$B$33:$B$776,M$83)+'СЕТ СН'!$H$14+СВЦЭМ!$D$10+'СЕТ СН'!$H$5-'СЕТ СН'!$H$24</f>
        <v>3690.0244147499998</v>
      </c>
      <c r="N94" s="36">
        <f>SUMIFS(СВЦЭМ!$D$33:$D$776,СВЦЭМ!$A$33:$A$776,$A94,СВЦЭМ!$B$33:$B$776,N$83)+'СЕТ СН'!$H$14+СВЦЭМ!$D$10+'СЕТ СН'!$H$5-'СЕТ СН'!$H$24</f>
        <v>3706.1996049600002</v>
      </c>
      <c r="O94" s="36">
        <f>SUMIFS(СВЦЭМ!$D$33:$D$776,СВЦЭМ!$A$33:$A$776,$A94,СВЦЭМ!$B$33:$B$776,O$83)+'СЕТ СН'!$H$14+СВЦЭМ!$D$10+'СЕТ СН'!$H$5-'СЕТ СН'!$H$24</f>
        <v>3710.3389965599999</v>
      </c>
      <c r="P94" s="36">
        <f>SUMIFS(СВЦЭМ!$D$33:$D$776,СВЦЭМ!$A$33:$A$776,$A94,СВЦЭМ!$B$33:$B$776,P$83)+'СЕТ СН'!$H$14+СВЦЭМ!$D$10+'СЕТ СН'!$H$5-'СЕТ СН'!$H$24</f>
        <v>3693.31877704</v>
      </c>
      <c r="Q94" s="36">
        <f>SUMIFS(СВЦЭМ!$D$33:$D$776,СВЦЭМ!$A$33:$A$776,$A94,СВЦЭМ!$B$33:$B$776,Q$83)+'СЕТ СН'!$H$14+СВЦЭМ!$D$10+'СЕТ СН'!$H$5-'СЕТ СН'!$H$24</f>
        <v>3695.6601091699999</v>
      </c>
      <c r="R94" s="36">
        <f>SUMIFS(СВЦЭМ!$D$33:$D$776,СВЦЭМ!$A$33:$A$776,$A94,СВЦЭМ!$B$33:$B$776,R$83)+'СЕТ СН'!$H$14+СВЦЭМ!$D$10+'СЕТ СН'!$H$5-'СЕТ СН'!$H$24</f>
        <v>3722.9831685700001</v>
      </c>
      <c r="S94" s="36">
        <f>SUMIFS(СВЦЭМ!$D$33:$D$776,СВЦЭМ!$A$33:$A$776,$A94,СВЦЭМ!$B$33:$B$776,S$83)+'СЕТ СН'!$H$14+СВЦЭМ!$D$10+'СЕТ СН'!$H$5-'СЕТ СН'!$H$24</f>
        <v>3697.3704817999997</v>
      </c>
      <c r="T94" s="36">
        <f>SUMIFS(СВЦЭМ!$D$33:$D$776,СВЦЭМ!$A$33:$A$776,$A94,СВЦЭМ!$B$33:$B$776,T$83)+'СЕТ СН'!$H$14+СВЦЭМ!$D$10+'СЕТ СН'!$H$5-'СЕТ СН'!$H$24</f>
        <v>3658.0272166200002</v>
      </c>
      <c r="U94" s="36">
        <f>SUMIFS(СВЦЭМ!$D$33:$D$776,СВЦЭМ!$A$33:$A$776,$A94,СВЦЭМ!$B$33:$B$776,U$83)+'СЕТ СН'!$H$14+СВЦЭМ!$D$10+'СЕТ СН'!$H$5-'СЕТ СН'!$H$24</f>
        <v>3660.0036190399996</v>
      </c>
      <c r="V94" s="36">
        <f>SUMIFS(СВЦЭМ!$D$33:$D$776,СВЦЭМ!$A$33:$A$776,$A94,СВЦЭМ!$B$33:$B$776,V$83)+'СЕТ СН'!$H$14+СВЦЭМ!$D$10+'СЕТ СН'!$H$5-'СЕТ СН'!$H$24</f>
        <v>3678.5681814</v>
      </c>
      <c r="W94" s="36">
        <f>SUMIFS(СВЦЭМ!$D$33:$D$776,СВЦЭМ!$A$33:$A$776,$A94,СВЦЭМ!$B$33:$B$776,W$83)+'СЕТ СН'!$H$14+СВЦЭМ!$D$10+'СЕТ СН'!$H$5-'СЕТ СН'!$H$24</f>
        <v>3699.8624514599996</v>
      </c>
      <c r="X94" s="36">
        <f>SUMIFS(СВЦЭМ!$D$33:$D$776,СВЦЭМ!$A$33:$A$776,$A94,СВЦЭМ!$B$33:$B$776,X$83)+'СЕТ СН'!$H$14+СВЦЭМ!$D$10+'СЕТ СН'!$H$5-'СЕТ СН'!$H$24</f>
        <v>3710.4183602599996</v>
      </c>
      <c r="Y94" s="36">
        <f>SUMIFS(СВЦЭМ!$D$33:$D$776,СВЦЭМ!$A$33:$A$776,$A94,СВЦЭМ!$B$33:$B$776,Y$83)+'СЕТ СН'!$H$14+СВЦЭМ!$D$10+'СЕТ СН'!$H$5-'СЕТ СН'!$H$24</f>
        <v>3770.9120640000001</v>
      </c>
    </row>
    <row r="95" spans="1:27" ht="15.75" x14ac:dyDescent="0.2">
      <c r="A95" s="35">
        <f t="shared" si="2"/>
        <v>43477</v>
      </c>
      <c r="B95" s="36">
        <f>SUMIFS(СВЦЭМ!$D$33:$D$776,СВЦЭМ!$A$33:$A$776,$A95,СВЦЭМ!$B$33:$B$776,B$83)+'СЕТ СН'!$H$14+СВЦЭМ!$D$10+'СЕТ СН'!$H$5-'СЕТ СН'!$H$24</f>
        <v>3851.4203610499999</v>
      </c>
      <c r="C95" s="36">
        <f>SUMIFS(СВЦЭМ!$D$33:$D$776,СВЦЭМ!$A$33:$A$776,$A95,СВЦЭМ!$B$33:$B$776,C$83)+'СЕТ СН'!$H$14+СВЦЭМ!$D$10+'СЕТ СН'!$H$5-'СЕТ СН'!$H$24</f>
        <v>3875.0613157500002</v>
      </c>
      <c r="D95" s="36">
        <f>SUMIFS(СВЦЭМ!$D$33:$D$776,СВЦЭМ!$A$33:$A$776,$A95,СВЦЭМ!$B$33:$B$776,D$83)+'СЕТ СН'!$H$14+СВЦЭМ!$D$10+'СЕТ СН'!$H$5-'СЕТ СН'!$H$24</f>
        <v>3900.0289227499998</v>
      </c>
      <c r="E95" s="36">
        <f>SUMIFS(СВЦЭМ!$D$33:$D$776,СВЦЭМ!$A$33:$A$776,$A95,СВЦЭМ!$B$33:$B$776,E$83)+'СЕТ СН'!$H$14+СВЦЭМ!$D$10+'СЕТ СН'!$H$5-'СЕТ СН'!$H$24</f>
        <v>3913.0880392700001</v>
      </c>
      <c r="F95" s="36">
        <f>SUMIFS(СВЦЭМ!$D$33:$D$776,СВЦЭМ!$A$33:$A$776,$A95,СВЦЭМ!$B$33:$B$776,F$83)+'СЕТ СН'!$H$14+СВЦЭМ!$D$10+'СЕТ СН'!$H$5-'СЕТ СН'!$H$24</f>
        <v>3910.8390562099999</v>
      </c>
      <c r="G95" s="36">
        <f>SUMIFS(СВЦЭМ!$D$33:$D$776,СВЦЭМ!$A$33:$A$776,$A95,СВЦЭМ!$B$33:$B$776,G$83)+'СЕТ СН'!$H$14+СВЦЭМ!$D$10+'СЕТ СН'!$H$5-'СЕТ СН'!$H$24</f>
        <v>3910.3018103300001</v>
      </c>
      <c r="H95" s="36">
        <f>SUMIFS(СВЦЭМ!$D$33:$D$776,СВЦЭМ!$A$33:$A$776,$A95,СВЦЭМ!$B$33:$B$776,H$83)+'СЕТ СН'!$H$14+СВЦЭМ!$D$10+'СЕТ СН'!$H$5-'СЕТ СН'!$H$24</f>
        <v>3881.7973233399998</v>
      </c>
      <c r="I95" s="36">
        <f>SUMIFS(СВЦЭМ!$D$33:$D$776,СВЦЭМ!$A$33:$A$776,$A95,СВЦЭМ!$B$33:$B$776,I$83)+'СЕТ СН'!$H$14+СВЦЭМ!$D$10+'СЕТ СН'!$H$5-'СЕТ СН'!$H$24</f>
        <v>3796.27787158</v>
      </c>
      <c r="J95" s="36">
        <f>SUMIFS(СВЦЭМ!$D$33:$D$776,СВЦЭМ!$A$33:$A$776,$A95,СВЦЭМ!$B$33:$B$776,J$83)+'СЕТ СН'!$H$14+СВЦЭМ!$D$10+'СЕТ СН'!$H$5-'СЕТ СН'!$H$24</f>
        <v>3718.0618666199998</v>
      </c>
      <c r="K95" s="36">
        <f>SUMIFS(СВЦЭМ!$D$33:$D$776,СВЦЭМ!$A$33:$A$776,$A95,СВЦЭМ!$B$33:$B$776,K$83)+'СЕТ СН'!$H$14+СВЦЭМ!$D$10+'СЕТ СН'!$H$5-'СЕТ СН'!$H$24</f>
        <v>3682.33058127</v>
      </c>
      <c r="L95" s="36">
        <f>SUMIFS(СВЦЭМ!$D$33:$D$776,СВЦЭМ!$A$33:$A$776,$A95,СВЦЭМ!$B$33:$B$776,L$83)+'СЕТ СН'!$H$14+СВЦЭМ!$D$10+'СЕТ СН'!$H$5-'СЕТ СН'!$H$24</f>
        <v>3656.1037548300001</v>
      </c>
      <c r="M95" s="36">
        <f>SUMIFS(СВЦЭМ!$D$33:$D$776,СВЦЭМ!$A$33:$A$776,$A95,СВЦЭМ!$B$33:$B$776,M$83)+'СЕТ СН'!$H$14+СВЦЭМ!$D$10+'СЕТ СН'!$H$5-'СЕТ СН'!$H$24</f>
        <v>3662.5612206199999</v>
      </c>
      <c r="N95" s="36">
        <f>SUMIFS(СВЦЭМ!$D$33:$D$776,СВЦЭМ!$A$33:$A$776,$A95,СВЦЭМ!$B$33:$B$776,N$83)+'СЕТ СН'!$H$14+СВЦЭМ!$D$10+'СЕТ СН'!$H$5-'СЕТ СН'!$H$24</f>
        <v>3684.7611528999996</v>
      </c>
      <c r="O95" s="36">
        <f>SUMIFS(СВЦЭМ!$D$33:$D$776,СВЦЭМ!$A$33:$A$776,$A95,СВЦЭМ!$B$33:$B$776,O$83)+'СЕТ СН'!$H$14+СВЦЭМ!$D$10+'СЕТ СН'!$H$5-'СЕТ СН'!$H$24</f>
        <v>3694.0969620899996</v>
      </c>
      <c r="P95" s="36">
        <f>SUMIFS(СВЦЭМ!$D$33:$D$776,СВЦЭМ!$A$33:$A$776,$A95,СВЦЭМ!$B$33:$B$776,P$83)+'СЕТ СН'!$H$14+СВЦЭМ!$D$10+'СЕТ СН'!$H$5-'СЕТ СН'!$H$24</f>
        <v>3715.1189012599998</v>
      </c>
      <c r="Q95" s="36">
        <f>SUMIFS(СВЦЭМ!$D$33:$D$776,СВЦЭМ!$A$33:$A$776,$A95,СВЦЭМ!$B$33:$B$776,Q$83)+'СЕТ СН'!$H$14+СВЦЭМ!$D$10+'СЕТ СН'!$H$5-'СЕТ СН'!$H$24</f>
        <v>3730.8985765899997</v>
      </c>
      <c r="R95" s="36">
        <f>SUMIFS(СВЦЭМ!$D$33:$D$776,СВЦЭМ!$A$33:$A$776,$A95,СВЦЭМ!$B$33:$B$776,R$83)+'СЕТ СН'!$H$14+СВЦЭМ!$D$10+'СЕТ СН'!$H$5-'СЕТ СН'!$H$24</f>
        <v>3720.4189158099998</v>
      </c>
      <c r="S95" s="36">
        <f>SUMIFS(СВЦЭМ!$D$33:$D$776,СВЦЭМ!$A$33:$A$776,$A95,СВЦЭМ!$B$33:$B$776,S$83)+'СЕТ СН'!$H$14+СВЦЭМ!$D$10+'СЕТ СН'!$H$5-'СЕТ СН'!$H$24</f>
        <v>3674.5834979199999</v>
      </c>
      <c r="T95" s="36">
        <f>SUMIFS(СВЦЭМ!$D$33:$D$776,СВЦЭМ!$A$33:$A$776,$A95,СВЦЭМ!$B$33:$B$776,T$83)+'СЕТ СН'!$H$14+СВЦЭМ!$D$10+'СЕТ СН'!$H$5-'СЕТ СН'!$H$24</f>
        <v>3637.7532889699996</v>
      </c>
      <c r="U95" s="36">
        <f>SUMIFS(СВЦЭМ!$D$33:$D$776,СВЦЭМ!$A$33:$A$776,$A95,СВЦЭМ!$B$33:$B$776,U$83)+'СЕТ СН'!$H$14+СВЦЭМ!$D$10+'СЕТ СН'!$H$5-'СЕТ СН'!$H$24</f>
        <v>3639.19108426</v>
      </c>
      <c r="V95" s="36">
        <f>SUMIFS(СВЦЭМ!$D$33:$D$776,СВЦЭМ!$A$33:$A$776,$A95,СВЦЭМ!$B$33:$B$776,V$83)+'СЕТ СН'!$H$14+СВЦЭМ!$D$10+'СЕТ СН'!$H$5-'СЕТ СН'!$H$24</f>
        <v>3665.60869981</v>
      </c>
      <c r="W95" s="36">
        <f>SUMIFS(СВЦЭМ!$D$33:$D$776,СВЦЭМ!$A$33:$A$776,$A95,СВЦЭМ!$B$33:$B$776,W$83)+'СЕТ СН'!$H$14+СВЦЭМ!$D$10+'СЕТ СН'!$H$5-'СЕТ СН'!$H$24</f>
        <v>3689.9761241699998</v>
      </c>
      <c r="X95" s="36">
        <f>SUMIFS(СВЦЭМ!$D$33:$D$776,СВЦЭМ!$A$33:$A$776,$A95,СВЦЭМ!$B$33:$B$776,X$83)+'СЕТ СН'!$H$14+СВЦЭМ!$D$10+'СЕТ СН'!$H$5-'СЕТ СН'!$H$24</f>
        <v>3699.1056208499999</v>
      </c>
      <c r="Y95" s="36">
        <f>SUMIFS(СВЦЭМ!$D$33:$D$776,СВЦЭМ!$A$33:$A$776,$A95,СВЦЭМ!$B$33:$B$776,Y$83)+'СЕТ СН'!$H$14+СВЦЭМ!$D$10+'СЕТ СН'!$H$5-'СЕТ СН'!$H$24</f>
        <v>3769.5648415699998</v>
      </c>
    </row>
    <row r="96" spans="1:27" ht="15.75" x14ac:dyDescent="0.2">
      <c r="A96" s="35">
        <f t="shared" si="2"/>
        <v>43478</v>
      </c>
      <c r="B96" s="36">
        <f>SUMIFS(СВЦЭМ!$D$33:$D$776,СВЦЭМ!$A$33:$A$776,$A96,СВЦЭМ!$B$33:$B$776,B$83)+'СЕТ СН'!$H$14+СВЦЭМ!$D$10+'СЕТ СН'!$H$5-'СЕТ СН'!$H$24</f>
        <v>3823.3759684099996</v>
      </c>
      <c r="C96" s="36">
        <f>SUMIFS(СВЦЭМ!$D$33:$D$776,СВЦЭМ!$A$33:$A$776,$A96,СВЦЭМ!$B$33:$B$776,C$83)+'СЕТ СН'!$H$14+СВЦЭМ!$D$10+'СЕТ СН'!$H$5-'СЕТ СН'!$H$24</f>
        <v>3852.59089963</v>
      </c>
      <c r="D96" s="36">
        <f>SUMIFS(СВЦЭМ!$D$33:$D$776,СВЦЭМ!$A$33:$A$776,$A96,СВЦЭМ!$B$33:$B$776,D$83)+'СЕТ СН'!$H$14+СВЦЭМ!$D$10+'СЕТ СН'!$H$5-'СЕТ СН'!$H$24</f>
        <v>3889.5726704799999</v>
      </c>
      <c r="E96" s="36">
        <f>SUMIFS(СВЦЭМ!$D$33:$D$776,СВЦЭМ!$A$33:$A$776,$A96,СВЦЭМ!$B$33:$B$776,E$83)+'СЕТ СН'!$H$14+СВЦЭМ!$D$10+'СЕТ СН'!$H$5-'СЕТ СН'!$H$24</f>
        <v>3910.4793984600001</v>
      </c>
      <c r="F96" s="36">
        <f>SUMIFS(СВЦЭМ!$D$33:$D$776,СВЦЭМ!$A$33:$A$776,$A96,СВЦЭМ!$B$33:$B$776,F$83)+'СЕТ СН'!$H$14+СВЦЭМ!$D$10+'СЕТ СН'!$H$5-'СЕТ СН'!$H$24</f>
        <v>3909.0909711699996</v>
      </c>
      <c r="G96" s="36">
        <f>SUMIFS(СВЦЭМ!$D$33:$D$776,СВЦЭМ!$A$33:$A$776,$A96,СВЦЭМ!$B$33:$B$776,G$83)+'СЕТ СН'!$H$14+СВЦЭМ!$D$10+'СЕТ СН'!$H$5-'СЕТ СН'!$H$24</f>
        <v>3919.2661616999999</v>
      </c>
      <c r="H96" s="36">
        <f>SUMIFS(СВЦЭМ!$D$33:$D$776,СВЦЭМ!$A$33:$A$776,$A96,СВЦЭМ!$B$33:$B$776,H$83)+'СЕТ СН'!$H$14+СВЦЭМ!$D$10+'СЕТ СН'!$H$5-'СЕТ СН'!$H$24</f>
        <v>3867.1656012699996</v>
      </c>
      <c r="I96" s="36">
        <f>SUMIFS(СВЦЭМ!$D$33:$D$776,СВЦЭМ!$A$33:$A$776,$A96,СВЦЭМ!$B$33:$B$776,I$83)+'СЕТ СН'!$H$14+СВЦЭМ!$D$10+'СЕТ СН'!$H$5-'СЕТ СН'!$H$24</f>
        <v>3791.6905749999996</v>
      </c>
      <c r="J96" s="36">
        <f>SUMIFS(СВЦЭМ!$D$33:$D$776,СВЦЭМ!$A$33:$A$776,$A96,СВЦЭМ!$B$33:$B$776,J$83)+'СЕТ СН'!$H$14+СВЦЭМ!$D$10+'СЕТ СН'!$H$5-'СЕТ СН'!$H$24</f>
        <v>3736.8477459599999</v>
      </c>
      <c r="K96" s="36">
        <f>SUMIFS(СВЦЭМ!$D$33:$D$776,СВЦЭМ!$A$33:$A$776,$A96,СВЦЭМ!$B$33:$B$776,K$83)+'СЕТ СН'!$H$14+СВЦЭМ!$D$10+'СЕТ СН'!$H$5-'СЕТ СН'!$H$24</f>
        <v>3698.4927095100002</v>
      </c>
      <c r="L96" s="36">
        <f>SUMIFS(СВЦЭМ!$D$33:$D$776,СВЦЭМ!$A$33:$A$776,$A96,СВЦЭМ!$B$33:$B$776,L$83)+'СЕТ СН'!$H$14+СВЦЭМ!$D$10+'СЕТ СН'!$H$5-'СЕТ СН'!$H$24</f>
        <v>3675.2053627699997</v>
      </c>
      <c r="M96" s="36">
        <f>SUMIFS(СВЦЭМ!$D$33:$D$776,СВЦЭМ!$A$33:$A$776,$A96,СВЦЭМ!$B$33:$B$776,M$83)+'СЕТ СН'!$H$14+СВЦЭМ!$D$10+'СЕТ СН'!$H$5-'СЕТ СН'!$H$24</f>
        <v>3679.1186216799997</v>
      </c>
      <c r="N96" s="36">
        <f>SUMIFS(СВЦЭМ!$D$33:$D$776,СВЦЭМ!$A$33:$A$776,$A96,СВЦЭМ!$B$33:$B$776,N$83)+'СЕТ СН'!$H$14+СВЦЭМ!$D$10+'СЕТ СН'!$H$5-'СЕТ СН'!$H$24</f>
        <v>3702.1964492999996</v>
      </c>
      <c r="O96" s="36">
        <f>SUMIFS(СВЦЭМ!$D$33:$D$776,СВЦЭМ!$A$33:$A$776,$A96,СВЦЭМ!$B$33:$B$776,O$83)+'СЕТ СН'!$H$14+СВЦЭМ!$D$10+'СЕТ СН'!$H$5-'СЕТ СН'!$H$24</f>
        <v>3738.9628874</v>
      </c>
      <c r="P96" s="36">
        <f>SUMIFS(СВЦЭМ!$D$33:$D$776,СВЦЭМ!$A$33:$A$776,$A96,СВЦЭМ!$B$33:$B$776,P$83)+'СЕТ СН'!$H$14+СВЦЭМ!$D$10+'СЕТ СН'!$H$5-'СЕТ СН'!$H$24</f>
        <v>3756.3506244700002</v>
      </c>
      <c r="Q96" s="36">
        <f>SUMIFS(СВЦЭМ!$D$33:$D$776,СВЦЭМ!$A$33:$A$776,$A96,СВЦЭМ!$B$33:$B$776,Q$83)+'СЕТ СН'!$H$14+СВЦЭМ!$D$10+'СЕТ СН'!$H$5-'СЕТ СН'!$H$24</f>
        <v>3757.92968307</v>
      </c>
      <c r="R96" s="36">
        <f>SUMIFS(СВЦЭМ!$D$33:$D$776,СВЦЭМ!$A$33:$A$776,$A96,СВЦЭМ!$B$33:$B$776,R$83)+'СЕТ СН'!$H$14+СВЦЭМ!$D$10+'СЕТ СН'!$H$5-'СЕТ СН'!$H$24</f>
        <v>3748.2949744999996</v>
      </c>
      <c r="S96" s="36">
        <f>SUMIFS(СВЦЭМ!$D$33:$D$776,СВЦЭМ!$A$33:$A$776,$A96,СВЦЭМ!$B$33:$B$776,S$83)+'СЕТ СН'!$H$14+СВЦЭМ!$D$10+'СЕТ СН'!$H$5-'СЕТ СН'!$H$24</f>
        <v>3719.9193053399999</v>
      </c>
      <c r="T96" s="36">
        <f>SUMIFS(СВЦЭМ!$D$33:$D$776,СВЦЭМ!$A$33:$A$776,$A96,СВЦЭМ!$B$33:$B$776,T$83)+'СЕТ СН'!$H$14+СВЦЭМ!$D$10+'СЕТ СН'!$H$5-'СЕТ СН'!$H$24</f>
        <v>3672.9732963099996</v>
      </c>
      <c r="U96" s="36">
        <f>SUMIFS(СВЦЭМ!$D$33:$D$776,СВЦЭМ!$A$33:$A$776,$A96,СВЦЭМ!$B$33:$B$776,U$83)+'СЕТ СН'!$H$14+СВЦЭМ!$D$10+'СЕТ СН'!$H$5-'СЕТ СН'!$H$24</f>
        <v>3671.4004845999998</v>
      </c>
      <c r="V96" s="36">
        <f>SUMIFS(СВЦЭМ!$D$33:$D$776,СВЦЭМ!$A$33:$A$776,$A96,СВЦЭМ!$B$33:$B$776,V$83)+'СЕТ СН'!$H$14+СВЦЭМ!$D$10+'СЕТ СН'!$H$5-'СЕТ СН'!$H$24</f>
        <v>3673.3189052999996</v>
      </c>
      <c r="W96" s="36">
        <f>SUMIFS(СВЦЭМ!$D$33:$D$776,СВЦЭМ!$A$33:$A$776,$A96,СВЦЭМ!$B$33:$B$776,W$83)+'СЕТ СН'!$H$14+СВЦЭМ!$D$10+'СЕТ СН'!$H$5-'СЕТ СН'!$H$24</f>
        <v>3686.1497368199998</v>
      </c>
      <c r="X96" s="36">
        <f>SUMIFS(СВЦЭМ!$D$33:$D$776,СВЦЭМ!$A$33:$A$776,$A96,СВЦЭМ!$B$33:$B$776,X$83)+'СЕТ СН'!$H$14+СВЦЭМ!$D$10+'СЕТ СН'!$H$5-'СЕТ СН'!$H$24</f>
        <v>3701.8523702699999</v>
      </c>
      <c r="Y96" s="36">
        <f>SUMIFS(СВЦЭМ!$D$33:$D$776,СВЦЭМ!$A$33:$A$776,$A96,СВЦЭМ!$B$33:$B$776,Y$83)+'СЕТ СН'!$H$14+СВЦЭМ!$D$10+'СЕТ СН'!$H$5-'СЕТ СН'!$H$24</f>
        <v>3761.2038810699996</v>
      </c>
    </row>
    <row r="97" spans="1:25" ht="15.75" x14ac:dyDescent="0.2">
      <c r="A97" s="35">
        <f t="shared" si="2"/>
        <v>43479</v>
      </c>
      <c r="B97" s="36">
        <f>SUMIFS(СВЦЭМ!$D$33:$D$776,СВЦЭМ!$A$33:$A$776,$A97,СВЦЭМ!$B$33:$B$776,B$83)+'СЕТ СН'!$H$14+СВЦЭМ!$D$10+'СЕТ СН'!$H$5-'СЕТ СН'!$H$24</f>
        <v>3857.5771857599998</v>
      </c>
      <c r="C97" s="36">
        <f>SUMIFS(СВЦЭМ!$D$33:$D$776,СВЦЭМ!$A$33:$A$776,$A97,СВЦЭМ!$B$33:$B$776,C$83)+'СЕТ СН'!$H$14+СВЦЭМ!$D$10+'СЕТ СН'!$H$5-'СЕТ СН'!$H$24</f>
        <v>3891.6808916399996</v>
      </c>
      <c r="D97" s="36">
        <f>SUMIFS(СВЦЭМ!$D$33:$D$776,СВЦЭМ!$A$33:$A$776,$A97,СВЦЭМ!$B$33:$B$776,D$83)+'СЕТ СН'!$H$14+СВЦЭМ!$D$10+'СЕТ СН'!$H$5-'СЕТ СН'!$H$24</f>
        <v>3913.7835658699996</v>
      </c>
      <c r="E97" s="36">
        <f>SUMIFS(СВЦЭМ!$D$33:$D$776,СВЦЭМ!$A$33:$A$776,$A97,СВЦЭМ!$B$33:$B$776,E$83)+'СЕТ СН'!$H$14+СВЦЭМ!$D$10+'СЕТ СН'!$H$5-'СЕТ СН'!$H$24</f>
        <v>3917.7807862299996</v>
      </c>
      <c r="F97" s="36">
        <f>SUMIFS(СВЦЭМ!$D$33:$D$776,СВЦЭМ!$A$33:$A$776,$A97,СВЦЭМ!$B$33:$B$776,F$83)+'СЕТ СН'!$H$14+СВЦЭМ!$D$10+'СЕТ СН'!$H$5-'СЕТ СН'!$H$24</f>
        <v>3917.5270848800001</v>
      </c>
      <c r="G97" s="36">
        <f>SUMIFS(СВЦЭМ!$D$33:$D$776,СВЦЭМ!$A$33:$A$776,$A97,СВЦЭМ!$B$33:$B$776,G$83)+'СЕТ СН'!$H$14+СВЦЭМ!$D$10+'СЕТ СН'!$H$5-'СЕТ СН'!$H$24</f>
        <v>3905.4492841599999</v>
      </c>
      <c r="H97" s="36">
        <f>SUMIFS(СВЦЭМ!$D$33:$D$776,СВЦЭМ!$A$33:$A$776,$A97,СВЦЭМ!$B$33:$B$776,H$83)+'СЕТ СН'!$H$14+СВЦЭМ!$D$10+'СЕТ СН'!$H$5-'СЕТ СН'!$H$24</f>
        <v>3860.7181287899998</v>
      </c>
      <c r="I97" s="36">
        <f>SUMIFS(СВЦЭМ!$D$33:$D$776,СВЦЭМ!$A$33:$A$776,$A97,СВЦЭМ!$B$33:$B$776,I$83)+'СЕТ СН'!$H$14+СВЦЭМ!$D$10+'СЕТ СН'!$H$5-'СЕТ СН'!$H$24</f>
        <v>3775.7097350599997</v>
      </c>
      <c r="J97" s="36">
        <f>SUMIFS(СВЦЭМ!$D$33:$D$776,СВЦЭМ!$A$33:$A$776,$A97,СВЦЭМ!$B$33:$B$776,J$83)+'СЕТ СН'!$H$14+СВЦЭМ!$D$10+'СЕТ СН'!$H$5-'СЕТ СН'!$H$24</f>
        <v>3732.1596302399998</v>
      </c>
      <c r="K97" s="36">
        <f>SUMIFS(СВЦЭМ!$D$33:$D$776,СВЦЭМ!$A$33:$A$776,$A97,СВЦЭМ!$B$33:$B$776,K$83)+'СЕТ СН'!$H$14+СВЦЭМ!$D$10+'СЕТ СН'!$H$5-'СЕТ СН'!$H$24</f>
        <v>3699.5828884399998</v>
      </c>
      <c r="L97" s="36">
        <f>SUMIFS(СВЦЭМ!$D$33:$D$776,СВЦЭМ!$A$33:$A$776,$A97,СВЦЭМ!$B$33:$B$776,L$83)+'СЕТ СН'!$H$14+СВЦЭМ!$D$10+'СЕТ СН'!$H$5-'СЕТ СН'!$H$24</f>
        <v>3689.7148281299997</v>
      </c>
      <c r="M97" s="36">
        <f>SUMIFS(СВЦЭМ!$D$33:$D$776,СВЦЭМ!$A$33:$A$776,$A97,СВЦЭМ!$B$33:$B$776,M$83)+'СЕТ СН'!$H$14+СВЦЭМ!$D$10+'СЕТ СН'!$H$5-'СЕТ СН'!$H$24</f>
        <v>3701.7744650300001</v>
      </c>
      <c r="N97" s="36">
        <f>SUMIFS(СВЦЭМ!$D$33:$D$776,СВЦЭМ!$A$33:$A$776,$A97,СВЦЭМ!$B$33:$B$776,N$83)+'СЕТ СН'!$H$14+СВЦЭМ!$D$10+'СЕТ СН'!$H$5-'СЕТ СН'!$H$24</f>
        <v>3717.05737709</v>
      </c>
      <c r="O97" s="36">
        <f>SUMIFS(СВЦЭМ!$D$33:$D$776,СВЦЭМ!$A$33:$A$776,$A97,СВЦЭМ!$B$33:$B$776,O$83)+'СЕТ СН'!$H$14+СВЦЭМ!$D$10+'СЕТ СН'!$H$5-'СЕТ СН'!$H$24</f>
        <v>3722.6533662100001</v>
      </c>
      <c r="P97" s="36">
        <f>SUMIFS(СВЦЭМ!$D$33:$D$776,СВЦЭМ!$A$33:$A$776,$A97,СВЦЭМ!$B$33:$B$776,P$83)+'СЕТ СН'!$H$14+СВЦЭМ!$D$10+'СЕТ СН'!$H$5-'СЕТ СН'!$H$24</f>
        <v>3730.65251696</v>
      </c>
      <c r="Q97" s="36">
        <f>SUMIFS(СВЦЭМ!$D$33:$D$776,СВЦЭМ!$A$33:$A$776,$A97,СВЦЭМ!$B$33:$B$776,Q$83)+'СЕТ СН'!$H$14+СВЦЭМ!$D$10+'СЕТ СН'!$H$5-'СЕТ СН'!$H$24</f>
        <v>3740.4201218999997</v>
      </c>
      <c r="R97" s="36">
        <f>SUMIFS(СВЦЭМ!$D$33:$D$776,СВЦЭМ!$A$33:$A$776,$A97,СВЦЭМ!$B$33:$B$776,R$83)+'СЕТ СН'!$H$14+СВЦЭМ!$D$10+'СЕТ СН'!$H$5-'СЕТ СН'!$H$24</f>
        <v>3738.7323803600002</v>
      </c>
      <c r="S97" s="36">
        <f>SUMIFS(СВЦЭМ!$D$33:$D$776,СВЦЭМ!$A$33:$A$776,$A97,СВЦЭМ!$B$33:$B$776,S$83)+'СЕТ СН'!$H$14+СВЦЭМ!$D$10+'СЕТ СН'!$H$5-'СЕТ СН'!$H$24</f>
        <v>3720.7681771299999</v>
      </c>
      <c r="T97" s="36">
        <f>SUMIFS(СВЦЭМ!$D$33:$D$776,СВЦЭМ!$A$33:$A$776,$A97,СВЦЭМ!$B$33:$B$776,T$83)+'СЕТ СН'!$H$14+СВЦЭМ!$D$10+'СЕТ СН'!$H$5-'СЕТ СН'!$H$24</f>
        <v>3688.4590129500002</v>
      </c>
      <c r="U97" s="36">
        <f>SUMIFS(СВЦЭМ!$D$33:$D$776,СВЦЭМ!$A$33:$A$776,$A97,СВЦЭМ!$B$33:$B$776,U$83)+'СЕТ СН'!$H$14+СВЦЭМ!$D$10+'СЕТ СН'!$H$5-'СЕТ СН'!$H$24</f>
        <v>3688.9758743799998</v>
      </c>
      <c r="V97" s="36">
        <f>SUMIFS(СВЦЭМ!$D$33:$D$776,СВЦЭМ!$A$33:$A$776,$A97,СВЦЭМ!$B$33:$B$776,V$83)+'СЕТ СН'!$H$14+СВЦЭМ!$D$10+'СЕТ СН'!$H$5-'СЕТ СН'!$H$24</f>
        <v>3706.9381500499999</v>
      </c>
      <c r="W97" s="36">
        <f>SUMIFS(СВЦЭМ!$D$33:$D$776,СВЦЭМ!$A$33:$A$776,$A97,СВЦЭМ!$B$33:$B$776,W$83)+'СЕТ СН'!$H$14+СВЦЭМ!$D$10+'СЕТ СН'!$H$5-'СЕТ СН'!$H$24</f>
        <v>3724.5702434799996</v>
      </c>
      <c r="X97" s="36">
        <f>SUMIFS(СВЦЭМ!$D$33:$D$776,СВЦЭМ!$A$33:$A$776,$A97,СВЦЭМ!$B$33:$B$776,X$83)+'СЕТ СН'!$H$14+СВЦЭМ!$D$10+'СЕТ СН'!$H$5-'СЕТ СН'!$H$24</f>
        <v>3726.4471101399999</v>
      </c>
      <c r="Y97" s="36">
        <f>SUMIFS(СВЦЭМ!$D$33:$D$776,СВЦЭМ!$A$33:$A$776,$A97,СВЦЭМ!$B$33:$B$776,Y$83)+'СЕТ СН'!$H$14+СВЦЭМ!$D$10+'СЕТ СН'!$H$5-'СЕТ СН'!$H$24</f>
        <v>3783.7472389300001</v>
      </c>
    </row>
    <row r="98" spans="1:25" ht="15.75" x14ac:dyDescent="0.2">
      <c r="A98" s="35">
        <f t="shared" si="2"/>
        <v>43480</v>
      </c>
      <c r="B98" s="36">
        <f>SUMIFS(СВЦЭМ!$D$33:$D$776,СВЦЭМ!$A$33:$A$776,$A98,СВЦЭМ!$B$33:$B$776,B$83)+'СЕТ СН'!$H$14+СВЦЭМ!$D$10+'СЕТ СН'!$H$5-'СЕТ СН'!$H$24</f>
        <v>3875.2607657899998</v>
      </c>
      <c r="C98" s="36">
        <f>SUMIFS(СВЦЭМ!$D$33:$D$776,СВЦЭМ!$A$33:$A$776,$A98,СВЦЭМ!$B$33:$B$776,C$83)+'СЕТ СН'!$H$14+СВЦЭМ!$D$10+'СЕТ СН'!$H$5-'СЕТ СН'!$H$24</f>
        <v>3911.94166576</v>
      </c>
      <c r="D98" s="36">
        <f>SUMIFS(СВЦЭМ!$D$33:$D$776,СВЦЭМ!$A$33:$A$776,$A98,СВЦЭМ!$B$33:$B$776,D$83)+'СЕТ СН'!$H$14+СВЦЭМ!$D$10+'СЕТ СН'!$H$5-'СЕТ СН'!$H$24</f>
        <v>3927.3120868300002</v>
      </c>
      <c r="E98" s="36">
        <f>SUMIFS(СВЦЭМ!$D$33:$D$776,СВЦЭМ!$A$33:$A$776,$A98,СВЦЭМ!$B$33:$B$776,E$83)+'СЕТ СН'!$H$14+СВЦЭМ!$D$10+'СЕТ СН'!$H$5-'СЕТ СН'!$H$24</f>
        <v>3928.0186265799998</v>
      </c>
      <c r="F98" s="36">
        <f>SUMIFS(СВЦЭМ!$D$33:$D$776,СВЦЭМ!$A$33:$A$776,$A98,СВЦЭМ!$B$33:$B$776,F$83)+'СЕТ СН'!$H$14+СВЦЭМ!$D$10+'СЕТ СН'!$H$5-'СЕТ СН'!$H$24</f>
        <v>3928.0608886099999</v>
      </c>
      <c r="G98" s="36">
        <f>SUMIFS(СВЦЭМ!$D$33:$D$776,СВЦЭМ!$A$33:$A$776,$A98,СВЦЭМ!$B$33:$B$776,G$83)+'СЕТ СН'!$H$14+СВЦЭМ!$D$10+'СЕТ СН'!$H$5-'СЕТ СН'!$H$24</f>
        <v>3906.1456625699998</v>
      </c>
      <c r="H98" s="36">
        <f>SUMIFS(СВЦЭМ!$D$33:$D$776,СВЦЭМ!$A$33:$A$776,$A98,СВЦЭМ!$B$33:$B$776,H$83)+'СЕТ СН'!$H$14+СВЦЭМ!$D$10+'СЕТ СН'!$H$5-'СЕТ СН'!$H$24</f>
        <v>3858.7002135100001</v>
      </c>
      <c r="I98" s="36">
        <f>SUMIFS(СВЦЭМ!$D$33:$D$776,СВЦЭМ!$A$33:$A$776,$A98,СВЦЭМ!$B$33:$B$776,I$83)+'СЕТ СН'!$H$14+СВЦЭМ!$D$10+'СЕТ СН'!$H$5-'СЕТ СН'!$H$24</f>
        <v>3774.2795887100001</v>
      </c>
      <c r="J98" s="36">
        <f>SUMIFS(СВЦЭМ!$D$33:$D$776,СВЦЭМ!$A$33:$A$776,$A98,СВЦЭМ!$B$33:$B$776,J$83)+'СЕТ СН'!$H$14+СВЦЭМ!$D$10+'СЕТ СН'!$H$5-'СЕТ СН'!$H$24</f>
        <v>3717.6721621899997</v>
      </c>
      <c r="K98" s="36">
        <f>SUMIFS(СВЦЭМ!$D$33:$D$776,СВЦЭМ!$A$33:$A$776,$A98,СВЦЭМ!$B$33:$B$776,K$83)+'СЕТ СН'!$H$14+СВЦЭМ!$D$10+'СЕТ СН'!$H$5-'СЕТ СН'!$H$24</f>
        <v>3702.6314101799999</v>
      </c>
      <c r="L98" s="36">
        <f>SUMIFS(СВЦЭМ!$D$33:$D$776,СВЦЭМ!$A$33:$A$776,$A98,СВЦЭМ!$B$33:$B$776,L$83)+'СЕТ СН'!$H$14+СВЦЭМ!$D$10+'СЕТ СН'!$H$5-'СЕТ СН'!$H$24</f>
        <v>3700.4732258499998</v>
      </c>
      <c r="M98" s="36">
        <f>SUMIFS(СВЦЭМ!$D$33:$D$776,СВЦЭМ!$A$33:$A$776,$A98,СВЦЭМ!$B$33:$B$776,M$83)+'СЕТ СН'!$H$14+СВЦЭМ!$D$10+'СЕТ СН'!$H$5-'СЕТ СН'!$H$24</f>
        <v>3710.6844865499997</v>
      </c>
      <c r="N98" s="36">
        <f>SUMIFS(СВЦЭМ!$D$33:$D$776,СВЦЭМ!$A$33:$A$776,$A98,СВЦЭМ!$B$33:$B$776,N$83)+'СЕТ СН'!$H$14+СВЦЭМ!$D$10+'СЕТ СН'!$H$5-'СЕТ СН'!$H$24</f>
        <v>3726.35788886</v>
      </c>
      <c r="O98" s="36">
        <f>SUMIFS(СВЦЭМ!$D$33:$D$776,СВЦЭМ!$A$33:$A$776,$A98,СВЦЭМ!$B$33:$B$776,O$83)+'СЕТ СН'!$H$14+СВЦЭМ!$D$10+'СЕТ СН'!$H$5-'СЕТ СН'!$H$24</f>
        <v>3724.4010415100001</v>
      </c>
      <c r="P98" s="36">
        <f>SUMIFS(СВЦЭМ!$D$33:$D$776,СВЦЭМ!$A$33:$A$776,$A98,СВЦЭМ!$B$33:$B$776,P$83)+'СЕТ СН'!$H$14+СВЦЭМ!$D$10+'СЕТ СН'!$H$5-'СЕТ СН'!$H$24</f>
        <v>3735.10825471</v>
      </c>
      <c r="Q98" s="36">
        <f>SUMIFS(СВЦЭМ!$D$33:$D$776,СВЦЭМ!$A$33:$A$776,$A98,СВЦЭМ!$B$33:$B$776,Q$83)+'СЕТ СН'!$H$14+СВЦЭМ!$D$10+'СЕТ СН'!$H$5-'СЕТ СН'!$H$24</f>
        <v>3745.4571721100001</v>
      </c>
      <c r="R98" s="36">
        <f>SUMIFS(СВЦЭМ!$D$33:$D$776,СВЦЭМ!$A$33:$A$776,$A98,СВЦЭМ!$B$33:$B$776,R$83)+'СЕТ СН'!$H$14+СВЦЭМ!$D$10+'СЕТ СН'!$H$5-'СЕТ СН'!$H$24</f>
        <v>3753.7658667699998</v>
      </c>
      <c r="S98" s="36">
        <f>SUMIFS(СВЦЭМ!$D$33:$D$776,СВЦЭМ!$A$33:$A$776,$A98,СВЦЭМ!$B$33:$B$776,S$83)+'СЕТ СН'!$H$14+СВЦЭМ!$D$10+'СЕТ СН'!$H$5-'СЕТ СН'!$H$24</f>
        <v>3729.4224515999999</v>
      </c>
      <c r="T98" s="36">
        <f>SUMIFS(СВЦЭМ!$D$33:$D$776,СВЦЭМ!$A$33:$A$776,$A98,СВЦЭМ!$B$33:$B$776,T$83)+'СЕТ СН'!$H$14+СВЦЭМ!$D$10+'СЕТ СН'!$H$5-'СЕТ СН'!$H$24</f>
        <v>3695.3207560999999</v>
      </c>
      <c r="U98" s="36">
        <f>SUMIFS(СВЦЭМ!$D$33:$D$776,СВЦЭМ!$A$33:$A$776,$A98,СВЦЭМ!$B$33:$B$776,U$83)+'СЕТ СН'!$H$14+СВЦЭМ!$D$10+'СЕТ СН'!$H$5-'СЕТ СН'!$H$24</f>
        <v>3701.6662347699998</v>
      </c>
      <c r="V98" s="36">
        <f>SUMIFS(СВЦЭМ!$D$33:$D$776,СВЦЭМ!$A$33:$A$776,$A98,СВЦЭМ!$B$33:$B$776,V$83)+'СЕТ СН'!$H$14+СВЦЭМ!$D$10+'СЕТ СН'!$H$5-'СЕТ СН'!$H$24</f>
        <v>3719.3833078899997</v>
      </c>
      <c r="W98" s="36">
        <f>SUMIFS(СВЦЭМ!$D$33:$D$776,СВЦЭМ!$A$33:$A$776,$A98,СВЦЭМ!$B$33:$B$776,W$83)+'СЕТ СН'!$H$14+СВЦЭМ!$D$10+'СЕТ СН'!$H$5-'СЕТ СН'!$H$24</f>
        <v>3743.2270129999997</v>
      </c>
      <c r="X98" s="36">
        <f>SUMIFS(СВЦЭМ!$D$33:$D$776,СВЦЭМ!$A$33:$A$776,$A98,СВЦЭМ!$B$33:$B$776,X$83)+'СЕТ СН'!$H$14+СВЦЭМ!$D$10+'СЕТ СН'!$H$5-'СЕТ СН'!$H$24</f>
        <v>3749.4580369599998</v>
      </c>
      <c r="Y98" s="36">
        <f>SUMIFS(СВЦЭМ!$D$33:$D$776,СВЦЭМ!$A$33:$A$776,$A98,СВЦЭМ!$B$33:$B$776,Y$83)+'СЕТ СН'!$H$14+СВЦЭМ!$D$10+'СЕТ СН'!$H$5-'СЕТ СН'!$H$24</f>
        <v>3795.9241181299999</v>
      </c>
    </row>
    <row r="99" spans="1:25" ht="15.75" x14ac:dyDescent="0.2">
      <c r="A99" s="35">
        <f t="shared" si="2"/>
        <v>43481</v>
      </c>
      <c r="B99" s="36">
        <f>SUMIFS(СВЦЭМ!$D$33:$D$776,СВЦЭМ!$A$33:$A$776,$A99,СВЦЭМ!$B$33:$B$776,B$83)+'СЕТ СН'!$H$14+СВЦЭМ!$D$10+'СЕТ СН'!$H$5-'СЕТ СН'!$H$24</f>
        <v>3881.0587612499999</v>
      </c>
      <c r="C99" s="36">
        <f>SUMIFS(СВЦЭМ!$D$33:$D$776,СВЦЭМ!$A$33:$A$776,$A99,СВЦЭМ!$B$33:$B$776,C$83)+'СЕТ СН'!$H$14+СВЦЭМ!$D$10+'СЕТ СН'!$H$5-'СЕТ СН'!$H$24</f>
        <v>3910.7811765299998</v>
      </c>
      <c r="D99" s="36">
        <f>SUMIFS(СВЦЭМ!$D$33:$D$776,СВЦЭМ!$A$33:$A$776,$A99,СВЦЭМ!$B$33:$B$776,D$83)+'СЕТ СН'!$H$14+СВЦЭМ!$D$10+'СЕТ СН'!$H$5-'СЕТ СН'!$H$24</f>
        <v>3925.2149740099999</v>
      </c>
      <c r="E99" s="36">
        <f>SUMIFS(СВЦЭМ!$D$33:$D$776,СВЦЭМ!$A$33:$A$776,$A99,СВЦЭМ!$B$33:$B$776,E$83)+'СЕТ СН'!$H$14+СВЦЭМ!$D$10+'СЕТ СН'!$H$5-'СЕТ СН'!$H$24</f>
        <v>3938.66950864</v>
      </c>
      <c r="F99" s="36">
        <f>SUMIFS(СВЦЭМ!$D$33:$D$776,СВЦЭМ!$A$33:$A$776,$A99,СВЦЭМ!$B$33:$B$776,F$83)+'СЕТ СН'!$H$14+СВЦЭМ!$D$10+'СЕТ СН'!$H$5-'СЕТ СН'!$H$24</f>
        <v>3929.2135405700001</v>
      </c>
      <c r="G99" s="36">
        <f>SUMIFS(СВЦЭМ!$D$33:$D$776,СВЦЭМ!$A$33:$A$776,$A99,СВЦЭМ!$B$33:$B$776,G$83)+'СЕТ СН'!$H$14+СВЦЭМ!$D$10+'СЕТ СН'!$H$5-'СЕТ СН'!$H$24</f>
        <v>3901.38304737</v>
      </c>
      <c r="H99" s="36">
        <f>SUMIFS(СВЦЭМ!$D$33:$D$776,СВЦЭМ!$A$33:$A$776,$A99,СВЦЭМ!$B$33:$B$776,H$83)+'СЕТ СН'!$H$14+СВЦЭМ!$D$10+'СЕТ СН'!$H$5-'СЕТ СН'!$H$24</f>
        <v>3847.6229657899999</v>
      </c>
      <c r="I99" s="36">
        <f>SUMIFS(СВЦЭМ!$D$33:$D$776,СВЦЭМ!$A$33:$A$776,$A99,СВЦЭМ!$B$33:$B$776,I$83)+'СЕТ СН'!$H$14+СВЦЭМ!$D$10+'СЕТ СН'!$H$5-'СЕТ СН'!$H$24</f>
        <v>3747.9429161199996</v>
      </c>
      <c r="J99" s="36">
        <f>SUMIFS(СВЦЭМ!$D$33:$D$776,СВЦЭМ!$A$33:$A$776,$A99,СВЦЭМ!$B$33:$B$776,J$83)+'СЕТ СН'!$H$14+СВЦЭМ!$D$10+'СЕТ СН'!$H$5-'СЕТ СН'!$H$24</f>
        <v>3719.4431697800001</v>
      </c>
      <c r="K99" s="36">
        <f>SUMIFS(СВЦЭМ!$D$33:$D$776,СВЦЭМ!$A$33:$A$776,$A99,СВЦЭМ!$B$33:$B$776,K$83)+'СЕТ СН'!$H$14+СВЦЭМ!$D$10+'СЕТ СН'!$H$5-'СЕТ СН'!$H$24</f>
        <v>3707.8069599199998</v>
      </c>
      <c r="L99" s="36">
        <f>SUMIFS(СВЦЭМ!$D$33:$D$776,СВЦЭМ!$A$33:$A$776,$A99,СВЦЭМ!$B$33:$B$776,L$83)+'СЕТ СН'!$H$14+СВЦЭМ!$D$10+'СЕТ СН'!$H$5-'СЕТ СН'!$H$24</f>
        <v>3703.7361006900001</v>
      </c>
      <c r="M99" s="36">
        <f>SUMIFS(СВЦЭМ!$D$33:$D$776,СВЦЭМ!$A$33:$A$776,$A99,СВЦЭМ!$B$33:$B$776,M$83)+'СЕТ СН'!$H$14+СВЦЭМ!$D$10+'СЕТ СН'!$H$5-'СЕТ СН'!$H$24</f>
        <v>3711.1930636799998</v>
      </c>
      <c r="N99" s="36">
        <f>SUMIFS(СВЦЭМ!$D$33:$D$776,СВЦЭМ!$A$33:$A$776,$A99,СВЦЭМ!$B$33:$B$776,N$83)+'СЕТ СН'!$H$14+СВЦЭМ!$D$10+'СЕТ СН'!$H$5-'СЕТ СН'!$H$24</f>
        <v>3731.1789580599998</v>
      </c>
      <c r="O99" s="36">
        <f>SUMIFS(СВЦЭМ!$D$33:$D$776,СВЦЭМ!$A$33:$A$776,$A99,СВЦЭМ!$B$33:$B$776,O$83)+'СЕТ СН'!$H$14+СВЦЭМ!$D$10+'СЕТ СН'!$H$5-'СЕТ СН'!$H$24</f>
        <v>3724.0119403299996</v>
      </c>
      <c r="P99" s="36">
        <f>SUMIFS(СВЦЭМ!$D$33:$D$776,СВЦЭМ!$A$33:$A$776,$A99,СВЦЭМ!$B$33:$B$776,P$83)+'СЕТ СН'!$H$14+СВЦЭМ!$D$10+'СЕТ СН'!$H$5-'СЕТ СН'!$H$24</f>
        <v>3733.2887809599997</v>
      </c>
      <c r="Q99" s="36">
        <f>SUMIFS(СВЦЭМ!$D$33:$D$776,СВЦЭМ!$A$33:$A$776,$A99,СВЦЭМ!$B$33:$B$776,Q$83)+'СЕТ СН'!$H$14+СВЦЭМ!$D$10+'СЕТ СН'!$H$5-'СЕТ СН'!$H$24</f>
        <v>3735.52185418</v>
      </c>
      <c r="R99" s="36">
        <f>SUMIFS(СВЦЭМ!$D$33:$D$776,СВЦЭМ!$A$33:$A$776,$A99,СВЦЭМ!$B$33:$B$776,R$83)+'СЕТ СН'!$H$14+СВЦЭМ!$D$10+'СЕТ СН'!$H$5-'СЕТ СН'!$H$24</f>
        <v>3740.2077994499996</v>
      </c>
      <c r="S99" s="36">
        <f>SUMIFS(СВЦЭМ!$D$33:$D$776,СВЦЭМ!$A$33:$A$776,$A99,СВЦЭМ!$B$33:$B$776,S$83)+'СЕТ СН'!$H$14+СВЦЭМ!$D$10+'СЕТ СН'!$H$5-'СЕТ СН'!$H$24</f>
        <v>3725.4942755299999</v>
      </c>
      <c r="T99" s="36">
        <f>SUMIFS(СВЦЭМ!$D$33:$D$776,СВЦЭМ!$A$33:$A$776,$A99,СВЦЭМ!$B$33:$B$776,T$83)+'СЕТ СН'!$H$14+СВЦЭМ!$D$10+'СЕТ СН'!$H$5-'СЕТ СН'!$H$24</f>
        <v>3715.0398281399998</v>
      </c>
      <c r="U99" s="36">
        <f>SUMIFS(СВЦЭМ!$D$33:$D$776,СВЦЭМ!$A$33:$A$776,$A99,СВЦЭМ!$B$33:$B$776,U$83)+'СЕТ СН'!$H$14+СВЦЭМ!$D$10+'СЕТ СН'!$H$5-'СЕТ СН'!$H$24</f>
        <v>3717.3113763900001</v>
      </c>
      <c r="V99" s="36">
        <f>SUMIFS(СВЦЭМ!$D$33:$D$776,СВЦЭМ!$A$33:$A$776,$A99,СВЦЭМ!$B$33:$B$776,V$83)+'СЕТ СН'!$H$14+СВЦЭМ!$D$10+'СЕТ СН'!$H$5-'СЕТ СН'!$H$24</f>
        <v>3736.25615496</v>
      </c>
      <c r="W99" s="36">
        <f>SUMIFS(СВЦЭМ!$D$33:$D$776,СВЦЭМ!$A$33:$A$776,$A99,СВЦЭМ!$B$33:$B$776,W$83)+'СЕТ СН'!$H$14+СВЦЭМ!$D$10+'СЕТ СН'!$H$5-'СЕТ СН'!$H$24</f>
        <v>3759.36153534</v>
      </c>
      <c r="X99" s="36">
        <f>SUMIFS(СВЦЭМ!$D$33:$D$776,СВЦЭМ!$A$33:$A$776,$A99,СВЦЭМ!$B$33:$B$776,X$83)+'СЕТ СН'!$H$14+СВЦЭМ!$D$10+'СЕТ СН'!$H$5-'СЕТ СН'!$H$24</f>
        <v>3764.88263392</v>
      </c>
      <c r="Y99" s="36">
        <f>SUMIFS(СВЦЭМ!$D$33:$D$776,СВЦЭМ!$A$33:$A$776,$A99,СВЦЭМ!$B$33:$B$776,Y$83)+'СЕТ СН'!$H$14+СВЦЭМ!$D$10+'СЕТ СН'!$H$5-'СЕТ СН'!$H$24</f>
        <v>3819.0745470900001</v>
      </c>
    </row>
    <row r="100" spans="1:25" ht="15.75" x14ac:dyDescent="0.2">
      <c r="A100" s="35">
        <f t="shared" si="2"/>
        <v>43482</v>
      </c>
      <c r="B100" s="36">
        <f>SUMIFS(СВЦЭМ!$D$33:$D$776,СВЦЭМ!$A$33:$A$776,$A100,СВЦЭМ!$B$33:$B$776,B$83)+'СЕТ СН'!$H$14+СВЦЭМ!$D$10+'СЕТ СН'!$H$5-'СЕТ СН'!$H$24</f>
        <v>3848.83617538</v>
      </c>
      <c r="C100" s="36">
        <f>SUMIFS(СВЦЭМ!$D$33:$D$776,СВЦЭМ!$A$33:$A$776,$A100,СВЦЭМ!$B$33:$B$776,C$83)+'СЕТ СН'!$H$14+СВЦЭМ!$D$10+'СЕТ СН'!$H$5-'СЕТ СН'!$H$24</f>
        <v>3886.9917626699998</v>
      </c>
      <c r="D100" s="36">
        <f>SUMIFS(СВЦЭМ!$D$33:$D$776,СВЦЭМ!$A$33:$A$776,$A100,СВЦЭМ!$B$33:$B$776,D$83)+'СЕТ СН'!$H$14+СВЦЭМ!$D$10+'СЕТ СН'!$H$5-'СЕТ СН'!$H$24</f>
        <v>3905.06490674</v>
      </c>
      <c r="E100" s="36">
        <f>SUMIFS(СВЦЭМ!$D$33:$D$776,СВЦЭМ!$A$33:$A$776,$A100,СВЦЭМ!$B$33:$B$776,E$83)+'СЕТ СН'!$H$14+СВЦЭМ!$D$10+'СЕТ СН'!$H$5-'СЕТ СН'!$H$24</f>
        <v>3907.2709848499999</v>
      </c>
      <c r="F100" s="36">
        <f>SUMIFS(СВЦЭМ!$D$33:$D$776,СВЦЭМ!$A$33:$A$776,$A100,СВЦЭМ!$B$33:$B$776,F$83)+'СЕТ СН'!$H$14+СВЦЭМ!$D$10+'СЕТ СН'!$H$5-'СЕТ СН'!$H$24</f>
        <v>3898.8754698100001</v>
      </c>
      <c r="G100" s="36">
        <f>SUMIFS(СВЦЭМ!$D$33:$D$776,СВЦЭМ!$A$33:$A$776,$A100,СВЦЭМ!$B$33:$B$776,G$83)+'СЕТ СН'!$H$14+СВЦЭМ!$D$10+'СЕТ СН'!$H$5-'СЕТ СН'!$H$24</f>
        <v>3863.84323632</v>
      </c>
      <c r="H100" s="36">
        <f>SUMIFS(СВЦЭМ!$D$33:$D$776,СВЦЭМ!$A$33:$A$776,$A100,СВЦЭМ!$B$33:$B$776,H$83)+'СЕТ СН'!$H$14+СВЦЭМ!$D$10+'СЕТ СН'!$H$5-'СЕТ СН'!$H$24</f>
        <v>3803.2393686599999</v>
      </c>
      <c r="I100" s="36">
        <f>SUMIFS(СВЦЭМ!$D$33:$D$776,СВЦЭМ!$A$33:$A$776,$A100,СВЦЭМ!$B$33:$B$776,I$83)+'СЕТ СН'!$H$14+СВЦЭМ!$D$10+'СЕТ СН'!$H$5-'СЕТ СН'!$H$24</f>
        <v>3717.9294381700001</v>
      </c>
      <c r="J100" s="36">
        <f>SUMIFS(СВЦЭМ!$D$33:$D$776,СВЦЭМ!$A$33:$A$776,$A100,СВЦЭМ!$B$33:$B$776,J$83)+'СЕТ СН'!$H$14+СВЦЭМ!$D$10+'СЕТ СН'!$H$5-'СЕТ СН'!$H$24</f>
        <v>3706.0436746699997</v>
      </c>
      <c r="K100" s="36">
        <f>SUMIFS(СВЦЭМ!$D$33:$D$776,СВЦЭМ!$A$33:$A$776,$A100,СВЦЭМ!$B$33:$B$776,K$83)+'СЕТ СН'!$H$14+СВЦЭМ!$D$10+'СЕТ СН'!$H$5-'СЕТ СН'!$H$24</f>
        <v>3695.2904575900002</v>
      </c>
      <c r="L100" s="36">
        <f>SUMIFS(СВЦЭМ!$D$33:$D$776,СВЦЭМ!$A$33:$A$776,$A100,СВЦЭМ!$B$33:$B$776,L$83)+'СЕТ СН'!$H$14+СВЦЭМ!$D$10+'СЕТ СН'!$H$5-'СЕТ СН'!$H$24</f>
        <v>3694.4137979899997</v>
      </c>
      <c r="M100" s="36">
        <f>SUMIFS(СВЦЭМ!$D$33:$D$776,СВЦЭМ!$A$33:$A$776,$A100,СВЦЭМ!$B$33:$B$776,M$83)+'СЕТ СН'!$H$14+СВЦЭМ!$D$10+'СЕТ СН'!$H$5-'СЕТ СН'!$H$24</f>
        <v>3709.68232059</v>
      </c>
      <c r="N100" s="36">
        <f>SUMIFS(СВЦЭМ!$D$33:$D$776,СВЦЭМ!$A$33:$A$776,$A100,СВЦЭМ!$B$33:$B$776,N$83)+'СЕТ СН'!$H$14+СВЦЭМ!$D$10+'СЕТ СН'!$H$5-'СЕТ СН'!$H$24</f>
        <v>3722.57911182</v>
      </c>
      <c r="O100" s="36">
        <f>SUMIFS(СВЦЭМ!$D$33:$D$776,СВЦЭМ!$A$33:$A$776,$A100,СВЦЭМ!$B$33:$B$776,O$83)+'СЕТ СН'!$H$14+СВЦЭМ!$D$10+'СЕТ СН'!$H$5-'СЕТ СН'!$H$24</f>
        <v>3714.6711199199999</v>
      </c>
      <c r="P100" s="36">
        <f>SUMIFS(СВЦЭМ!$D$33:$D$776,СВЦЭМ!$A$33:$A$776,$A100,СВЦЭМ!$B$33:$B$776,P$83)+'СЕТ СН'!$H$14+СВЦЭМ!$D$10+'СЕТ СН'!$H$5-'СЕТ СН'!$H$24</f>
        <v>3718.0669143599998</v>
      </c>
      <c r="Q100" s="36">
        <f>SUMIFS(СВЦЭМ!$D$33:$D$776,СВЦЭМ!$A$33:$A$776,$A100,СВЦЭМ!$B$33:$B$776,Q$83)+'СЕТ СН'!$H$14+СВЦЭМ!$D$10+'СЕТ СН'!$H$5-'СЕТ СН'!$H$24</f>
        <v>3720.3655174099999</v>
      </c>
      <c r="R100" s="36">
        <f>SUMIFS(СВЦЭМ!$D$33:$D$776,СВЦЭМ!$A$33:$A$776,$A100,СВЦЭМ!$B$33:$B$776,R$83)+'СЕТ СН'!$H$14+СВЦЭМ!$D$10+'СЕТ СН'!$H$5-'СЕТ СН'!$H$24</f>
        <v>3724.6569459900002</v>
      </c>
      <c r="S100" s="36">
        <f>SUMIFS(СВЦЭМ!$D$33:$D$776,СВЦЭМ!$A$33:$A$776,$A100,СВЦЭМ!$B$33:$B$776,S$83)+'СЕТ СН'!$H$14+СВЦЭМ!$D$10+'СЕТ СН'!$H$5-'СЕТ СН'!$H$24</f>
        <v>3712.4068611299999</v>
      </c>
      <c r="T100" s="36">
        <f>SUMIFS(СВЦЭМ!$D$33:$D$776,СВЦЭМ!$A$33:$A$776,$A100,СВЦЭМ!$B$33:$B$776,T$83)+'СЕТ СН'!$H$14+СВЦЭМ!$D$10+'СЕТ СН'!$H$5-'СЕТ СН'!$H$24</f>
        <v>3698.7961602199998</v>
      </c>
      <c r="U100" s="36">
        <f>SUMIFS(СВЦЭМ!$D$33:$D$776,СВЦЭМ!$A$33:$A$776,$A100,СВЦЭМ!$B$33:$B$776,U$83)+'СЕТ СН'!$H$14+СВЦЭМ!$D$10+'СЕТ СН'!$H$5-'СЕТ СН'!$H$24</f>
        <v>3700.3503515499997</v>
      </c>
      <c r="V100" s="36">
        <f>SUMIFS(СВЦЭМ!$D$33:$D$776,СВЦЭМ!$A$33:$A$776,$A100,СВЦЭМ!$B$33:$B$776,V$83)+'СЕТ СН'!$H$14+СВЦЭМ!$D$10+'СЕТ СН'!$H$5-'СЕТ СН'!$H$24</f>
        <v>3723.4238381999999</v>
      </c>
      <c r="W100" s="36">
        <f>SUMIFS(СВЦЭМ!$D$33:$D$776,СВЦЭМ!$A$33:$A$776,$A100,СВЦЭМ!$B$33:$B$776,W$83)+'СЕТ СН'!$H$14+СВЦЭМ!$D$10+'СЕТ СН'!$H$5-'СЕТ СН'!$H$24</f>
        <v>3737.1298637</v>
      </c>
      <c r="X100" s="36">
        <f>SUMIFS(СВЦЭМ!$D$33:$D$776,СВЦЭМ!$A$33:$A$776,$A100,СВЦЭМ!$B$33:$B$776,X$83)+'СЕТ СН'!$H$14+СВЦЭМ!$D$10+'СЕТ СН'!$H$5-'СЕТ СН'!$H$24</f>
        <v>3742.4736853300001</v>
      </c>
      <c r="Y100" s="36">
        <f>SUMIFS(СВЦЭМ!$D$33:$D$776,СВЦЭМ!$A$33:$A$776,$A100,СВЦЭМ!$B$33:$B$776,Y$83)+'СЕТ СН'!$H$14+СВЦЭМ!$D$10+'СЕТ СН'!$H$5-'СЕТ СН'!$H$24</f>
        <v>3804.18687899</v>
      </c>
    </row>
    <row r="101" spans="1:25" ht="15.75" x14ac:dyDescent="0.2">
      <c r="A101" s="35">
        <f t="shared" si="2"/>
        <v>43483</v>
      </c>
      <c r="B101" s="36">
        <f>SUMIFS(СВЦЭМ!$D$33:$D$776,СВЦЭМ!$A$33:$A$776,$A101,СВЦЭМ!$B$33:$B$776,B$83)+'СЕТ СН'!$H$14+СВЦЭМ!$D$10+'СЕТ СН'!$H$5-'СЕТ СН'!$H$24</f>
        <v>3839.1437470800001</v>
      </c>
      <c r="C101" s="36">
        <f>SUMIFS(СВЦЭМ!$D$33:$D$776,СВЦЭМ!$A$33:$A$776,$A101,СВЦЭМ!$B$33:$B$776,C$83)+'СЕТ СН'!$H$14+СВЦЭМ!$D$10+'СЕТ СН'!$H$5-'СЕТ СН'!$H$24</f>
        <v>3866.0019068900001</v>
      </c>
      <c r="D101" s="36">
        <f>SUMIFS(СВЦЭМ!$D$33:$D$776,СВЦЭМ!$A$33:$A$776,$A101,СВЦЭМ!$B$33:$B$776,D$83)+'СЕТ СН'!$H$14+СВЦЭМ!$D$10+'СЕТ СН'!$H$5-'СЕТ СН'!$H$24</f>
        <v>3889.70277936</v>
      </c>
      <c r="E101" s="36">
        <f>SUMIFS(СВЦЭМ!$D$33:$D$776,СВЦЭМ!$A$33:$A$776,$A101,СВЦЭМ!$B$33:$B$776,E$83)+'СЕТ СН'!$H$14+СВЦЭМ!$D$10+'СЕТ СН'!$H$5-'СЕТ СН'!$H$24</f>
        <v>3888.71111501</v>
      </c>
      <c r="F101" s="36">
        <f>SUMIFS(СВЦЭМ!$D$33:$D$776,СВЦЭМ!$A$33:$A$776,$A101,СВЦЭМ!$B$33:$B$776,F$83)+'СЕТ СН'!$H$14+СВЦЭМ!$D$10+'СЕТ СН'!$H$5-'СЕТ СН'!$H$24</f>
        <v>3882.3231262099998</v>
      </c>
      <c r="G101" s="36">
        <f>SUMIFS(СВЦЭМ!$D$33:$D$776,СВЦЭМ!$A$33:$A$776,$A101,СВЦЭМ!$B$33:$B$776,G$83)+'СЕТ СН'!$H$14+СВЦЭМ!$D$10+'СЕТ СН'!$H$5-'СЕТ СН'!$H$24</f>
        <v>3862.6519678</v>
      </c>
      <c r="H101" s="36">
        <f>SUMIFS(СВЦЭМ!$D$33:$D$776,СВЦЭМ!$A$33:$A$776,$A101,СВЦЭМ!$B$33:$B$776,H$83)+'СЕТ СН'!$H$14+СВЦЭМ!$D$10+'СЕТ СН'!$H$5-'СЕТ СН'!$H$24</f>
        <v>3825.1364449599996</v>
      </c>
      <c r="I101" s="36">
        <f>SUMIFS(СВЦЭМ!$D$33:$D$776,СВЦЭМ!$A$33:$A$776,$A101,СВЦЭМ!$B$33:$B$776,I$83)+'СЕТ СН'!$H$14+СВЦЭМ!$D$10+'СЕТ СН'!$H$5-'СЕТ СН'!$H$24</f>
        <v>3750.9738673299998</v>
      </c>
      <c r="J101" s="36">
        <f>SUMIFS(СВЦЭМ!$D$33:$D$776,СВЦЭМ!$A$33:$A$776,$A101,СВЦЭМ!$B$33:$B$776,J$83)+'СЕТ СН'!$H$14+СВЦЭМ!$D$10+'СЕТ СН'!$H$5-'СЕТ СН'!$H$24</f>
        <v>3696.1935077799999</v>
      </c>
      <c r="K101" s="36">
        <f>SUMIFS(СВЦЭМ!$D$33:$D$776,СВЦЭМ!$A$33:$A$776,$A101,СВЦЭМ!$B$33:$B$776,K$83)+'СЕТ СН'!$H$14+СВЦЭМ!$D$10+'СЕТ СН'!$H$5-'СЕТ СН'!$H$24</f>
        <v>3694.7082282499996</v>
      </c>
      <c r="L101" s="36">
        <f>SUMIFS(СВЦЭМ!$D$33:$D$776,СВЦЭМ!$A$33:$A$776,$A101,СВЦЭМ!$B$33:$B$776,L$83)+'СЕТ СН'!$H$14+СВЦЭМ!$D$10+'СЕТ СН'!$H$5-'СЕТ СН'!$H$24</f>
        <v>3692.56786969</v>
      </c>
      <c r="M101" s="36">
        <f>SUMIFS(СВЦЭМ!$D$33:$D$776,СВЦЭМ!$A$33:$A$776,$A101,СВЦЭМ!$B$33:$B$776,M$83)+'СЕТ СН'!$H$14+СВЦЭМ!$D$10+'СЕТ СН'!$H$5-'СЕТ СН'!$H$24</f>
        <v>3707.6852506099999</v>
      </c>
      <c r="N101" s="36">
        <f>SUMIFS(СВЦЭМ!$D$33:$D$776,СВЦЭМ!$A$33:$A$776,$A101,СВЦЭМ!$B$33:$B$776,N$83)+'СЕТ СН'!$H$14+СВЦЭМ!$D$10+'СЕТ СН'!$H$5-'СЕТ СН'!$H$24</f>
        <v>3732.8837205899999</v>
      </c>
      <c r="O101" s="36">
        <f>SUMIFS(СВЦЭМ!$D$33:$D$776,СВЦЭМ!$A$33:$A$776,$A101,СВЦЭМ!$B$33:$B$776,O$83)+'СЕТ СН'!$H$14+СВЦЭМ!$D$10+'СЕТ СН'!$H$5-'СЕТ СН'!$H$24</f>
        <v>3730.8670068299998</v>
      </c>
      <c r="P101" s="36">
        <f>SUMIFS(СВЦЭМ!$D$33:$D$776,СВЦЭМ!$A$33:$A$776,$A101,СВЦЭМ!$B$33:$B$776,P$83)+'СЕТ СН'!$H$14+СВЦЭМ!$D$10+'СЕТ СН'!$H$5-'СЕТ СН'!$H$24</f>
        <v>3738.8777466399997</v>
      </c>
      <c r="Q101" s="36">
        <f>SUMIFS(СВЦЭМ!$D$33:$D$776,СВЦЭМ!$A$33:$A$776,$A101,СВЦЭМ!$B$33:$B$776,Q$83)+'СЕТ СН'!$H$14+СВЦЭМ!$D$10+'СЕТ СН'!$H$5-'СЕТ СН'!$H$24</f>
        <v>3742.0628721499997</v>
      </c>
      <c r="R101" s="36">
        <f>SUMIFS(СВЦЭМ!$D$33:$D$776,СВЦЭМ!$A$33:$A$776,$A101,СВЦЭМ!$B$33:$B$776,R$83)+'СЕТ СН'!$H$14+СВЦЭМ!$D$10+'СЕТ СН'!$H$5-'СЕТ СН'!$H$24</f>
        <v>3745.42712863</v>
      </c>
      <c r="S101" s="36">
        <f>SUMIFS(СВЦЭМ!$D$33:$D$776,СВЦЭМ!$A$33:$A$776,$A101,СВЦЭМ!$B$33:$B$776,S$83)+'СЕТ СН'!$H$14+СВЦЭМ!$D$10+'СЕТ СН'!$H$5-'СЕТ СН'!$H$24</f>
        <v>3749.5031654300001</v>
      </c>
      <c r="T101" s="36">
        <f>SUMIFS(СВЦЭМ!$D$33:$D$776,СВЦЭМ!$A$33:$A$776,$A101,СВЦЭМ!$B$33:$B$776,T$83)+'СЕТ СН'!$H$14+СВЦЭМ!$D$10+'СЕТ СН'!$H$5-'СЕТ СН'!$H$24</f>
        <v>3736.0252702799999</v>
      </c>
      <c r="U101" s="36">
        <f>SUMIFS(СВЦЭМ!$D$33:$D$776,СВЦЭМ!$A$33:$A$776,$A101,СВЦЭМ!$B$33:$B$776,U$83)+'СЕТ СН'!$H$14+СВЦЭМ!$D$10+'СЕТ СН'!$H$5-'СЕТ СН'!$H$24</f>
        <v>3741.82851076</v>
      </c>
      <c r="V101" s="36">
        <f>SUMIFS(СВЦЭМ!$D$33:$D$776,СВЦЭМ!$A$33:$A$776,$A101,СВЦЭМ!$B$33:$B$776,V$83)+'СЕТ СН'!$H$14+СВЦЭМ!$D$10+'СЕТ СН'!$H$5-'СЕТ СН'!$H$24</f>
        <v>3766.18863444</v>
      </c>
      <c r="W101" s="36">
        <f>SUMIFS(СВЦЭМ!$D$33:$D$776,СВЦЭМ!$A$33:$A$776,$A101,СВЦЭМ!$B$33:$B$776,W$83)+'СЕТ СН'!$H$14+СВЦЭМ!$D$10+'СЕТ СН'!$H$5-'СЕТ СН'!$H$24</f>
        <v>3783.4272180600001</v>
      </c>
      <c r="X101" s="36">
        <f>SUMIFS(СВЦЭМ!$D$33:$D$776,СВЦЭМ!$A$33:$A$776,$A101,СВЦЭМ!$B$33:$B$776,X$83)+'СЕТ СН'!$H$14+СВЦЭМ!$D$10+'СЕТ СН'!$H$5-'СЕТ СН'!$H$24</f>
        <v>3775.9583560900001</v>
      </c>
      <c r="Y101" s="36">
        <f>SUMIFS(СВЦЭМ!$D$33:$D$776,СВЦЭМ!$A$33:$A$776,$A101,СВЦЭМ!$B$33:$B$776,Y$83)+'СЕТ СН'!$H$14+СВЦЭМ!$D$10+'СЕТ СН'!$H$5-'СЕТ СН'!$H$24</f>
        <v>3813.6705898599998</v>
      </c>
    </row>
    <row r="102" spans="1:25" ht="15.75" x14ac:dyDescent="0.2">
      <c r="A102" s="35">
        <f t="shared" si="2"/>
        <v>43484</v>
      </c>
      <c r="B102" s="36">
        <f>SUMIFS(СВЦЭМ!$D$33:$D$776,СВЦЭМ!$A$33:$A$776,$A102,СВЦЭМ!$B$33:$B$776,B$83)+'СЕТ СН'!$H$14+СВЦЭМ!$D$10+'СЕТ СН'!$H$5-'СЕТ СН'!$H$24</f>
        <v>3890.5308387499999</v>
      </c>
      <c r="C102" s="36">
        <f>SUMIFS(СВЦЭМ!$D$33:$D$776,СВЦЭМ!$A$33:$A$776,$A102,СВЦЭМ!$B$33:$B$776,C$83)+'СЕТ СН'!$H$14+СВЦЭМ!$D$10+'СЕТ СН'!$H$5-'СЕТ СН'!$H$24</f>
        <v>3898.2708788800001</v>
      </c>
      <c r="D102" s="36">
        <f>SUMIFS(СВЦЭМ!$D$33:$D$776,СВЦЭМ!$A$33:$A$776,$A102,СВЦЭМ!$B$33:$B$776,D$83)+'СЕТ СН'!$H$14+СВЦЭМ!$D$10+'СЕТ СН'!$H$5-'СЕТ СН'!$H$24</f>
        <v>3894.2229044300002</v>
      </c>
      <c r="E102" s="36">
        <f>SUMIFS(СВЦЭМ!$D$33:$D$776,СВЦЭМ!$A$33:$A$776,$A102,СВЦЭМ!$B$33:$B$776,E$83)+'СЕТ СН'!$H$14+СВЦЭМ!$D$10+'СЕТ СН'!$H$5-'СЕТ СН'!$H$24</f>
        <v>3906.79913812</v>
      </c>
      <c r="F102" s="36">
        <f>SUMIFS(СВЦЭМ!$D$33:$D$776,СВЦЭМ!$A$33:$A$776,$A102,СВЦЭМ!$B$33:$B$776,F$83)+'СЕТ СН'!$H$14+СВЦЭМ!$D$10+'СЕТ СН'!$H$5-'СЕТ СН'!$H$24</f>
        <v>3901.18512465</v>
      </c>
      <c r="G102" s="36">
        <f>SUMIFS(СВЦЭМ!$D$33:$D$776,СВЦЭМ!$A$33:$A$776,$A102,СВЦЭМ!$B$33:$B$776,G$83)+'СЕТ СН'!$H$14+СВЦЭМ!$D$10+'СЕТ СН'!$H$5-'СЕТ СН'!$H$24</f>
        <v>3898.70808984</v>
      </c>
      <c r="H102" s="36">
        <f>SUMIFS(СВЦЭМ!$D$33:$D$776,СВЦЭМ!$A$33:$A$776,$A102,СВЦЭМ!$B$33:$B$776,H$83)+'СЕТ СН'!$H$14+СВЦЭМ!$D$10+'СЕТ СН'!$H$5-'СЕТ СН'!$H$24</f>
        <v>3871.6778853599999</v>
      </c>
      <c r="I102" s="36">
        <f>SUMIFS(СВЦЭМ!$D$33:$D$776,СВЦЭМ!$A$33:$A$776,$A102,СВЦЭМ!$B$33:$B$776,I$83)+'СЕТ СН'!$H$14+СВЦЭМ!$D$10+'СЕТ СН'!$H$5-'СЕТ СН'!$H$24</f>
        <v>3789.7459100699998</v>
      </c>
      <c r="J102" s="36">
        <f>SUMIFS(СВЦЭМ!$D$33:$D$776,СВЦЭМ!$A$33:$A$776,$A102,СВЦЭМ!$B$33:$B$776,J$83)+'СЕТ СН'!$H$14+СВЦЭМ!$D$10+'СЕТ СН'!$H$5-'СЕТ СН'!$H$24</f>
        <v>3754.1969331800001</v>
      </c>
      <c r="K102" s="36">
        <f>SUMIFS(СВЦЭМ!$D$33:$D$776,СВЦЭМ!$A$33:$A$776,$A102,СВЦЭМ!$B$33:$B$776,K$83)+'СЕТ СН'!$H$14+СВЦЭМ!$D$10+'СЕТ СН'!$H$5-'СЕТ СН'!$H$24</f>
        <v>3710.9823949000001</v>
      </c>
      <c r="L102" s="36">
        <f>SUMIFS(СВЦЭМ!$D$33:$D$776,СВЦЭМ!$A$33:$A$776,$A102,СВЦЭМ!$B$33:$B$776,L$83)+'СЕТ СН'!$H$14+СВЦЭМ!$D$10+'СЕТ СН'!$H$5-'СЕТ СН'!$H$24</f>
        <v>3691.4491281199998</v>
      </c>
      <c r="M102" s="36">
        <f>SUMIFS(СВЦЭМ!$D$33:$D$776,СВЦЭМ!$A$33:$A$776,$A102,СВЦЭМ!$B$33:$B$776,M$83)+'СЕТ СН'!$H$14+СВЦЭМ!$D$10+'СЕТ СН'!$H$5-'СЕТ СН'!$H$24</f>
        <v>3696.2634208199997</v>
      </c>
      <c r="N102" s="36">
        <f>SUMIFS(СВЦЭМ!$D$33:$D$776,СВЦЭМ!$A$33:$A$776,$A102,СВЦЭМ!$B$33:$B$776,N$83)+'СЕТ СН'!$H$14+СВЦЭМ!$D$10+'СЕТ СН'!$H$5-'СЕТ СН'!$H$24</f>
        <v>3714.2169466199998</v>
      </c>
      <c r="O102" s="36">
        <f>SUMIFS(СВЦЭМ!$D$33:$D$776,СВЦЭМ!$A$33:$A$776,$A102,СВЦЭМ!$B$33:$B$776,O$83)+'СЕТ СН'!$H$14+СВЦЭМ!$D$10+'СЕТ СН'!$H$5-'СЕТ СН'!$H$24</f>
        <v>3725.8501287999998</v>
      </c>
      <c r="P102" s="36">
        <f>SUMIFS(СВЦЭМ!$D$33:$D$776,СВЦЭМ!$A$33:$A$776,$A102,СВЦЭМ!$B$33:$B$776,P$83)+'СЕТ СН'!$H$14+СВЦЭМ!$D$10+'СЕТ СН'!$H$5-'СЕТ СН'!$H$24</f>
        <v>3753.4887939599998</v>
      </c>
      <c r="Q102" s="36">
        <f>SUMIFS(СВЦЭМ!$D$33:$D$776,СВЦЭМ!$A$33:$A$776,$A102,СВЦЭМ!$B$33:$B$776,Q$83)+'СЕТ СН'!$H$14+СВЦЭМ!$D$10+'СЕТ СН'!$H$5-'СЕТ СН'!$H$24</f>
        <v>3762.14895351</v>
      </c>
      <c r="R102" s="36">
        <f>SUMIFS(СВЦЭМ!$D$33:$D$776,СВЦЭМ!$A$33:$A$776,$A102,СВЦЭМ!$B$33:$B$776,R$83)+'СЕТ СН'!$H$14+СВЦЭМ!$D$10+'СЕТ СН'!$H$5-'СЕТ СН'!$H$24</f>
        <v>3763.0587909300002</v>
      </c>
      <c r="S102" s="36">
        <f>SUMIFS(СВЦЭМ!$D$33:$D$776,СВЦЭМ!$A$33:$A$776,$A102,СВЦЭМ!$B$33:$B$776,S$83)+'СЕТ СН'!$H$14+СВЦЭМ!$D$10+'СЕТ СН'!$H$5-'СЕТ СН'!$H$24</f>
        <v>3726.0633289399998</v>
      </c>
      <c r="T102" s="36">
        <f>SUMIFS(СВЦЭМ!$D$33:$D$776,СВЦЭМ!$A$33:$A$776,$A102,СВЦЭМ!$B$33:$B$776,T$83)+'СЕТ СН'!$H$14+СВЦЭМ!$D$10+'СЕТ СН'!$H$5-'СЕТ СН'!$H$24</f>
        <v>3692.4044550899998</v>
      </c>
      <c r="U102" s="36">
        <f>SUMIFS(СВЦЭМ!$D$33:$D$776,СВЦЭМ!$A$33:$A$776,$A102,СВЦЭМ!$B$33:$B$776,U$83)+'СЕТ СН'!$H$14+СВЦЭМ!$D$10+'СЕТ СН'!$H$5-'СЕТ СН'!$H$24</f>
        <v>3685.23484052</v>
      </c>
      <c r="V102" s="36">
        <f>SUMIFS(СВЦЭМ!$D$33:$D$776,СВЦЭМ!$A$33:$A$776,$A102,СВЦЭМ!$B$33:$B$776,V$83)+'СЕТ СН'!$H$14+СВЦЭМ!$D$10+'СЕТ СН'!$H$5-'СЕТ СН'!$H$24</f>
        <v>3708.3356060999999</v>
      </c>
      <c r="W102" s="36">
        <f>SUMIFS(СВЦЭМ!$D$33:$D$776,СВЦЭМ!$A$33:$A$776,$A102,СВЦЭМ!$B$33:$B$776,W$83)+'СЕТ СН'!$H$14+СВЦЭМ!$D$10+'СЕТ СН'!$H$5-'СЕТ СН'!$H$24</f>
        <v>3735.5484147999996</v>
      </c>
      <c r="X102" s="36">
        <f>SUMIFS(СВЦЭМ!$D$33:$D$776,СВЦЭМ!$A$33:$A$776,$A102,СВЦЭМ!$B$33:$B$776,X$83)+'СЕТ СН'!$H$14+СВЦЭМ!$D$10+'СЕТ СН'!$H$5-'СЕТ СН'!$H$24</f>
        <v>3745.2230187699997</v>
      </c>
      <c r="Y102" s="36">
        <f>SUMIFS(СВЦЭМ!$D$33:$D$776,СВЦЭМ!$A$33:$A$776,$A102,СВЦЭМ!$B$33:$B$776,Y$83)+'СЕТ СН'!$H$14+СВЦЭМ!$D$10+'СЕТ СН'!$H$5-'СЕТ СН'!$H$24</f>
        <v>3799.9417480299999</v>
      </c>
    </row>
    <row r="103" spans="1:25" ht="15.75" x14ac:dyDescent="0.2">
      <c r="A103" s="35">
        <f t="shared" si="2"/>
        <v>43485</v>
      </c>
      <c r="B103" s="36">
        <f>SUMIFS(СВЦЭМ!$D$33:$D$776,СВЦЭМ!$A$33:$A$776,$A103,СВЦЭМ!$B$33:$B$776,B$83)+'СЕТ СН'!$H$14+СВЦЭМ!$D$10+'СЕТ СН'!$H$5-'СЕТ СН'!$H$24</f>
        <v>3870.5988126399998</v>
      </c>
      <c r="C103" s="36">
        <f>SUMIFS(СВЦЭМ!$D$33:$D$776,СВЦЭМ!$A$33:$A$776,$A103,СВЦЭМ!$B$33:$B$776,C$83)+'СЕТ СН'!$H$14+СВЦЭМ!$D$10+'СЕТ СН'!$H$5-'СЕТ СН'!$H$24</f>
        <v>3895.5651282399999</v>
      </c>
      <c r="D103" s="36">
        <f>SUMIFS(СВЦЭМ!$D$33:$D$776,СВЦЭМ!$A$33:$A$776,$A103,СВЦЭМ!$B$33:$B$776,D$83)+'СЕТ СН'!$H$14+СВЦЭМ!$D$10+'СЕТ СН'!$H$5-'СЕТ СН'!$H$24</f>
        <v>3930.9404005799997</v>
      </c>
      <c r="E103" s="36">
        <f>SUMIFS(СВЦЭМ!$D$33:$D$776,СВЦЭМ!$A$33:$A$776,$A103,СВЦЭМ!$B$33:$B$776,E$83)+'СЕТ СН'!$H$14+СВЦЭМ!$D$10+'СЕТ СН'!$H$5-'СЕТ СН'!$H$24</f>
        <v>3952.6006996799997</v>
      </c>
      <c r="F103" s="36">
        <f>SUMIFS(СВЦЭМ!$D$33:$D$776,СВЦЭМ!$A$33:$A$776,$A103,СВЦЭМ!$B$33:$B$776,F$83)+'СЕТ СН'!$H$14+СВЦЭМ!$D$10+'СЕТ СН'!$H$5-'СЕТ СН'!$H$24</f>
        <v>3940.7351921600002</v>
      </c>
      <c r="G103" s="36">
        <f>SUMIFS(СВЦЭМ!$D$33:$D$776,СВЦЭМ!$A$33:$A$776,$A103,СВЦЭМ!$B$33:$B$776,G$83)+'СЕТ СН'!$H$14+СВЦЭМ!$D$10+'СЕТ СН'!$H$5-'СЕТ СН'!$H$24</f>
        <v>3920.4486111400001</v>
      </c>
      <c r="H103" s="36">
        <f>SUMIFS(СВЦЭМ!$D$33:$D$776,СВЦЭМ!$A$33:$A$776,$A103,СВЦЭМ!$B$33:$B$776,H$83)+'СЕТ СН'!$H$14+СВЦЭМ!$D$10+'СЕТ СН'!$H$5-'СЕТ СН'!$H$24</f>
        <v>3896.7730619599997</v>
      </c>
      <c r="I103" s="36">
        <f>SUMIFS(СВЦЭМ!$D$33:$D$776,СВЦЭМ!$A$33:$A$776,$A103,СВЦЭМ!$B$33:$B$776,I$83)+'СЕТ СН'!$H$14+СВЦЭМ!$D$10+'СЕТ СН'!$H$5-'СЕТ СН'!$H$24</f>
        <v>3821.6466895200001</v>
      </c>
      <c r="J103" s="36">
        <f>SUMIFS(СВЦЭМ!$D$33:$D$776,СВЦЭМ!$A$33:$A$776,$A103,СВЦЭМ!$B$33:$B$776,J$83)+'СЕТ СН'!$H$14+СВЦЭМ!$D$10+'СЕТ СН'!$H$5-'СЕТ СН'!$H$24</f>
        <v>3763.9388078900001</v>
      </c>
      <c r="K103" s="36">
        <f>SUMIFS(СВЦЭМ!$D$33:$D$776,СВЦЭМ!$A$33:$A$776,$A103,СВЦЭМ!$B$33:$B$776,K$83)+'СЕТ СН'!$H$14+СВЦЭМ!$D$10+'СЕТ СН'!$H$5-'СЕТ СН'!$H$24</f>
        <v>3725.0586431399997</v>
      </c>
      <c r="L103" s="36">
        <f>SUMIFS(СВЦЭМ!$D$33:$D$776,СВЦЭМ!$A$33:$A$776,$A103,СВЦЭМ!$B$33:$B$776,L$83)+'СЕТ СН'!$H$14+СВЦЭМ!$D$10+'СЕТ СН'!$H$5-'СЕТ СН'!$H$24</f>
        <v>3698.6205655899998</v>
      </c>
      <c r="M103" s="36">
        <f>SUMIFS(СВЦЭМ!$D$33:$D$776,СВЦЭМ!$A$33:$A$776,$A103,СВЦЭМ!$B$33:$B$776,M$83)+'СЕТ СН'!$H$14+СВЦЭМ!$D$10+'СЕТ СН'!$H$5-'СЕТ СН'!$H$24</f>
        <v>3702.1952494699999</v>
      </c>
      <c r="N103" s="36">
        <f>SUMIFS(СВЦЭМ!$D$33:$D$776,СВЦЭМ!$A$33:$A$776,$A103,СВЦЭМ!$B$33:$B$776,N$83)+'СЕТ СН'!$H$14+СВЦЭМ!$D$10+'СЕТ СН'!$H$5-'СЕТ СН'!$H$24</f>
        <v>3731.3552427099999</v>
      </c>
      <c r="O103" s="36">
        <f>SUMIFS(СВЦЭМ!$D$33:$D$776,СВЦЭМ!$A$33:$A$776,$A103,СВЦЭМ!$B$33:$B$776,O$83)+'СЕТ СН'!$H$14+СВЦЭМ!$D$10+'СЕТ СН'!$H$5-'СЕТ СН'!$H$24</f>
        <v>3760.62285643</v>
      </c>
      <c r="P103" s="36">
        <f>SUMIFS(СВЦЭМ!$D$33:$D$776,СВЦЭМ!$A$33:$A$776,$A103,СВЦЭМ!$B$33:$B$776,P$83)+'СЕТ СН'!$H$14+СВЦЭМ!$D$10+'СЕТ СН'!$H$5-'СЕТ СН'!$H$24</f>
        <v>3787.4452658700002</v>
      </c>
      <c r="Q103" s="36">
        <f>SUMIFS(СВЦЭМ!$D$33:$D$776,СВЦЭМ!$A$33:$A$776,$A103,СВЦЭМ!$B$33:$B$776,Q$83)+'СЕТ СН'!$H$14+СВЦЭМ!$D$10+'СЕТ СН'!$H$5-'СЕТ СН'!$H$24</f>
        <v>3777.0007854300002</v>
      </c>
      <c r="R103" s="36">
        <f>SUMIFS(СВЦЭМ!$D$33:$D$776,СВЦЭМ!$A$33:$A$776,$A103,СВЦЭМ!$B$33:$B$776,R$83)+'СЕТ СН'!$H$14+СВЦЭМ!$D$10+'СЕТ СН'!$H$5-'СЕТ СН'!$H$24</f>
        <v>3766.7635557599997</v>
      </c>
      <c r="S103" s="36">
        <f>SUMIFS(СВЦЭМ!$D$33:$D$776,СВЦЭМ!$A$33:$A$776,$A103,СВЦЭМ!$B$33:$B$776,S$83)+'СЕТ СН'!$H$14+СВЦЭМ!$D$10+'СЕТ СН'!$H$5-'СЕТ СН'!$H$24</f>
        <v>3731.2743630499999</v>
      </c>
      <c r="T103" s="36">
        <f>SUMIFS(СВЦЭМ!$D$33:$D$776,СВЦЭМ!$A$33:$A$776,$A103,СВЦЭМ!$B$33:$B$776,T$83)+'СЕТ СН'!$H$14+СВЦЭМ!$D$10+'СЕТ СН'!$H$5-'СЕТ СН'!$H$24</f>
        <v>3688.6596368399996</v>
      </c>
      <c r="U103" s="36">
        <f>SUMIFS(СВЦЭМ!$D$33:$D$776,СВЦЭМ!$A$33:$A$776,$A103,СВЦЭМ!$B$33:$B$776,U$83)+'СЕТ СН'!$H$14+СВЦЭМ!$D$10+'СЕТ СН'!$H$5-'СЕТ СН'!$H$24</f>
        <v>3683.3637203500002</v>
      </c>
      <c r="V103" s="36">
        <f>SUMIFS(СВЦЭМ!$D$33:$D$776,СВЦЭМ!$A$33:$A$776,$A103,СВЦЭМ!$B$33:$B$776,V$83)+'СЕТ СН'!$H$14+СВЦЭМ!$D$10+'СЕТ СН'!$H$5-'СЕТ СН'!$H$24</f>
        <v>3699.1885924199996</v>
      </c>
      <c r="W103" s="36">
        <f>SUMIFS(СВЦЭМ!$D$33:$D$776,СВЦЭМ!$A$33:$A$776,$A103,СВЦЭМ!$B$33:$B$776,W$83)+'СЕТ СН'!$H$14+СВЦЭМ!$D$10+'СЕТ СН'!$H$5-'СЕТ СН'!$H$24</f>
        <v>3713.9792888900001</v>
      </c>
      <c r="X103" s="36">
        <f>SUMIFS(СВЦЭМ!$D$33:$D$776,СВЦЭМ!$A$33:$A$776,$A103,СВЦЭМ!$B$33:$B$776,X$83)+'СЕТ СН'!$H$14+СВЦЭМ!$D$10+'СЕТ СН'!$H$5-'СЕТ СН'!$H$24</f>
        <v>3735.04572203</v>
      </c>
      <c r="Y103" s="36">
        <f>SUMIFS(СВЦЭМ!$D$33:$D$776,СВЦЭМ!$A$33:$A$776,$A103,СВЦЭМ!$B$33:$B$776,Y$83)+'СЕТ СН'!$H$14+СВЦЭМ!$D$10+'СЕТ СН'!$H$5-'СЕТ СН'!$H$24</f>
        <v>3807.24960633</v>
      </c>
    </row>
    <row r="104" spans="1:25" ht="15.75" x14ac:dyDescent="0.2">
      <c r="A104" s="35">
        <f t="shared" si="2"/>
        <v>43486</v>
      </c>
      <c r="B104" s="36">
        <f>SUMIFS(СВЦЭМ!$D$33:$D$776,СВЦЭМ!$A$33:$A$776,$A104,СВЦЭМ!$B$33:$B$776,B$83)+'СЕТ СН'!$H$14+СВЦЭМ!$D$10+'СЕТ СН'!$H$5-'СЕТ СН'!$H$24</f>
        <v>3874.3272174499998</v>
      </c>
      <c r="C104" s="36">
        <f>SUMIFS(СВЦЭМ!$D$33:$D$776,СВЦЭМ!$A$33:$A$776,$A104,СВЦЭМ!$B$33:$B$776,C$83)+'СЕТ СН'!$H$14+СВЦЭМ!$D$10+'СЕТ СН'!$H$5-'СЕТ СН'!$H$24</f>
        <v>3906.92537214</v>
      </c>
      <c r="D104" s="36">
        <f>SUMIFS(СВЦЭМ!$D$33:$D$776,СВЦЭМ!$A$33:$A$776,$A104,СВЦЭМ!$B$33:$B$776,D$83)+'СЕТ СН'!$H$14+СВЦЭМ!$D$10+'СЕТ СН'!$H$5-'СЕТ СН'!$H$24</f>
        <v>3926.2063291499999</v>
      </c>
      <c r="E104" s="36">
        <f>SUMIFS(СВЦЭМ!$D$33:$D$776,СВЦЭМ!$A$33:$A$776,$A104,СВЦЭМ!$B$33:$B$776,E$83)+'СЕТ СН'!$H$14+СВЦЭМ!$D$10+'СЕТ СН'!$H$5-'СЕТ СН'!$H$24</f>
        <v>3946.3186311899999</v>
      </c>
      <c r="F104" s="36">
        <f>SUMIFS(СВЦЭМ!$D$33:$D$776,СВЦЭМ!$A$33:$A$776,$A104,СВЦЭМ!$B$33:$B$776,F$83)+'СЕТ СН'!$H$14+СВЦЭМ!$D$10+'СЕТ СН'!$H$5-'СЕТ СН'!$H$24</f>
        <v>3934.64382789</v>
      </c>
      <c r="G104" s="36">
        <f>SUMIFS(СВЦЭМ!$D$33:$D$776,СВЦЭМ!$A$33:$A$776,$A104,СВЦЭМ!$B$33:$B$776,G$83)+'СЕТ СН'!$H$14+СВЦЭМ!$D$10+'СЕТ СН'!$H$5-'СЕТ СН'!$H$24</f>
        <v>3928.5020073199998</v>
      </c>
      <c r="H104" s="36">
        <f>SUMIFS(СВЦЭМ!$D$33:$D$776,СВЦЭМ!$A$33:$A$776,$A104,СВЦЭМ!$B$33:$B$776,H$83)+'СЕТ СН'!$H$14+СВЦЭМ!$D$10+'СЕТ СН'!$H$5-'СЕТ СН'!$H$24</f>
        <v>3871.1806405299999</v>
      </c>
      <c r="I104" s="36">
        <f>SUMIFS(СВЦЭМ!$D$33:$D$776,СВЦЭМ!$A$33:$A$776,$A104,СВЦЭМ!$B$33:$B$776,I$83)+'СЕТ СН'!$H$14+СВЦЭМ!$D$10+'СЕТ СН'!$H$5-'СЕТ СН'!$H$24</f>
        <v>3782.6984825899999</v>
      </c>
      <c r="J104" s="36">
        <f>SUMIFS(СВЦЭМ!$D$33:$D$776,СВЦЭМ!$A$33:$A$776,$A104,СВЦЭМ!$B$33:$B$776,J$83)+'СЕТ СН'!$H$14+СВЦЭМ!$D$10+'СЕТ СН'!$H$5-'СЕТ СН'!$H$24</f>
        <v>3743.2870097099999</v>
      </c>
      <c r="K104" s="36">
        <f>SUMIFS(СВЦЭМ!$D$33:$D$776,СВЦЭМ!$A$33:$A$776,$A104,СВЦЭМ!$B$33:$B$776,K$83)+'СЕТ СН'!$H$14+СВЦЭМ!$D$10+'СЕТ СН'!$H$5-'СЕТ СН'!$H$24</f>
        <v>3738.25488705</v>
      </c>
      <c r="L104" s="36">
        <f>SUMIFS(СВЦЭМ!$D$33:$D$776,СВЦЭМ!$A$33:$A$776,$A104,СВЦЭМ!$B$33:$B$776,L$83)+'СЕТ СН'!$H$14+СВЦЭМ!$D$10+'СЕТ СН'!$H$5-'СЕТ СН'!$H$24</f>
        <v>3729.6272576699998</v>
      </c>
      <c r="M104" s="36">
        <f>SUMIFS(СВЦЭМ!$D$33:$D$776,СВЦЭМ!$A$33:$A$776,$A104,СВЦЭМ!$B$33:$B$776,M$83)+'СЕТ СН'!$H$14+СВЦЭМ!$D$10+'СЕТ СН'!$H$5-'СЕТ СН'!$H$24</f>
        <v>3735.9390646499996</v>
      </c>
      <c r="N104" s="36">
        <f>SUMIFS(СВЦЭМ!$D$33:$D$776,СВЦЭМ!$A$33:$A$776,$A104,СВЦЭМ!$B$33:$B$776,N$83)+'СЕТ СН'!$H$14+СВЦЭМ!$D$10+'СЕТ СН'!$H$5-'СЕТ СН'!$H$24</f>
        <v>3739.58101541</v>
      </c>
      <c r="O104" s="36">
        <f>SUMIFS(СВЦЭМ!$D$33:$D$776,СВЦЭМ!$A$33:$A$776,$A104,СВЦЭМ!$B$33:$B$776,O$83)+'СЕТ СН'!$H$14+СВЦЭМ!$D$10+'СЕТ СН'!$H$5-'СЕТ СН'!$H$24</f>
        <v>3729.1881007000002</v>
      </c>
      <c r="P104" s="36">
        <f>SUMIFS(СВЦЭМ!$D$33:$D$776,СВЦЭМ!$A$33:$A$776,$A104,СВЦЭМ!$B$33:$B$776,P$83)+'СЕТ СН'!$H$14+СВЦЭМ!$D$10+'СЕТ СН'!$H$5-'СЕТ СН'!$H$24</f>
        <v>3730.25897132</v>
      </c>
      <c r="Q104" s="36">
        <f>SUMIFS(СВЦЭМ!$D$33:$D$776,СВЦЭМ!$A$33:$A$776,$A104,СВЦЭМ!$B$33:$B$776,Q$83)+'СЕТ СН'!$H$14+СВЦЭМ!$D$10+'СЕТ СН'!$H$5-'СЕТ СН'!$H$24</f>
        <v>3738.2211473500001</v>
      </c>
      <c r="R104" s="36">
        <f>SUMIFS(СВЦЭМ!$D$33:$D$776,СВЦЭМ!$A$33:$A$776,$A104,СВЦЭМ!$B$33:$B$776,R$83)+'СЕТ СН'!$H$14+СВЦЭМ!$D$10+'СЕТ СН'!$H$5-'СЕТ СН'!$H$24</f>
        <v>3742.3101425899999</v>
      </c>
      <c r="S104" s="36">
        <f>SUMIFS(СВЦЭМ!$D$33:$D$776,СВЦЭМ!$A$33:$A$776,$A104,СВЦЭМ!$B$33:$B$776,S$83)+'СЕТ СН'!$H$14+СВЦЭМ!$D$10+'СЕТ СН'!$H$5-'СЕТ СН'!$H$24</f>
        <v>3740.7431658300002</v>
      </c>
      <c r="T104" s="36">
        <f>SUMIFS(СВЦЭМ!$D$33:$D$776,СВЦЭМ!$A$33:$A$776,$A104,СВЦЭМ!$B$33:$B$776,T$83)+'СЕТ СН'!$H$14+СВЦЭМ!$D$10+'СЕТ СН'!$H$5-'СЕТ СН'!$H$24</f>
        <v>3725.2505697099996</v>
      </c>
      <c r="U104" s="36">
        <f>SUMIFS(СВЦЭМ!$D$33:$D$776,СВЦЭМ!$A$33:$A$776,$A104,СВЦЭМ!$B$33:$B$776,U$83)+'СЕТ СН'!$H$14+СВЦЭМ!$D$10+'СЕТ СН'!$H$5-'СЕТ СН'!$H$24</f>
        <v>3731.2043765999997</v>
      </c>
      <c r="V104" s="36">
        <f>SUMIFS(СВЦЭМ!$D$33:$D$776,СВЦЭМ!$A$33:$A$776,$A104,СВЦЭМ!$B$33:$B$776,V$83)+'СЕТ СН'!$H$14+СВЦЭМ!$D$10+'СЕТ СН'!$H$5-'СЕТ СН'!$H$24</f>
        <v>3740.45622684</v>
      </c>
      <c r="W104" s="36">
        <f>SUMIFS(СВЦЭМ!$D$33:$D$776,СВЦЭМ!$A$33:$A$776,$A104,СВЦЭМ!$B$33:$B$776,W$83)+'СЕТ СН'!$H$14+СВЦЭМ!$D$10+'СЕТ СН'!$H$5-'СЕТ СН'!$H$24</f>
        <v>3750.2376946300001</v>
      </c>
      <c r="X104" s="36">
        <f>SUMIFS(СВЦЭМ!$D$33:$D$776,СВЦЭМ!$A$33:$A$776,$A104,СВЦЭМ!$B$33:$B$776,X$83)+'СЕТ СН'!$H$14+СВЦЭМ!$D$10+'СЕТ СН'!$H$5-'СЕТ СН'!$H$24</f>
        <v>3743.7641306099999</v>
      </c>
      <c r="Y104" s="36">
        <f>SUMIFS(СВЦЭМ!$D$33:$D$776,СВЦЭМ!$A$33:$A$776,$A104,СВЦЭМ!$B$33:$B$776,Y$83)+'СЕТ СН'!$H$14+СВЦЭМ!$D$10+'СЕТ СН'!$H$5-'СЕТ СН'!$H$24</f>
        <v>3795.4460663999998</v>
      </c>
    </row>
    <row r="105" spans="1:25" ht="15.75" x14ac:dyDescent="0.2">
      <c r="A105" s="35">
        <f t="shared" si="2"/>
        <v>43487</v>
      </c>
      <c r="B105" s="36">
        <f>SUMIFS(СВЦЭМ!$D$33:$D$776,СВЦЭМ!$A$33:$A$776,$A105,СВЦЭМ!$B$33:$B$776,B$83)+'СЕТ СН'!$H$14+СВЦЭМ!$D$10+'СЕТ СН'!$H$5-'СЕТ СН'!$H$24</f>
        <v>3872.4606679600001</v>
      </c>
      <c r="C105" s="36">
        <f>SUMIFS(СВЦЭМ!$D$33:$D$776,СВЦЭМ!$A$33:$A$776,$A105,СВЦЭМ!$B$33:$B$776,C$83)+'СЕТ СН'!$H$14+СВЦЭМ!$D$10+'СЕТ СН'!$H$5-'СЕТ СН'!$H$24</f>
        <v>3909.1359568999997</v>
      </c>
      <c r="D105" s="36">
        <f>SUMIFS(СВЦЭМ!$D$33:$D$776,СВЦЭМ!$A$33:$A$776,$A105,СВЦЭМ!$B$33:$B$776,D$83)+'СЕТ СН'!$H$14+СВЦЭМ!$D$10+'СЕТ СН'!$H$5-'СЕТ СН'!$H$24</f>
        <v>3922.8796704899996</v>
      </c>
      <c r="E105" s="36">
        <f>SUMIFS(СВЦЭМ!$D$33:$D$776,СВЦЭМ!$A$33:$A$776,$A105,СВЦЭМ!$B$33:$B$776,E$83)+'СЕТ СН'!$H$14+СВЦЭМ!$D$10+'СЕТ СН'!$H$5-'СЕТ СН'!$H$24</f>
        <v>3926.0709418299998</v>
      </c>
      <c r="F105" s="36">
        <f>SUMIFS(СВЦЭМ!$D$33:$D$776,СВЦЭМ!$A$33:$A$776,$A105,СВЦЭМ!$B$33:$B$776,F$83)+'СЕТ СН'!$H$14+СВЦЭМ!$D$10+'СЕТ СН'!$H$5-'СЕТ СН'!$H$24</f>
        <v>3911.2812657899999</v>
      </c>
      <c r="G105" s="36">
        <f>SUMIFS(СВЦЭМ!$D$33:$D$776,СВЦЭМ!$A$33:$A$776,$A105,СВЦЭМ!$B$33:$B$776,G$83)+'СЕТ СН'!$H$14+СВЦЭМ!$D$10+'СЕТ СН'!$H$5-'СЕТ СН'!$H$24</f>
        <v>3887.2041178899999</v>
      </c>
      <c r="H105" s="36">
        <f>SUMIFS(СВЦЭМ!$D$33:$D$776,СВЦЭМ!$A$33:$A$776,$A105,СВЦЭМ!$B$33:$B$776,H$83)+'СЕТ СН'!$H$14+СВЦЭМ!$D$10+'СЕТ СН'!$H$5-'СЕТ СН'!$H$24</f>
        <v>3830.9063898699997</v>
      </c>
      <c r="I105" s="36">
        <f>SUMIFS(СВЦЭМ!$D$33:$D$776,СВЦЭМ!$A$33:$A$776,$A105,СВЦЭМ!$B$33:$B$776,I$83)+'СЕТ СН'!$H$14+СВЦЭМ!$D$10+'СЕТ СН'!$H$5-'СЕТ СН'!$H$24</f>
        <v>3760.2941709299998</v>
      </c>
      <c r="J105" s="36">
        <f>SUMIFS(СВЦЭМ!$D$33:$D$776,СВЦЭМ!$A$33:$A$776,$A105,СВЦЭМ!$B$33:$B$776,J$83)+'СЕТ СН'!$H$14+СВЦЭМ!$D$10+'СЕТ СН'!$H$5-'СЕТ СН'!$H$24</f>
        <v>3727.2974574099999</v>
      </c>
      <c r="K105" s="36">
        <f>SUMIFS(СВЦЭМ!$D$33:$D$776,СВЦЭМ!$A$33:$A$776,$A105,СВЦЭМ!$B$33:$B$776,K$83)+'СЕТ СН'!$H$14+СВЦЭМ!$D$10+'СЕТ СН'!$H$5-'СЕТ СН'!$H$24</f>
        <v>3720.0937365299997</v>
      </c>
      <c r="L105" s="36">
        <f>SUMIFS(СВЦЭМ!$D$33:$D$776,СВЦЭМ!$A$33:$A$776,$A105,СВЦЭМ!$B$33:$B$776,L$83)+'СЕТ СН'!$H$14+СВЦЭМ!$D$10+'СЕТ СН'!$H$5-'СЕТ СН'!$H$24</f>
        <v>3724.9716265799998</v>
      </c>
      <c r="M105" s="36">
        <f>SUMIFS(СВЦЭМ!$D$33:$D$776,СВЦЭМ!$A$33:$A$776,$A105,СВЦЭМ!$B$33:$B$776,M$83)+'СЕТ СН'!$H$14+СВЦЭМ!$D$10+'СЕТ СН'!$H$5-'СЕТ СН'!$H$24</f>
        <v>3736.4435508299998</v>
      </c>
      <c r="N105" s="36">
        <f>SUMIFS(СВЦЭМ!$D$33:$D$776,СВЦЭМ!$A$33:$A$776,$A105,СВЦЭМ!$B$33:$B$776,N$83)+'СЕТ СН'!$H$14+СВЦЭМ!$D$10+'СЕТ СН'!$H$5-'СЕТ СН'!$H$24</f>
        <v>3737.9967397</v>
      </c>
      <c r="O105" s="36">
        <f>SUMIFS(СВЦЭМ!$D$33:$D$776,СВЦЭМ!$A$33:$A$776,$A105,СВЦЭМ!$B$33:$B$776,O$83)+'СЕТ СН'!$H$14+СВЦЭМ!$D$10+'СЕТ СН'!$H$5-'СЕТ СН'!$H$24</f>
        <v>3730.5684780299998</v>
      </c>
      <c r="P105" s="36">
        <f>SUMIFS(СВЦЭМ!$D$33:$D$776,СВЦЭМ!$A$33:$A$776,$A105,СВЦЭМ!$B$33:$B$776,P$83)+'СЕТ СН'!$H$14+СВЦЭМ!$D$10+'СЕТ СН'!$H$5-'СЕТ СН'!$H$24</f>
        <v>3734.8055566399998</v>
      </c>
      <c r="Q105" s="36">
        <f>SUMIFS(СВЦЭМ!$D$33:$D$776,СВЦЭМ!$A$33:$A$776,$A105,СВЦЭМ!$B$33:$B$776,Q$83)+'СЕТ СН'!$H$14+СВЦЭМ!$D$10+'СЕТ СН'!$H$5-'СЕТ СН'!$H$24</f>
        <v>3741.5831424399998</v>
      </c>
      <c r="R105" s="36">
        <f>SUMIFS(СВЦЭМ!$D$33:$D$776,СВЦЭМ!$A$33:$A$776,$A105,СВЦЭМ!$B$33:$B$776,R$83)+'СЕТ СН'!$H$14+СВЦЭМ!$D$10+'СЕТ СН'!$H$5-'СЕТ СН'!$H$24</f>
        <v>3746.4519680200001</v>
      </c>
      <c r="S105" s="36">
        <f>SUMIFS(СВЦЭМ!$D$33:$D$776,СВЦЭМ!$A$33:$A$776,$A105,СВЦЭМ!$B$33:$B$776,S$83)+'СЕТ СН'!$H$14+СВЦЭМ!$D$10+'СЕТ СН'!$H$5-'СЕТ СН'!$H$24</f>
        <v>3741.1969794099996</v>
      </c>
      <c r="T105" s="36">
        <f>SUMIFS(СВЦЭМ!$D$33:$D$776,СВЦЭМ!$A$33:$A$776,$A105,СВЦЭМ!$B$33:$B$776,T$83)+'СЕТ СН'!$H$14+СВЦЭМ!$D$10+'СЕТ СН'!$H$5-'СЕТ СН'!$H$24</f>
        <v>3725.26066683</v>
      </c>
      <c r="U105" s="36">
        <f>SUMIFS(СВЦЭМ!$D$33:$D$776,СВЦЭМ!$A$33:$A$776,$A105,СВЦЭМ!$B$33:$B$776,U$83)+'СЕТ СН'!$H$14+СВЦЭМ!$D$10+'СЕТ СН'!$H$5-'СЕТ СН'!$H$24</f>
        <v>3722.7343080000001</v>
      </c>
      <c r="V105" s="36">
        <f>SUMIFS(СВЦЭМ!$D$33:$D$776,СВЦЭМ!$A$33:$A$776,$A105,СВЦЭМ!$B$33:$B$776,V$83)+'СЕТ СН'!$H$14+СВЦЭМ!$D$10+'СЕТ СН'!$H$5-'СЕТ СН'!$H$24</f>
        <v>3739.1461433599998</v>
      </c>
      <c r="W105" s="36">
        <f>SUMIFS(СВЦЭМ!$D$33:$D$776,СВЦЭМ!$A$33:$A$776,$A105,СВЦЭМ!$B$33:$B$776,W$83)+'СЕТ СН'!$H$14+СВЦЭМ!$D$10+'СЕТ СН'!$H$5-'СЕТ СН'!$H$24</f>
        <v>3752.09496472</v>
      </c>
      <c r="X105" s="36">
        <f>SUMIFS(СВЦЭМ!$D$33:$D$776,СВЦЭМ!$A$33:$A$776,$A105,СВЦЭМ!$B$33:$B$776,X$83)+'СЕТ СН'!$H$14+СВЦЭМ!$D$10+'СЕТ СН'!$H$5-'СЕТ СН'!$H$24</f>
        <v>3719.2383125599999</v>
      </c>
      <c r="Y105" s="36">
        <f>SUMIFS(СВЦЭМ!$D$33:$D$776,СВЦЭМ!$A$33:$A$776,$A105,СВЦЭМ!$B$33:$B$776,Y$83)+'СЕТ СН'!$H$14+СВЦЭМ!$D$10+'СЕТ СН'!$H$5-'СЕТ СН'!$H$24</f>
        <v>3773.3158532399998</v>
      </c>
    </row>
    <row r="106" spans="1:25" ht="15.75" x14ac:dyDescent="0.2">
      <c r="A106" s="35">
        <f t="shared" si="2"/>
        <v>43488</v>
      </c>
      <c r="B106" s="36">
        <f>SUMIFS(СВЦЭМ!$D$33:$D$776,СВЦЭМ!$A$33:$A$776,$A106,СВЦЭМ!$B$33:$B$776,B$83)+'СЕТ СН'!$H$14+СВЦЭМ!$D$10+'СЕТ СН'!$H$5-'СЕТ СН'!$H$24</f>
        <v>3875.2814749600002</v>
      </c>
      <c r="C106" s="36">
        <f>SUMIFS(СВЦЭМ!$D$33:$D$776,СВЦЭМ!$A$33:$A$776,$A106,СВЦЭМ!$B$33:$B$776,C$83)+'СЕТ СН'!$H$14+СВЦЭМ!$D$10+'СЕТ СН'!$H$5-'СЕТ СН'!$H$24</f>
        <v>3908.91862803</v>
      </c>
      <c r="D106" s="36">
        <f>SUMIFS(СВЦЭМ!$D$33:$D$776,СВЦЭМ!$A$33:$A$776,$A106,СВЦЭМ!$B$33:$B$776,D$83)+'СЕТ СН'!$H$14+СВЦЭМ!$D$10+'СЕТ СН'!$H$5-'СЕТ СН'!$H$24</f>
        <v>3929.7483552599997</v>
      </c>
      <c r="E106" s="36">
        <f>SUMIFS(СВЦЭМ!$D$33:$D$776,СВЦЭМ!$A$33:$A$776,$A106,СВЦЭМ!$B$33:$B$776,E$83)+'СЕТ СН'!$H$14+СВЦЭМ!$D$10+'СЕТ СН'!$H$5-'СЕТ СН'!$H$24</f>
        <v>3936.3379348099998</v>
      </c>
      <c r="F106" s="36">
        <f>SUMIFS(СВЦЭМ!$D$33:$D$776,СВЦЭМ!$A$33:$A$776,$A106,СВЦЭМ!$B$33:$B$776,F$83)+'СЕТ СН'!$H$14+СВЦЭМ!$D$10+'СЕТ СН'!$H$5-'СЕТ СН'!$H$24</f>
        <v>3928.5213887700002</v>
      </c>
      <c r="G106" s="36">
        <f>SUMIFS(СВЦЭМ!$D$33:$D$776,СВЦЭМ!$A$33:$A$776,$A106,СВЦЭМ!$B$33:$B$776,G$83)+'СЕТ СН'!$H$14+СВЦЭМ!$D$10+'СЕТ СН'!$H$5-'СЕТ СН'!$H$24</f>
        <v>3905.64837786</v>
      </c>
      <c r="H106" s="36">
        <f>SUMIFS(СВЦЭМ!$D$33:$D$776,СВЦЭМ!$A$33:$A$776,$A106,СВЦЭМ!$B$33:$B$776,H$83)+'СЕТ СН'!$H$14+СВЦЭМ!$D$10+'СЕТ СН'!$H$5-'СЕТ СН'!$H$24</f>
        <v>3848.1513859899997</v>
      </c>
      <c r="I106" s="36">
        <f>SUMIFS(СВЦЭМ!$D$33:$D$776,СВЦЭМ!$A$33:$A$776,$A106,СВЦЭМ!$B$33:$B$776,I$83)+'СЕТ СН'!$H$14+СВЦЭМ!$D$10+'СЕТ СН'!$H$5-'СЕТ СН'!$H$24</f>
        <v>3766.50047602</v>
      </c>
      <c r="J106" s="36">
        <f>SUMIFS(СВЦЭМ!$D$33:$D$776,СВЦЭМ!$A$33:$A$776,$A106,СВЦЭМ!$B$33:$B$776,J$83)+'СЕТ СН'!$H$14+СВЦЭМ!$D$10+'СЕТ СН'!$H$5-'СЕТ СН'!$H$24</f>
        <v>3725.3112066200001</v>
      </c>
      <c r="K106" s="36">
        <f>SUMIFS(СВЦЭМ!$D$33:$D$776,СВЦЭМ!$A$33:$A$776,$A106,СВЦЭМ!$B$33:$B$776,K$83)+'СЕТ СН'!$H$14+СВЦЭМ!$D$10+'СЕТ СН'!$H$5-'СЕТ СН'!$H$24</f>
        <v>3715.5929922199998</v>
      </c>
      <c r="L106" s="36">
        <f>SUMIFS(СВЦЭМ!$D$33:$D$776,СВЦЭМ!$A$33:$A$776,$A106,СВЦЭМ!$B$33:$B$776,L$83)+'СЕТ СН'!$H$14+СВЦЭМ!$D$10+'СЕТ СН'!$H$5-'СЕТ СН'!$H$24</f>
        <v>3710.2155127400001</v>
      </c>
      <c r="M106" s="36">
        <f>SUMIFS(СВЦЭМ!$D$33:$D$776,СВЦЭМ!$A$33:$A$776,$A106,СВЦЭМ!$B$33:$B$776,M$83)+'СЕТ СН'!$H$14+СВЦЭМ!$D$10+'СЕТ СН'!$H$5-'СЕТ СН'!$H$24</f>
        <v>3725.59470672</v>
      </c>
      <c r="N106" s="36">
        <f>SUMIFS(СВЦЭМ!$D$33:$D$776,СВЦЭМ!$A$33:$A$776,$A106,СВЦЭМ!$B$33:$B$776,N$83)+'СЕТ СН'!$H$14+СВЦЭМ!$D$10+'СЕТ СН'!$H$5-'СЕТ СН'!$H$24</f>
        <v>3723.37820513</v>
      </c>
      <c r="O106" s="36">
        <f>SUMIFS(СВЦЭМ!$D$33:$D$776,СВЦЭМ!$A$33:$A$776,$A106,СВЦЭМ!$B$33:$B$776,O$83)+'СЕТ СН'!$H$14+СВЦЭМ!$D$10+'СЕТ СН'!$H$5-'СЕТ СН'!$H$24</f>
        <v>3737.6556902100001</v>
      </c>
      <c r="P106" s="36">
        <f>SUMIFS(СВЦЭМ!$D$33:$D$776,СВЦЭМ!$A$33:$A$776,$A106,СВЦЭМ!$B$33:$B$776,P$83)+'СЕТ СН'!$H$14+СВЦЭМ!$D$10+'СЕТ СН'!$H$5-'СЕТ СН'!$H$24</f>
        <v>3751.1293798400002</v>
      </c>
      <c r="Q106" s="36">
        <f>SUMIFS(СВЦЭМ!$D$33:$D$776,СВЦЭМ!$A$33:$A$776,$A106,СВЦЭМ!$B$33:$B$776,Q$83)+'СЕТ СН'!$H$14+СВЦЭМ!$D$10+'СЕТ СН'!$H$5-'СЕТ СН'!$H$24</f>
        <v>3758.41331098</v>
      </c>
      <c r="R106" s="36">
        <f>SUMIFS(СВЦЭМ!$D$33:$D$776,СВЦЭМ!$A$33:$A$776,$A106,СВЦЭМ!$B$33:$B$776,R$83)+'СЕТ СН'!$H$14+СВЦЭМ!$D$10+'СЕТ СН'!$H$5-'СЕТ СН'!$H$24</f>
        <v>3765.2432791800002</v>
      </c>
      <c r="S106" s="36">
        <f>SUMIFS(СВЦЭМ!$D$33:$D$776,СВЦЭМ!$A$33:$A$776,$A106,СВЦЭМ!$B$33:$B$776,S$83)+'СЕТ СН'!$H$14+СВЦЭМ!$D$10+'СЕТ СН'!$H$5-'СЕТ СН'!$H$24</f>
        <v>3765.5716999899996</v>
      </c>
      <c r="T106" s="36">
        <f>SUMIFS(СВЦЭМ!$D$33:$D$776,СВЦЭМ!$A$33:$A$776,$A106,СВЦЭМ!$B$33:$B$776,T$83)+'СЕТ СН'!$H$14+СВЦЭМ!$D$10+'СЕТ СН'!$H$5-'СЕТ СН'!$H$24</f>
        <v>3720.4726439300002</v>
      </c>
      <c r="U106" s="36">
        <f>SUMIFS(СВЦЭМ!$D$33:$D$776,СВЦЭМ!$A$33:$A$776,$A106,СВЦЭМ!$B$33:$B$776,U$83)+'СЕТ СН'!$H$14+СВЦЭМ!$D$10+'СЕТ СН'!$H$5-'СЕТ СН'!$H$24</f>
        <v>3721.3439923300002</v>
      </c>
      <c r="V106" s="36">
        <f>SUMIFS(СВЦЭМ!$D$33:$D$776,СВЦЭМ!$A$33:$A$776,$A106,СВЦЭМ!$B$33:$B$776,V$83)+'СЕТ СН'!$H$14+СВЦЭМ!$D$10+'СЕТ СН'!$H$5-'СЕТ СН'!$H$24</f>
        <v>3739.6274035699998</v>
      </c>
      <c r="W106" s="36">
        <f>SUMIFS(СВЦЭМ!$D$33:$D$776,СВЦЭМ!$A$33:$A$776,$A106,СВЦЭМ!$B$33:$B$776,W$83)+'СЕТ СН'!$H$14+СВЦЭМ!$D$10+'СЕТ СН'!$H$5-'СЕТ СН'!$H$24</f>
        <v>3753.19911116</v>
      </c>
      <c r="X106" s="36">
        <f>SUMIFS(СВЦЭМ!$D$33:$D$776,СВЦЭМ!$A$33:$A$776,$A106,СВЦЭМ!$B$33:$B$776,X$83)+'СЕТ СН'!$H$14+СВЦЭМ!$D$10+'СЕТ СН'!$H$5-'СЕТ СН'!$H$24</f>
        <v>3736.4739910999997</v>
      </c>
      <c r="Y106" s="36">
        <f>SUMIFS(СВЦЭМ!$D$33:$D$776,СВЦЭМ!$A$33:$A$776,$A106,СВЦЭМ!$B$33:$B$776,Y$83)+'СЕТ СН'!$H$14+СВЦЭМ!$D$10+'СЕТ СН'!$H$5-'СЕТ СН'!$H$24</f>
        <v>3805.0041549099997</v>
      </c>
    </row>
    <row r="107" spans="1:25" ht="15.75" x14ac:dyDescent="0.2">
      <c r="A107" s="35">
        <f t="shared" si="2"/>
        <v>43489</v>
      </c>
      <c r="B107" s="36">
        <f>SUMIFS(СВЦЭМ!$D$33:$D$776,СВЦЭМ!$A$33:$A$776,$A107,СВЦЭМ!$B$33:$B$776,B$83)+'СЕТ СН'!$H$14+СВЦЭМ!$D$10+'СЕТ СН'!$H$5-'СЕТ СН'!$H$24</f>
        <v>3863.9814661199998</v>
      </c>
      <c r="C107" s="36">
        <f>SUMIFS(СВЦЭМ!$D$33:$D$776,СВЦЭМ!$A$33:$A$776,$A107,СВЦЭМ!$B$33:$B$776,C$83)+'СЕТ СН'!$H$14+СВЦЭМ!$D$10+'СЕТ СН'!$H$5-'СЕТ СН'!$H$24</f>
        <v>3910.6447489900002</v>
      </c>
      <c r="D107" s="36">
        <f>SUMIFS(СВЦЭМ!$D$33:$D$776,СВЦЭМ!$A$33:$A$776,$A107,СВЦЭМ!$B$33:$B$776,D$83)+'СЕТ СН'!$H$14+СВЦЭМ!$D$10+'СЕТ СН'!$H$5-'СЕТ СН'!$H$24</f>
        <v>3929.9536506699997</v>
      </c>
      <c r="E107" s="36">
        <f>SUMIFS(СВЦЭМ!$D$33:$D$776,СВЦЭМ!$A$33:$A$776,$A107,СВЦЭМ!$B$33:$B$776,E$83)+'СЕТ СН'!$H$14+СВЦЭМ!$D$10+'СЕТ СН'!$H$5-'СЕТ СН'!$H$24</f>
        <v>3928.6561440300002</v>
      </c>
      <c r="F107" s="36">
        <f>SUMIFS(СВЦЭМ!$D$33:$D$776,СВЦЭМ!$A$33:$A$776,$A107,СВЦЭМ!$B$33:$B$776,F$83)+'СЕТ СН'!$H$14+СВЦЭМ!$D$10+'СЕТ СН'!$H$5-'СЕТ СН'!$H$24</f>
        <v>3923.0633508699998</v>
      </c>
      <c r="G107" s="36">
        <f>SUMIFS(СВЦЭМ!$D$33:$D$776,СВЦЭМ!$A$33:$A$776,$A107,СВЦЭМ!$B$33:$B$776,G$83)+'СЕТ СН'!$H$14+СВЦЭМ!$D$10+'СЕТ СН'!$H$5-'СЕТ СН'!$H$24</f>
        <v>3890.8467136600002</v>
      </c>
      <c r="H107" s="36">
        <f>SUMIFS(СВЦЭМ!$D$33:$D$776,СВЦЭМ!$A$33:$A$776,$A107,СВЦЭМ!$B$33:$B$776,H$83)+'СЕТ СН'!$H$14+СВЦЭМ!$D$10+'СЕТ СН'!$H$5-'СЕТ СН'!$H$24</f>
        <v>3822.1806553799997</v>
      </c>
      <c r="I107" s="36">
        <f>SUMIFS(СВЦЭМ!$D$33:$D$776,СВЦЭМ!$A$33:$A$776,$A107,СВЦЭМ!$B$33:$B$776,I$83)+'СЕТ СН'!$H$14+СВЦЭМ!$D$10+'СЕТ СН'!$H$5-'СЕТ СН'!$H$24</f>
        <v>3750.6405097899997</v>
      </c>
      <c r="J107" s="36">
        <f>SUMIFS(СВЦЭМ!$D$33:$D$776,СВЦЭМ!$A$33:$A$776,$A107,СВЦЭМ!$B$33:$B$776,J$83)+'СЕТ СН'!$H$14+СВЦЭМ!$D$10+'СЕТ СН'!$H$5-'СЕТ СН'!$H$24</f>
        <v>3710.9522616300001</v>
      </c>
      <c r="K107" s="36">
        <f>SUMIFS(СВЦЭМ!$D$33:$D$776,СВЦЭМ!$A$33:$A$776,$A107,СВЦЭМ!$B$33:$B$776,K$83)+'СЕТ СН'!$H$14+СВЦЭМ!$D$10+'СЕТ СН'!$H$5-'СЕТ СН'!$H$24</f>
        <v>3715.9934626099998</v>
      </c>
      <c r="L107" s="36">
        <f>SUMIFS(СВЦЭМ!$D$33:$D$776,СВЦЭМ!$A$33:$A$776,$A107,СВЦЭМ!$B$33:$B$776,L$83)+'СЕТ СН'!$H$14+СВЦЭМ!$D$10+'СЕТ СН'!$H$5-'СЕТ СН'!$H$24</f>
        <v>3710.4741696800002</v>
      </c>
      <c r="M107" s="36">
        <f>SUMIFS(СВЦЭМ!$D$33:$D$776,СВЦЭМ!$A$33:$A$776,$A107,СВЦЭМ!$B$33:$B$776,M$83)+'СЕТ СН'!$H$14+СВЦЭМ!$D$10+'СЕТ СН'!$H$5-'СЕТ СН'!$H$24</f>
        <v>3710.5144706000001</v>
      </c>
      <c r="N107" s="36">
        <f>SUMIFS(СВЦЭМ!$D$33:$D$776,СВЦЭМ!$A$33:$A$776,$A107,СВЦЭМ!$B$33:$B$776,N$83)+'СЕТ СН'!$H$14+СВЦЭМ!$D$10+'СЕТ СН'!$H$5-'СЕТ СН'!$H$24</f>
        <v>3723.55644149</v>
      </c>
      <c r="O107" s="36">
        <f>SUMIFS(СВЦЭМ!$D$33:$D$776,СВЦЭМ!$A$33:$A$776,$A107,СВЦЭМ!$B$33:$B$776,O$83)+'СЕТ СН'!$H$14+СВЦЭМ!$D$10+'СЕТ СН'!$H$5-'СЕТ СН'!$H$24</f>
        <v>3724.9610380099998</v>
      </c>
      <c r="P107" s="36">
        <f>SUMIFS(СВЦЭМ!$D$33:$D$776,СВЦЭМ!$A$33:$A$776,$A107,СВЦЭМ!$B$33:$B$776,P$83)+'СЕТ СН'!$H$14+СВЦЭМ!$D$10+'СЕТ СН'!$H$5-'СЕТ СН'!$H$24</f>
        <v>3736.0811254399996</v>
      </c>
      <c r="Q107" s="36">
        <f>SUMIFS(СВЦЭМ!$D$33:$D$776,СВЦЭМ!$A$33:$A$776,$A107,СВЦЭМ!$B$33:$B$776,Q$83)+'СЕТ СН'!$H$14+СВЦЭМ!$D$10+'СЕТ СН'!$H$5-'СЕТ СН'!$H$24</f>
        <v>3750.6198487800002</v>
      </c>
      <c r="R107" s="36">
        <f>SUMIFS(СВЦЭМ!$D$33:$D$776,СВЦЭМ!$A$33:$A$776,$A107,СВЦЭМ!$B$33:$B$776,R$83)+'СЕТ СН'!$H$14+СВЦЭМ!$D$10+'СЕТ СН'!$H$5-'СЕТ СН'!$H$24</f>
        <v>3746.8991340900002</v>
      </c>
      <c r="S107" s="36">
        <f>SUMIFS(СВЦЭМ!$D$33:$D$776,СВЦЭМ!$A$33:$A$776,$A107,СВЦЭМ!$B$33:$B$776,S$83)+'СЕТ СН'!$H$14+СВЦЭМ!$D$10+'СЕТ СН'!$H$5-'СЕТ СН'!$H$24</f>
        <v>3750.0804064899999</v>
      </c>
      <c r="T107" s="36">
        <f>SUMIFS(СВЦЭМ!$D$33:$D$776,СВЦЭМ!$A$33:$A$776,$A107,СВЦЭМ!$B$33:$B$776,T$83)+'СЕТ СН'!$H$14+СВЦЭМ!$D$10+'СЕТ СН'!$H$5-'СЕТ СН'!$H$24</f>
        <v>3728.19831522</v>
      </c>
      <c r="U107" s="36">
        <f>SUMIFS(СВЦЭМ!$D$33:$D$776,СВЦЭМ!$A$33:$A$776,$A107,СВЦЭМ!$B$33:$B$776,U$83)+'СЕТ СН'!$H$14+СВЦЭМ!$D$10+'СЕТ СН'!$H$5-'СЕТ СН'!$H$24</f>
        <v>3733.8045731599996</v>
      </c>
      <c r="V107" s="36">
        <f>SUMIFS(СВЦЭМ!$D$33:$D$776,СВЦЭМ!$A$33:$A$776,$A107,СВЦЭМ!$B$33:$B$776,V$83)+'СЕТ СН'!$H$14+СВЦЭМ!$D$10+'СЕТ СН'!$H$5-'СЕТ СН'!$H$24</f>
        <v>3764.7115004400002</v>
      </c>
      <c r="W107" s="36">
        <f>SUMIFS(СВЦЭМ!$D$33:$D$776,СВЦЭМ!$A$33:$A$776,$A107,СВЦЭМ!$B$33:$B$776,W$83)+'СЕТ СН'!$H$14+СВЦЭМ!$D$10+'СЕТ СН'!$H$5-'СЕТ СН'!$H$24</f>
        <v>3791.8931329400002</v>
      </c>
      <c r="X107" s="36">
        <f>SUMIFS(СВЦЭМ!$D$33:$D$776,СВЦЭМ!$A$33:$A$776,$A107,СВЦЭМ!$B$33:$B$776,X$83)+'СЕТ СН'!$H$14+СВЦЭМ!$D$10+'СЕТ СН'!$H$5-'СЕТ СН'!$H$24</f>
        <v>3800.1269911499999</v>
      </c>
      <c r="Y107" s="36">
        <f>SUMIFS(СВЦЭМ!$D$33:$D$776,СВЦЭМ!$A$33:$A$776,$A107,СВЦЭМ!$B$33:$B$776,Y$83)+'СЕТ СН'!$H$14+СВЦЭМ!$D$10+'СЕТ СН'!$H$5-'СЕТ СН'!$H$24</f>
        <v>3840.1382981699999</v>
      </c>
    </row>
    <row r="108" spans="1:25" ht="15.75" x14ac:dyDescent="0.2">
      <c r="A108" s="35">
        <f t="shared" si="2"/>
        <v>43490</v>
      </c>
      <c r="B108" s="36">
        <f>SUMIFS(СВЦЭМ!$D$33:$D$776,СВЦЭМ!$A$33:$A$776,$A108,СВЦЭМ!$B$33:$B$776,B$83)+'СЕТ СН'!$H$14+СВЦЭМ!$D$10+'СЕТ СН'!$H$5-'СЕТ СН'!$H$24</f>
        <v>3879.5646600700002</v>
      </c>
      <c r="C108" s="36">
        <f>SUMIFS(СВЦЭМ!$D$33:$D$776,СВЦЭМ!$A$33:$A$776,$A108,СВЦЭМ!$B$33:$B$776,C$83)+'СЕТ СН'!$H$14+СВЦЭМ!$D$10+'СЕТ СН'!$H$5-'СЕТ СН'!$H$24</f>
        <v>3914.5060321199999</v>
      </c>
      <c r="D108" s="36">
        <f>SUMIFS(СВЦЭМ!$D$33:$D$776,СВЦЭМ!$A$33:$A$776,$A108,СВЦЭМ!$B$33:$B$776,D$83)+'СЕТ СН'!$H$14+СВЦЭМ!$D$10+'СЕТ СН'!$H$5-'СЕТ СН'!$H$24</f>
        <v>3931.2060510599999</v>
      </c>
      <c r="E108" s="36">
        <f>SUMIFS(СВЦЭМ!$D$33:$D$776,СВЦЭМ!$A$33:$A$776,$A108,СВЦЭМ!$B$33:$B$776,E$83)+'СЕТ СН'!$H$14+СВЦЭМ!$D$10+'СЕТ СН'!$H$5-'СЕТ СН'!$H$24</f>
        <v>3934.5081315799998</v>
      </c>
      <c r="F108" s="36">
        <f>SUMIFS(СВЦЭМ!$D$33:$D$776,СВЦЭМ!$A$33:$A$776,$A108,СВЦЭМ!$B$33:$B$776,F$83)+'СЕТ СН'!$H$14+СВЦЭМ!$D$10+'СЕТ СН'!$H$5-'СЕТ СН'!$H$24</f>
        <v>3932.9657381099996</v>
      </c>
      <c r="G108" s="36">
        <f>SUMIFS(СВЦЭМ!$D$33:$D$776,СВЦЭМ!$A$33:$A$776,$A108,СВЦЭМ!$B$33:$B$776,G$83)+'СЕТ СН'!$H$14+СВЦЭМ!$D$10+'СЕТ СН'!$H$5-'СЕТ СН'!$H$24</f>
        <v>3901.9200189200001</v>
      </c>
      <c r="H108" s="36">
        <f>SUMIFS(СВЦЭМ!$D$33:$D$776,СВЦЭМ!$A$33:$A$776,$A108,СВЦЭМ!$B$33:$B$776,H$83)+'СЕТ СН'!$H$14+СВЦЭМ!$D$10+'СЕТ СН'!$H$5-'СЕТ СН'!$H$24</f>
        <v>3832.9764485599999</v>
      </c>
      <c r="I108" s="36">
        <f>SUMIFS(СВЦЭМ!$D$33:$D$776,СВЦЭМ!$A$33:$A$776,$A108,СВЦЭМ!$B$33:$B$776,I$83)+'СЕТ СН'!$H$14+СВЦЭМ!$D$10+'СЕТ СН'!$H$5-'СЕТ СН'!$H$24</f>
        <v>3731.891936</v>
      </c>
      <c r="J108" s="36">
        <f>SUMIFS(СВЦЭМ!$D$33:$D$776,СВЦЭМ!$A$33:$A$776,$A108,СВЦЭМ!$B$33:$B$776,J$83)+'СЕТ СН'!$H$14+СВЦЭМ!$D$10+'СЕТ СН'!$H$5-'СЕТ СН'!$H$24</f>
        <v>3695.1970381299998</v>
      </c>
      <c r="K108" s="36">
        <f>SUMIFS(СВЦЭМ!$D$33:$D$776,СВЦЭМ!$A$33:$A$776,$A108,СВЦЭМ!$B$33:$B$776,K$83)+'СЕТ СН'!$H$14+СВЦЭМ!$D$10+'СЕТ СН'!$H$5-'СЕТ СН'!$H$24</f>
        <v>3695.9761412799999</v>
      </c>
      <c r="L108" s="36">
        <f>SUMIFS(СВЦЭМ!$D$33:$D$776,СВЦЭМ!$A$33:$A$776,$A108,СВЦЭМ!$B$33:$B$776,L$83)+'СЕТ СН'!$H$14+СВЦЭМ!$D$10+'СЕТ СН'!$H$5-'СЕТ СН'!$H$24</f>
        <v>3702.5019259999999</v>
      </c>
      <c r="M108" s="36">
        <f>SUMIFS(СВЦЭМ!$D$33:$D$776,СВЦЭМ!$A$33:$A$776,$A108,СВЦЭМ!$B$33:$B$776,M$83)+'СЕТ СН'!$H$14+СВЦЭМ!$D$10+'СЕТ СН'!$H$5-'СЕТ СН'!$H$24</f>
        <v>3723.58243614</v>
      </c>
      <c r="N108" s="36">
        <f>SUMIFS(СВЦЭМ!$D$33:$D$776,СВЦЭМ!$A$33:$A$776,$A108,СВЦЭМ!$B$33:$B$776,N$83)+'СЕТ СН'!$H$14+СВЦЭМ!$D$10+'СЕТ СН'!$H$5-'СЕТ СН'!$H$24</f>
        <v>3744.2844310299997</v>
      </c>
      <c r="O108" s="36">
        <f>SUMIFS(СВЦЭМ!$D$33:$D$776,СВЦЭМ!$A$33:$A$776,$A108,СВЦЭМ!$B$33:$B$776,O$83)+'СЕТ СН'!$H$14+СВЦЭМ!$D$10+'СЕТ СН'!$H$5-'СЕТ СН'!$H$24</f>
        <v>3743.9420948299999</v>
      </c>
      <c r="P108" s="36">
        <f>SUMIFS(СВЦЭМ!$D$33:$D$776,СВЦЭМ!$A$33:$A$776,$A108,СВЦЭМ!$B$33:$B$776,P$83)+'СЕТ СН'!$H$14+СВЦЭМ!$D$10+'СЕТ СН'!$H$5-'СЕТ СН'!$H$24</f>
        <v>3750.7553873400002</v>
      </c>
      <c r="Q108" s="36">
        <f>SUMIFS(СВЦЭМ!$D$33:$D$776,СВЦЭМ!$A$33:$A$776,$A108,СВЦЭМ!$B$33:$B$776,Q$83)+'СЕТ СН'!$H$14+СВЦЭМ!$D$10+'СЕТ СН'!$H$5-'СЕТ СН'!$H$24</f>
        <v>3756.6365658499999</v>
      </c>
      <c r="R108" s="36">
        <f>SUMIFS(СВЦЭМ!$D$33:$D$776,СВЦЭМ!$A$33:$A$776,$A108,СВЦЭМ!$B$33:$B$776,R$83)+'СЕТ СН'!$H$14+СВЦЭМ!$D$10+'СЕТ СН'!$H$5-'СЕТ СН'!$H$24</f>
        <v>3765.6045434299999</v>
      </c>
      <c r="S108" s="36">
        <f>SUMIFS(СВЦЭМ!$D$33:$D$776,СВЦЭМ!$A$33:$A$776,$A108,СВЦЭМ!$B$33:$B$776,S$83)+'СЕТ СН'!$H$14+СВЦЭМ!$D$10+'СЕТ СН'!$H$5-'СЕТ СН'!$H$24</f>
        <v>3765.32937494</v>
      </c>
      <c r="T108" s="36">
        <f>SUMIFS(СВЦЭМ!$D$33:$D$776,СВЦЭМ!$A$33:$A$776,$A108,СВЦЭМ!$B$33:$B$776,T$83)+'СЕТ СН'!$H$14+СВЦЭМ!$D$10+'СЕТ СН'!$H$5-'СЕТ СН'!$H$24</f>
        <v>3726.0095124499999</v>
      </c>
      <c r="U108" s="36">
        <f>SUMIFS(СВЦЭМ!$D$33:$D$776,СВЦЭМ!$A$33:$A$776,$A108,СВЦЭМ!$B$33:$B$776,U$83)+'СЕТ СН'!$H$14+СВЦЭМ!$D$10+'СЕТ СН'!$H$5-'СЕТ СН'!$H$24</f>
        <v>3734.5432446999998</v>
      </c>
      <c r="V108" s="36">
        <f>SUMIFS(СВЦЭМ!$D$33:$D$776,СВЦЭМ!$A$33:$A$776,$A108,СВЦЭМ!$B$33:$B$776,V$83)+'СЕТ СН'!$H$14+СВЦЭМ!$D$10+'СЕТ СН'!$H$5-'СЕТ СН'!$H$24</f>
        <v>3736.8040344399997</v>
      </c>
      <c r="W108" s="36">
        <f>SUMIFS(СВЦЭМ!$D$33:$D$776,СВЦЭМ!$A$33:$A$776,$A108,СВЦЭМ!$B$33:$B$776,W$83)+'СЕТ СН'!$H$14+СВЦЭМ!$D$10+'СЕТ СН'!$H$5-'СЕТ СН'!$H$24</f>
        <v>3728.7707617699998</v>
      </c>
      <c r="X108" s="36">
        <f>SUMIFS(СВЦЭМ!$D$33:$D$776,СВЦЭМ!$A$33:$A$776,$A108,СВЦЭМ!$B$33:$B$776,X$83)+'СЕТ СН'!$H$14+СВЦЭМ!$D$10+'СЕТ СН'!$H$5-'СЕТ СН'!$H$24</f>
        <v>3737.7811300200001</v>
      </c>
      <c r="Y108" s="36">
        <f>SUMIFS(СВЦЭМ!$D$33:$D$776,СВЦЭМ!$A$33:$A$776,$A108,СВЦЭМ!$B$33:$B$776,Y$83)+'СЕТ СН'!$H$14+СВЦЭМ!$D$10+'СЕТ СН'!$H$5-'СЕТ СН'!$H$24</f>
        <v>3795.6995459299997</v>
      </c>
    </row>
    <row r="109" spans="1:25" ht="15.75" x14ac:dyDescent="0.2">
      <c r="A109" s="35">
        <f t="shared" si="2"/>
        <v>43491</v>
      </c>
      <c r="B109" s="36">
        <f>SUMIFS(СВЦЭМ!$D$33:$D$776,СВЦЭМ!$A$33:$A$776,$A109,СВЦЭМ!$B$33:$B$776,B$83)+'СЕТ СН'!$H$14+СВЦЭМ!$D$10+'СЕТ СН'!$H$5-'СЕТ СН'!$H$24</f>
        <v>3858.8022999799996</v>
      </c>
      <c r="C109" s="36">
        <f>SUMIFS(СВЦЭМ!$D$33:$D$776,СВЦЭМ!$A$33:$A$776,$A109,СВЦЭМ!$B$33:$B$776,C$83)+'СЕТ СН'!$H$14+СВЦЭМ!$D$10+'СЕТ СН'!$H$5-'СЕТ СН'!$H$24</f>
        <v>3891.0938188099999</v>
      </c>
      <c r="D109" s="36">
        <f>SUMIFS(СВЦЭМ!$D$33:$D$776,СВЦЭМ!$A$33:$A$776,$A109,СВЦЭМ!$B$33:$B$776,D$83)+'СЕТ СН'!$H$14+СВЦЭМ!$D$10+'СЕТ СН'!$H$5-'СЕТ СН'!$H$24</f>
        <v>3900.7063865599998</v>
      </c>
      <c r="E109" s="36">
        <f>SUMIFS(СВЦЭМ!$D$33:$D$776,СВЦЭМ!$A$33:$A$776,$A109,СВЦЭМ!$B$33:$B$776,E$83)+'СЕТ СН'!$H$14+СВЦЭМ!$D$10+'СЕТ СН'!$H$5-'СЕТ СН'!$H$24</f>
        <v>3907.3646230099998</v>
      </c>
      <c r="F109" s="36">
        <f>SUMIFS(СВЦЭМ!$D$33:$D$776,СВЦЭМ!$A$33:$A$776,$A109,СВЦЭМ!$B$33:$B$776,F$83)+'СЕТ СН'!$H$14+СВЦЭМ!$D$10+'СЕТ СН'!$H$5-'СЕТ СН'!$H$24</f>
        <v>3904.4179466099999</v>
      </c>
      <c r="G109" s="36">
        <f>SUMIFS(СВЦЭМ!$D$33:$D$776,СВЦЭМ!$A$33:$A$776,$A109,СВЦЭМ!$B$33:$B$776,G$83)+'СЕТ СН'!$H$14+СВЦЭМ!$D$10+'СЕТ СН'!$H$5-'СЕТ СН'!$H$24</f>
        <v>3897.0955274799999</v>
      </c>
      <c r="H109" s="36">
        <f>SUMIFS(СВЦЭМ!$D$33:$D$776,СВЦЭМ!$A$33:$A$776,$A109,СВЦЭМ!$B$33:$B$776,H$83)+'СЕТ СН'!$H$14+СВЦЭМ!$D$10+'СЕТ СН'!$H$5-'СЕТ СН'!$H$24</f>
        <v>3858.0927539599998</v>
      </c>
      <c r="I109" s="36">
        <f>SUMIFS(СВЦЭМ!$D$33:$D$776,СВЦЭМ!$A$33:$A$776,$A109,СВЦЭМ!$B$33:$B$776,I$83)+'СЕТ СН'!$H$14+СВЦЭМ!$D$10+'СЕТ СН'!$H$5-'СЕТ СН'!$H$24</f>
        <v>3795.0465520199996</v>
      </c>
      <c r="J109" s="36">
        <f>SUMIFS(СВЦЭМ!$D$33:$D$776,СВЦЭМ!$A$33:$A$776,$A109,СВЦЭМ!$B$33:$B$776,J$83)+'СЕТ СН'!$H$14+СВЦЭМ!$D$10+'СЕТ СН'!$H$5-'СЕТ СН'!$H$24</f>
        <v>3744.0933715399997</v>
      </c>
      <c r="K109" s="36">
        <f>SUMIFS(СВЦЭМ!$D$33:$D$776,СВЦЭМ!$A$33:$A$776,$A109,СВЦЭМ!$B$33:$B$776,K$83)+'СЕТ СН'!$H$14+СВЦЭМ!$D$10+'СЕТ СН'!$H$5-'СЕТ СН'!$H$24</f>
        <v>3711.6674242700001</v>
      </c>
      <c r="L109" s="36">
        <f>SUMIFS(СВЦЭМ!$D$33:$D$776,СВЦЭМ!$A$33:$A$776,$A109,СВЦЭМ!$B$33:$B$776,L$83)+'СЕТ СН'!$H$14+СВЦЭМ!$D$10+'СЕТ СН'!$H$5-'СЕТ СН'!$H$24</f>
        <v>3695.3120024899999</v>
      </c>
      <c r="M109" s="36">
        <f>SUMIFS(СВЦЭМ!$D$33:$D$776,СВЦЭМ!$A$33:$A$776,$A109,СВЦЭМ!$B$33:$B$776,M$83)+'СЕТ СН'!$H$14+СВЦЭМ!$D$10+'СЕТ СН'!$H$5-'СЕТ СН'!$H$24</f>
        <v>3698.0984502699998</v>
      </c>
      <c r="N109" s="36">
        <f>SUMIFS(СВЦЭМ!$D$33:$D$776,СВЦЭМ!$A$33:$A$776,$A109,СВЦЭМ!$B$33:$B$776,N$83)+'СЕТ СН'!$H$14+СВЦЭМ!$D$10+'СЕТ СН'!$H$5-'СЕТ СН'!$H$24</f>
        <v>3712.7338500899996</v>
      </c>
      <c r="O109" s="36">
        <f>SUMIFS(СВЦЭМ!$D$33:$D$776,СВЦЭМ!$A$33:$A$776,$A109,СВЦЭМ!$B$33:$B$776,O$83)+'СЕТ СН'!$H$14+СВЦЭМ!$D$10+'СЕТ СН'!$H$5-'СЕТ СН'!$H$24</f>
        <v>3725.9269051399997</v>
      </c>
      <c r="P109" s="36">
        <f>SUMIFS(СВЦЭМ!$D$33:$D$776,СВЦЭМ!$A$33:$A$776,$A109,СВЦЭМ!$B$33:$B$776,P$83)+'СЕТ СН'!$H$14+СВЦЭМ!$D$10+'СЕТ СН'!$H$5-'СЕТ СН'!$H$24</f>
        <v>3744.4997379599999</v>
      </c>
      <c r="Q109" s="36">
        <f>SUMIFS(СВЦЭМ!$D$33:$D$776,СВЦЭМ!$A$33:$A$776,$A109,СВЦЭМ!$B$33:$B$776,Q$83)+'СЕТ СН'!$H$14+СВЦЭМ!$D$10+'СЕТ СН'!$H$5-'СЕТ СН'!$H$24</f>
        <v>3762.1021718100001</v>
      </c>
      <c r="R109" s="36">
        <f>SUMIFS(СВЦЭМ!$D$33:$D$776,СВЦЭМ!$A$33:$A$776,$A109,СВЦЭМ!$B$33:$B$776,R$83)+'СЕТ СН'!$H$14+СВЦЭМ!$D$10+'СЕТ СН'!$H$5-'СЕТ СН'!$H$24</f>
        <v>3766.4605115699997</v>
      </c>
      <c r="S109" s="36">
        <f>SUMIFS(СВЦЭМ!$D$33:$D$776,СВЦЭМ!$A$33:$A$776,$A109,СВЦЭМ!$B$33:$B$776,S$83)+'СЕТ СН'!$H$14+СВЦЭМ!$D$10+'СЕТ СН'!$H$5-'СЕТ СН'!$H$24</f>
        <v>3741.4914371899999</v>
      </c>
      <c r="T109" s="36">
        <f>SUMIFS(СВЦЭМ!$D$33:$D$776,СВЦЭМ!$A$33:$A$776,$A109,СВЦЭМ!$B$33:$B$776,T$83)+'СЕТ СН'!$H$14+СВЦЭМ!$D$10+'СЕТ СН'!$H$5-'СЕТ СН'!$H$24</f>
        <v>3691.4322191800002</v>
      </c>
      <c r="U109" s="36">
        <f>SUMIFS(СВЦЭМ!$D$33:$D$776,СВЦЭМ!$A$33:$A$776,$A109,СВЦЭМ!$B$33:$B$776,U$83)+'СЕТ СН'!$H$14+СВЦЭМ!$D$10+'СЕТ СН'!$H$5-'СЕТ СН'!$H$24</f>
        <v>3688.64651379</v>
      </c>
      <c r="V109" s="36">
        <f>SUMIFS(СВЦЭМ!$D$33:$D$776,СВЦЭМ!$A$33:$A$776,$A109,СВЦЭМ!$B$33:$B$776,V$83)+'СЕТ СН'!$H$14+СВЦЭМ!$D$10+'СЕТ СН'!$H$5-'СЕТ СН'!$H$24</f>
        <v>3688.6853210899999</v>
      </c>
      <c r="W109" s="36">
        <f>SUMIFS(СВЦЭМ!$D$33:$D$776,СВЦЭМ!$A$33:$A$776,$A109,СВЦЭМ!$B$33:$B$776,W$83)+'СЕТ СН'!$H$14+СВЦЭМ!$D$10+'СЕТ СН'!$H$5-'СЕТ СН'!$H$24</f>
        <v>3699.3278435000002</v>
      </c>
      <c r="X109" s="36">
        <f>SUMIFS(СВЦЭМ!$D$33:$D$776,СВЦЭМ!$A$33:$A$776,$A109,СВЦЭМ!$B$33:$B$776,X$83)+'СЕТ СН'!$H$14+СВЦЭМ!$D$10+'СЕТ СН'!$H$5-'СЕТ СН'!$H$24</f>
        <v>3718.3951778800001</v>
      </c>
      <c r="Y109" s="36">
        <f>SUMIFS(СВЦЭМ!$D$33:$D$776,СВЦЭМ!$A$33:$A$776,$A109,СВЦЭМ!$B$33:$B$776,Y$83)+'СЕТ СН'!$H$14+СВЦЭМ!$D$10+'СЕТ СН'!$H$5-'СЕТ СН'!$H$24</f>
        <v>3784.5769068899999</v>
      </c>
    </row>
    <row r="110" spans="1:25" ht="15.75" x14ac:dyDescent="0.2">
      <c r="A110" s="35">
        <f t="shared" si="2"/>
        <v>43492</v>
      </c>
      <c r="B110" s="36">
        <f>SUMIFS(СВЦЭМ!$D$33:$D$776,СВЦЭМ!$A$33:$A$776,$A110,СВЦЭМ!$B$33:$B$776,B$83)+'СЕТ СН'!$H$14+СВЦЭМ!$D$10+'СЕТ СН'!$H$5-'СЕТ СН'!$H$24</f>
        <v>3839.0674916799999</v>
      </c>
      <c r="C110" s="36">
        <f>SUMIFS(СВЦЭМ!$D$33:$D$776,СВЦЭМ!$A$33:$A$776,$A110,СВЦЭМ!$B$33:$B$776,C$83)+'СЕТ СН'!$H$14+СВЦЭМ!$D$10+'СЕТ СН'!$H$5-'СЕТ СН'!$H$24</f>
        <v>3871.3605332099996</v>
      </c>
      <c r="D110" s="36">
        <f>SUMIFS(СВЦЭМ!$D$33:$D$776,СВЦЭМ!$A$33:$A$776,$A110,СВЦЭМ!$B$33:$B$776,D$83)+'СЕТ СН'!$H$14+СВЦЭМ!$D$10+'СЕТ СН'!$H$5-'СЕТ СН'!$H$24</f>
        <v>3889.1972440700001</v>
      </c>
      <c r="E110" s="36">
        <f>SUMIFS(СВЦЭМ!$D$33:$D$776,СВЦЭМ!$A$33:$A$776,$A110,СВЦЭМ!$B$33:$B$776,E$83)+'СЕТ СН'!$H$14+СВЦЭМ!$D$10+'СЕТ СН'!$H$5-'СЕТ СН'!$H$24</f>
        <v>3901.5099109100001</v>
      </c>
      <c r="F110" s="36">
        <f>SUMIFS(СВЦЭМ!$D$33:$D$776,СВЦЭМ!$A$33:$A$776,$A110,СВЦЭМ!$B$33:$B$776,F$83)+'СЕТ СН'!$H$14+СВЦЭМ!$D$10+'СЕТ СН'!$H$5-'СЕТ СН'!$H$24</f>
        <v>3904.8923665699999</v>
      </c>
      <c r="G110" s="36">
        <f>SUMIFS(СВЦЭМ!$D$33:$D$776,СВЦЭМ!$A$33:$A$776,$A110,СВЦЭМ!$B$33:$B$776,G$83)+'СЕТ СН'!$H$14+СВЦЭМ!$D$10+'СЕТ СН'!$H$5-'СЕТ СН'!$H$24</f>
        <v>3900.6374690499997</v>
      </c>
      <c r="H110" s="36">
        <f>SUMIFS(СВЦЭМ!$D$33:$D$776,СВЦЭМ!$A$33:$A$776,$A110,СВЦЭМ!$B$33:$B$776,H$83)+'СЕТ СН'!$H$14+СВЦЭМ!$D$10+'СЕТ СН'!$H$5-'СЕТ СН'!$H$24</f>
        <v>3885.6575658499996</v>
      </c>
      <c r="I110" s="36">
        <f>SUMIFS(СВЦЭМ!$D$33:$D$776,СВЦЭМ!$A$33:$A$776,$A110,СВЦЭМ!$B$33:$B$776,I$83)+'СЕТ СН'!$H$14+СВЦЭМ!$D$10+'СЕТ СН'!$H$5-'СЕТ СН'!$H$24</f>
        <v>3819.0539959099997</v>
      </c>
      <c r="J110" s="36">
        <f>SUMIFS(СВЦЭМ!$D$33:$D$776,СВЦЭМ!$A$33:$A$776,$A110,СВЦЭМ!$B$33:$B$776,J$83)+'СЕТ СН'!$H$14+СВЦЭМ!$D$10+'СЕТ СН'!$H$5-'СЕТ СН'!$H$24</f>
        <v>3753.9139625099997</v>
      </c>
      <c r="K110" s="36">
        <f>SUMIFS(СВЦЭМ!$D$33:$D$776,СВЦЭМ!$A$33:$A$776,$A110,СВЦЭМ!$B$33:$B$776,K$83)+'СЕТ СН'!$H$14+СВЦЭМ!$D$10+'СЕТ СН'!$H$5-'СЕТ СН'!$H$24</f>
        <v>3739.0543554199999</v>
      </c>
      <c r="L110" s="36">
        <f>SUMIFS(СВЦЭМ!$D$33:$D$776,СВЦЭМ!$A$33:$A$776,$A110,СВЦЭМ!$B$33:$B$776,L$83)+'СЕТ СН'!$H$14+СВЦЭМ!$D$10+'СЕТ СН'!$H$5-'СЕТ СН'!$H$24</f>
        <v>3716.3345843699999</v>
      </c>
      <c r="M110" s="36">
        <f>SUMIFS(СВЦЭМ!$D$33:$D$776,СВЦЭМ!$A$33:$A$776,$A110,СВЦЭМ!$B$33:$B$776,M$83)+'СЕТ СН'!$H$14+СВЦЭМ!$D$10+'СЕТ СН'!$H$5-'СЕТ СН'!$H$24</f>
        <v>3711.4385924799999</v>
      </c>
      <c r="N110" s="36">
        <f>SUMIFS(СВЦЭМ!$D$33:$D$776,СВЦЭМ!$A$33:$A$776,$A110,СВЦЭМ!$B$33:$B$776,N$83)+'СЕТ СН'!$H$14+СВЦЭМ!$D$10+'СЕТ СН'!$H$5-'СЕТ СН'!$H$24</f>
        <v>3725.2402038299997</v>
      </c>
      <c r="O110" s="36">
        <f>SUMIFS(СВЦЭМ!$D$33:$D$776,СВЦЭМ!$A$33:$A$776,$A110,СВЦЭМ!$B$33:$B$776,O$83)+'СЕТ СН'!$H$14+СВЦЭМ!$D$10+'СЕТ СН'!$H$5-'СЕТ СН'!$H$24</f>
        <v>3737.4967403800001</v>
      </c>
      <c r="P110" s="36">
        <f>SUMIFS(СВЦЭМ!$D$33:$D$776,СВЦЭМ!$A$33:$A$776,$A110,СВЦЭМ!$B$33:$B$776,P$83)+'СЕТ СН'!$H$14+СВЦЭМ!$D$10+'СЕТ СН'!$H$5-'СЕТ СН'!$H$24</f>
        <v>3748.40488086</v>
      </c>
      <c r="Q110" s="36">
        <f>SUMIFS(СВЦЭМ!$D$33:$D$776,СВЦЭМ!$A$33:$A$776,$A110,СВЦЭМ!$B$33:$B$776,Q$83)+'СЕТ СН'!$H$14+СВЦЭМ!$D$10+'СЕТ СН'!$H$5-'СЕТ СН'!$H$24</f>
        <v>3756.0761871</v>
      </c>
      <c r="R110" s="36">
        <f>SUMIFS(СВЦЭМ!$D$33:$D$776,СВЦЭМ!$A$33:$A$776,$A110,СВЦЭМ!$B$33:$B$776,R$83)+'СЕТ СН'!$H$14+СВЦЭМ!$D$10+'СЕТ СН'!$H$5-'СЕТ СН'!$H$24</f>
        <v>3758.6403824099998</v>
      </c>
      <c r="S110" s="36">
        <f>SUMIFS(СВЦЭМ!$D$33:$D$776,СВЦЭМ!$A$33:$A$776,$A110,СВЦЭМ!$B$33:$B$776,S$83)+'СЕТ СН'!$H$14+СВЦЭМ!$D$10+'СЕТ СН'!$H$5-'СЕТ СН'!$H$24</f>
        <v>3741.3035562300001</v>
      </c>
      <c r="T110" s="36">
        <f>SUMIFS(СВЦЭМ!$D$33:$D$776,СВЦЭМ!$A$33:$A$776,$A110,СВЦЭМ!$B$33:$B$776,T$83)+'СЕТ СН'!$H$14+СВЦЭМ!$D$10+'СЕТ СН'!$H$5-'СЕТ СН'!$H$24</f>
        <v>3692.43667035</v>
      </c>
      <c r="U110" s="36">
        <f>SUMIFS(СВЦЭМ!$D$33:$D$776,СВЦЭМ!$A$33:$A$776,$A110,СВЦЭМ!$B$33:$B$776,U$83)+'СЕТ СН'!$H$14+СВЦЭМ!$D$10+'СЕТ СН'!$H$5-'СЕТ СН'!$H$24</f>
        <v>3685.5874526699999</v>
      </c>
      <c r="V110" s="36">
        <f>SUMIFS(СВЦЭМ!$D$33:$D$776,СВЦЭМ!$A$33:$A$776,$A110,СВЦЭМ!$B$33:$B$776,V$83)+'СЕТ СН'!$H$14+СВЦЭМ!$D$10+'СЕТ СН'!$H$5-'СЕТ СН'!$H$24</f>
        <v>3685.28771246</v>
      </c>
      <c r="W110" s="36">
        <f>SUMIFS(СВЦЭМ!$D$33:$D$776,СВЦЭМ!$A$33:$A$776,$A110,СВЦЭМ!$B$33:$B$776,W$83)+'СЕТ СН'!$H$14+СВЦЭМ!$D$10+'СЕТ СН'!$H$5-'СЕТ СН'!$H$24</f>
        <v>3698.9775650499996</v>
      </c>
      <c r="X110" s="36">
        <f>SUMIFS(СВЦЭМ!$D$33:$D$776,СВЦЭМ!$A$33:$A$776,$A110,СВЦЭМ!$B$33:$B$776,X$83)+'СЕТ СН'!$H$14+СВЦЭМ!$D$10+'СЕТ СН'!$H$5-'СЕТ СН'!$H$24</f>
        <v>3720.4007594899999</v>
      </c>
      <c r="Y110" s="36">
        <f>SUMIFS(СВЦЭМ!$D$33:$D$776,СВЦЭМ!$A$33:$A$776,$A110,СВЦЭМ!$B$33:$B$776,Y$83)+'СЕТ СН'!$H$14+СВЦЭМ!$D$10+'СЕТ СН'!$H$5-'СЕТ СН'!$H$24</f>
        <v>3774.5208282100002</v>
      </c>
    </row>
    <row r="111" spans="1:25" ht="15.75" x14ac:dyDescent="0.2">
      <c r="A111" s="35">
        <f t="shared" si="2"/>
        <v>43493</v>
      </c>
      <c r="B111" s="36">
        <f>SUMIFS(СВЦЭМ!$D$33:$D$776,СВЦЭМ!$A$33:$A$776,$A111,СВЦЭМ!$B$33:$B$776,B$83)+'СЕТ СН'!$H$14+СВЦЭМ!$D$10+'СЕТ СН'!$H$5-'СЕТ СН'!$H$24</f>
        <v>3868.75817366</v>
      </c>
      <c r="C111" s="36">
        <f>SUMIFS(СВЦЭМ!$D$33:$D$776,СВЦЭМ!$A$33:$A$776,$A111,СВЦЭМ!$B$33:$B$776,C$83)+'СЕТ СН'!$H$14+СВЦЭМ!$D$10+'СЕТ СН'!$H$5-'СЕТ СН'!$H$24</f>
        <v>3898.9703929299999</v>
      </c>
      <c r="D111" s="36">
        <f>SUMIFS(СВЦЭМ!$D$33:$D$776,СВЦЭМ!$A$33:$A$776,$A111,СВЦЭМ!$B$33:$B$776,D$83)+'СЕТ СН'!$H$14+СВЦЭМ!$D$10+'СЕТ СН'!$H$5-'СЕТ СН'!$H$24</f>
        <v>3916.76068958</v>
      </c>
      <c r="E111" s="36">
        <f>SUMIFS(СВЦЭМ!$D$33:$D$776,СВЦЭМ!$A$33:$A$776,$A111,СВЦЭМ!$B$33:$B$776,E$83)+'СЕТ СН'!$H$14+СВЦЭМ!$D$10+'СЕТ СН'!$H$5-'СЕТ СН'!$H$24</f>
        <v>3925.8957570699999</v>
      </c>
      <c r="F111" s="36">
        <f>SUMIFS(СВЦЭМ!$D$33:$D$776,СВЦЭМ!$A$33:$A$776,$A111,СВЦЭМ!$B$33:$B$776,F$83)+'СЕТ СН'!$H$14+СВЦЭМ!$D$10+'СЕТ СН'!$H$5-'СЕТ СН'!$H$24</f>
        <v>3924.3831278500002</v>
      </c>
      <c r="G111" s="36">
        <f>SUMIFS(СВЦЭМ!$D$33:$D$776,СВЦЭМ!$A$33:$A$776,$A111,СВЦЭМ!$B$33:$B$776,G$83)+'СЕТ СН'!$H$14+СВЦЭМ!$D$10+'СЕТ СН'!$H$5-'СЕТ СН'!$H$24</f>
        <v>3903.1089745600002</v>
      </c>
      <c r="H111" s="36">
        <f>SUMIFS(СВЦЭМ!$D$33:$D$776,СВЦЭМ!$A$33:$A$776,$A111,СВЦЭМ!$B$33:$B$776,H$83)+'СЕТ СН'!$H$14+СВЦЭМ!$D$10+'СЕТ СН'!$H$5-'СЕТ СН'!$H$24</f>
        <v>3850.2832462599999</v>
      </c>
      <c r="I111" s="36">
        <f>SUMIFS(СВЦЭМ!$D$33:$D$776,СВЦЭМ!$A$33:$A$776,$A111,СВЦЭМ!$B$33:$B$776,I$83)+'СЕТ СН'!$H$14+СВЦЭМ!$D$10+'СЕТ СН'!$H$5-'СЕТ СН'!$H$24</f>
        <v>3768.6264097399999</v>
      </c>
      <c r="J111" s="36">
        <f>SUMIFS(СВЦЭМ!$D$33:$D$776,СВЦЭМ!$A$33:$A$776,$A111,СВЦЭМ!$B$33:$B$776,J$83)+'СЕТ СН'!$H$14+СВЦЭМ!$D$10+'СЕТ СН'!$H$5-'СЕТ СН'!$H$24</f>
        <v>3728.6045162299997</v>
      </c>
      <c r="K111" s="36">
        <f>SUMIFS(СВЦЭМ!$D$33:$D$776,СВЦЭМ!$A$33:$A$776,$A111,СВЦЭМ!$B$33:$B$776,K$83)+'СЕТ СН'!$H$14+СВЦЭМ!$D$10+'СЕТ СН'!$H$5-'СЕТ СН'!$H$24</f>
        <v>3731.6259503699998</v>
      </c>
      <c r="L111" s="36">
        <f>SUMIFS(СВЦЭМ!$D$33:$D$776,СВЦЭМ!$A$33:$A$776,$A111,СВЦЭМ!$B$33:$B$776,L$83)+'СЕТ СН'!$H$14+СВЦЭМ!$D$10+'СЕТ СН'!$H$5-'СЕТ СН'!$H$24</f>
        <v>3723.5407139299996</v>
      </c>
      <c r="M111" s="36">
        <f>SUMIFS(СВЦЭМ!$D$33:$D$776,СВЦЭМ!$A$33:$A$776,$A111,СВЦЭМ!$B$33:$B$776,M$83)+'СЕТ СН'!$H$14+СВЦЭМ!$D$10+'СЕТ СН'!$H$5-'СЕТ СН'!$H$24</f>
        <v>3716.7535591300002</v>
      </c>
      <c r="N111" s="36">
        <f>SUMIFS(СВЦЭМ!$D$33:$D$776,СВЦЭМ!$A$33:$A$776,$A111,СВЦЭМ!$B$33:$B$776,N$83)+'СЕТ СН'!$H$14+СВЦЭМ!$D$10+'СЕТ СН'!$H$5-'СЕТ СН'!$H$24</f>
        <v>3724.9364277999998</v>
      </c>
      <c r="O111" s="36">
        <f>SUMIFS(СВЦЭМ!$D$33:$D$776,СВЦЭМ!$A$33:$A$776,$A111,СВЦЭМ!$B$33:$B$776,O$83)+'СЕТ СН'!$H$14+СВЦЭМ!$D$10+'СЕТ СН'!$H$5-'СЕТ СН'!$H$24</f>
        <v>3722.3912877900002</v>
      </c>
      <c r="P111" s="36">
        <f>SUMIFS(СВЦЭМ!$D$33:$D$776,СВЦЭМ!$A$33:$A$776,$A111,СВЦЭМ!$B$33:$B$776,P$83)+'СЕТ СН'!$H$14+СВЦЭМ!$D$10+'СЕТ СН'!$H$5-'СЕТ СН'!$H$24</f>
        <v>3730.6678503599996</v>
      </c>
      <c r="Q111" s="36">
        <f>SUMIFS(СВЦЭМ!$D$33:$D$776,СВЦЭМ!$A$33:$A$776,$A111,СВЦЭМ!$B$33:$B$776,Q$83)+'СЕТ СН'!$H$14+СВЦЭМ!$D$10+'СЕТ СН'!$H$5-'СЕТ СН'!$H$24</f>
        <v>3741.19579823</v>
      </c>
      <c r="R111" s="36">
        <f>SUMIFS(СВЦЭМ!$D$33:$D$776,СВЦЭМ!$A$33:$A$776,$A111,СВЦЭМ!$B$33:$B$776,R$83)+'СЕТ СН'!$H$14+СВЦЭМ!$D$10+'СЕТ СН'!$H$5-'СЕТ СН'!$H$24</f>
        <v>3753.0829331099999</v>
      </c>
      <c r="S111" s="36">
        <f>SUMIFS(СВЦЭМ!$D$33:$D$776,СВЦЭМ!$A$33:$A$776,$A111,СВЦЭМ!$B$33:$B$776,S$83)+'СЕТ СН'!$H$14+СВЦЭМ!$D$10+'СЕТ СН'!$H$5-'СЕТ СН'!$H$24</f>
        <v>3744.5546855900002</v>
      </c>
      <c r="T111" s="36">
        <f>SUMIFS(СВЦЭМ!$D$33:$D$776,СВЦЭМ!$A$33:$A$776,$A111,СВЦЭМ!$B$33:$B$776,T$83)+'СЕТ СН'!$H$14+СВЦЭМ!$D$10+'СЕТ СН'!$H$5-'СЕТ СН'!$H$24</f>
        <v>3718.87114879</v>
      </c>
      <c r="U111" s="36">
        <f>SUMIFS(СВЦЭМ!$D$33:$D$776,СВЦЭМ!$A$33:$A$776,$A111,СВЦЭМ!$B$33:$B$776,U$83)+'СЕТ СН'!$H$14+СВЦЭМ!$D$10+'СЕТ СН'!$H$5-'СЕТ СН'!$H$24</f>
        <v>3715.5300324399996</v>
      </c>
      <c r="V111" s="36">
        <f>SUMIFS(СВЦЭМ!$D$33:$D$776,СВЦЭМ!$A$33:$A$776,$A111,СВЦЭМ!$B$33:$B$776,V$83)+'СЕТ СН'!$H$14+СВЦЭМ!$D$10+'СЕТ СН'!$H$5-'СЕТ СН'!$H$24</f>
        <v>3720.39190899</v>
      </c>
      <c r="W111" s="36">
        <f>SUMIFS(СВЦЭМ!$D$33:$D$776,СВЦЭМ!$A$33:$A$776,$A111,СВЦЭМ!$B$33:$B$776,W$83)+'СЕТ СН'!$H$14+СВЦЭМ!$D$10+'СЕТ СН'!$H$5-'СЕТ СН'!$H$24</f>
        <v>3722.0940599300002</v>
      </c>
      <c r="X111" s="36">
        <f>SUMIFS(СВЦЭМ!$D$33:$D$776,СВЦЭМ!$A$33:$A$776,$A111,СВЦЭМ!$B$33:$B$776,X$83)+'СЕТ СН'!$H$14+СВЦЭМ!$D$10+'СЕТ СН'!$H$5-'СЕТ СН'!$H$24</f>
        <v>3721.4752201699998</v>
      </c>
      <c r="Y111" s="36">
        <f>SUMIFS(СВЦЭМ!$D$33:$D$776,СВЦЭМ!$A$33:$A$776,$A111,СВЦЭМ!$B$33:$B$776,Y$83)+'СЕТ СН'!$H$14+СВЦЭМ!$D$10+'СЕТ СН'!$H$5-'СЕТ СН'!$H$24</f>
        <v>3774.5612989299998</v>
      </c>
    </row>
    <row r="112" spans="1:25" ht="15.75" x14ac:dyDescent="0.2">
      <c r="A112" s="35">
        <f t="shared" si="2"/>
        <v>43494</v>
      </c>
      <c r="B112" s="36">
        <f>SUMIFS(СВЦЭМ!$D$33:$D$776,СВЦЭМ!$A$33:$A$776,$A112,СВЦЭМ!$B$33:$B$776,B$83)+'СЕТ СН'!$H$14+СВЦЭМ!$D$10+'СЕТ СН'!$H$5-'СЕТ СН'!$H$24</f>
        <v>3874.8579756299996</v>
      </c>
      <c r="C112" s="36">
        <f>SUMIFS(СВЦЭМ!$D$33:$D$776,СВЦЭМ!$A$33:$A$776,$A112,СВЦЭМ!$B$33:$B$776,C$83)+'СЕТ СН'!$H$14+СВЦЭМ!$D$10+'СЕТ СН'!$H$5-'СЕТ СН'!$H$24</f>
        <v>3908.949431</v>
      </c>
      <c r="D112" s="36">
        <f>SUMIFS(СВЦЭМ!$D$33:$D$776,СВЦЭМ!$A$33:$A$776,$A112,СВЦЭМ!$B$33:$B$776,D$83)+'СЕТ СН'!$H$14+СВЦЭМ!$D$10+'СЕТ СН'!$H$5-'СЕТ СН'!$H$24</f>
        <v>3917.4126185699997</v>
      </c>
      <c r="E112" s="36">
        <f>SUMIFS(СВЦЭМ!$D$33:$D$776,СВЦЭМ!$A$33:$A$776,$A112,СВЦЭМ!$B$33:$B$776,E$83)+'СЕТ СН'!$H$14+СВЦЭМ!$D$10+'СЕТ СН'!$H$5-'СЕТ СН'!$H$24</f>
        <v>3912.7354031099999</v>
      </c>
      <c r="F112" s="36">
        <f>SUMIFS(СВЦЭМ!$D$33:$D$776,СВЦЭМ!$A$33:$A$776,$A112,СВЦЭМ!$B$33:$B$776,F$83)+'СЕТ СН'!$H$14+СВЦЭМ!$D$10+'СЕТ СН'!$H$5-'СЕТ СН'!$H$24</f>
        <v>3910.8558751800001</v>
      </c>
      <c r="G112" s="36">
        <f>SUMIFS(СВЦЭМ!$D$33:$D$776,СВЦЭМ!$A$33:$A$776,$A112,СВЦЭМ!$B$33:$B$776,G$83)+'СЕТ СН'!$H$14+СВЦЭМ!$D$10+'СЕТ СН'!$H$5-'СЕТ СН'!$H$24</f>
        <v>3892.2125783399997</v>
      </c>
      <c r="H112" s="36">
        <f>SUMIFS(СВЦЭМ!$D$33:$D$776,СВЦЭМ!$A$33:$A$776,$A112,СВЦЭМ!$B$33:$B$776,H$83)+'СЕТ СН'!$H$14+СВЦЭМ!$D$10+'СЕТ СН'!$H$5-'СЕТ СН'!$H$24</f>
        <v>3846.0197529500001</v>
      </c>
      <c r="I112" s="36">
        <f>SUMIFS(СВЦЭМ!$D$33:$D$776,СВЦЭМ!$A$33:$A$776,$A112,СВЦЭМ!$B$33:$B$776,I$83)+'СЕТ СН'!$H$14+СВЦЭМ!$D$10+'СЕТ СН'!$H$5-'СЕТ СН'!$H$24</f>
        <v>3770.4129135899998</v>
      </c>
      <c r="J112" s="36">
        <f>SUMIFS(СВЦЭМ!$D$33:$D$776,СВЦЭМ!$A$33:$A$776,$A112,СВЦЭМ!$B$33:$B$776,J$83)+'СЕТ СН'!$H$14+СВЦЭМ!$D$10+'СЕТ СН'!$H$5-'СЕТ СН'!$H$24</f>
        <v>3698.8995766099997</v>
      </c>
      <c r="K112" s="36">
        <f>SUMIFS(СВЦЭМ!$D$33:$D$776,СВЦЭМ!$A$33:$A$776,$A112,СВЦЭМ!$B$33:$B$776,K$83)+'СЕТ СН'!$H$14+СВЦЭМ!$D$10+'СЕТ СН'!$H$5-'СЕТ СН'!$H$24</f>
        <v>3688.8397567299999</v>
      </c>
      <c r="L112" s="36">
        <f>SUMIFS(СВЦЭМ!$D$33:$D$776,СВЦЭМ!$A$33:$A$776,$A112,СВЦЭМ!$B$33:$B$776,L$83)+'СЕТ СН'!$H$14+СВЦЭМ!$D$10+'СЕТ СН'!$H$5-'СЕТ СН'!$H$24</f>
        <v>3691.2951433199996</v>
      </c>
      <c r="M112" s="36">
        <f>SUMIFS(СВЦЭМ!$D$33:$D$776,СВЦЭМ!$A$33:$A$776,$A112,СВЦЭМ!$B$33:$B$776,M$83)+'СЕТ СН'!$H$14+СВЦЭМ!$D$10+'СЕТ СН'!$H$5-'СЕТ СН'!$H$24</f>
        <v>3701.6247126099997</v>
      </c>
      <c r="N112" s="36">
        <f>SUMIFS(СВЦЭМ!$D$33:$D$776,СВЦЭМ!$A$33:$A$776,$A112,СВЦЭМ!$B$33:$B$776,N$83)+'СЕТ СН'!$H$14+СВЦЭМ!$D$10+'СЕТ СН'!$H$5-'СЕТ СН'!$H$24</f>
        <v>3713.9494716999998</v>
      </c>
      <c r="O112" s="36">
        <f>SUMIFS(СВЦЭМ!$D$33:$D$776,СВЦЭМ!$A$33:$A$776,$A112,СВЦЭМ!$B$33:$B$776,O$83)+'СЕТ СН'!$H$14+СВЦЭМ!$D$10+'СЕТ СН'!$H$5-'СЕТ СН'!$H$24</f>
        <v>3721.1625643099997</v>
      </c>
      <c r="P112" s="36">
        <f>SUMIFS(СВЦЭМ!$D$33:$D$776,СВЦЭМ!$A$33:$A$776,$A112,СВЦЭМ!$B$33:$B$776,P$83)+'СЕТ СН'!$H$14+СВЦЭМ!$D$10+'СЕТ СН'!$H$5-'СЕТ СН'!$H$24</f>
        <v>3731.3195938099998</v>
      </c>
      <c r="Q112" s="36">
        <f>SUMIFS(СВЦЭМ!$D$33:$D$776,СВЦЭМ!$A$33:$A$776,$A112,СВЦЭМ!$B$33:$B$776,Q$83)+'СЕТ СН'!$H$14+СВЦЭМ!$D$10+'СЕТ СН'!$H$5-'СЕТ СН'!$H$24</f>
        <v>3753.6383304299998</v>
      </c>
      <c r="R112" s="36">
        <f>SUMIFS(СВЦЭМ!$D$33:$D$776,СВЦЭМ!$A$33:$A$776,$A112,СВЦЭМ!$B$33:$B$776,R$83)+'СЕТ СН'!$H$14+СВЦЭМ!$D$10+'СЕТ СН'!$H$5-'СЕТ СН'!$H$24</f>
        <v>3752.0531011200001</v>
      </c>
      <c r="S112" s="36">
        <f>SUMIFS(СВЦЭМ!$D$33:$D$776,СВЦЭМ!$A$33:$A$776,$A112,СВЦЭМ!$B$33:$B$776,S$83)+'СЕТ СН'!$H$14+СВЦЭМ!$D$10+'СЕТ СН'!$H$5-'СЕТ СН'!$H$24</f>
        <v>3731.17648749</v>
      </c>
      <c r="T112" s="36">
        <f>SUMIFS(СВЦЭМ!$D$33:$D$776,СВЦЭМ!$A$33:$A$776,$A112,СВЦЭМ!$B$33:$B$776,T$83)+'СЕТ СН'!$H$14+СВЦЭМ!$D$10+'СЕТ СН'!$H$5-'СЕТ СН'!$H$24</f>
        <v>3707.1040820600001</v>
      </c>
      <c r="U112" s="36">
        <f>SUMIFS(СВЦЭМ!$D$33:$D$776,СВЦЭМ!$A$33:$A$776,$A112,СВЦЭМ!$B$33:$B$776,U$83)+'СЕТ СН'!$H$14+СВЦЭМ!$D$10+'СЕТ СН'!$H$5-'СЕТ СН'!$H$24</f>
        <v>3709.1462439899997</v>
      </c>
      <c r="V112" s="36">
        <f>SUMIFS(СВЦЭМ!$D$33:$D$776,СВЦЭМ!$A$33:$A$776,$A112,СВЦЭМ!$B$33:$B$776,V$83)+'СЕТ СН'!$H$14+СВЦЭМ!$D$10+'СЕТ СН'!$H$5-'СЕТ СН'!$H$24</f>
        <v>3731.4492009300002</v>
      </c>
      <c r="W112" s="36">
        <f>SUMIFS(СВЦЭМ!$D$33:$D$776,СВЦЭМ!$A$33:$A$776,$A112,СВЦЭМ!$B$33:$B$776,W$83)+'СЕТ СН'!$H$14+СВЦЭМ!$D$10+'СЕТ СН'!$H$5-'СЕТ СН'!$H$24</f>
        <v>3731.4610125099998</v>
      </c>
      <c r="X112" s="36">
        <f>SUMIFS(СВЦЭМ!$D$33:$D$776,СВЦЭМ!$A$33:$A$776,$A112,СВЦЭМ!$B$33:$B$776,X$83)+'СЕТ СН'!$H$14+СВЦЭМ!$D$10+'СЕТ СН'!$H$5-'СЕТ СН'!$H$24</f>
        <v>3728.40958692</v>
      </c>
      <c r="Y112" s="36">
        <f>SUMIFS(СВЦЭМ!$D$33:$D$776,СВЦЭМ!$A$33:$A$776,$A112,СВЦЭМ!$B$33:$B$776,Y$83)+'СЕТ СН'!$H$14+СВЦЭМ!$D$10+'СЕТ СН'!$H$5-'СЕТ СН'!$H$24</f>
        <v>3780.47377486</v>
      </c>
    </row>
    <row r="113" spans="1:27" ht="15.75" x14ac:dyDescent="0.2">
      <c r="A113" s="35">
        <f t="shared" si="2"/>
        <v>43495</v>
      </c>
      <c r="B113" s="36">
        <f>SUMIFS(СВЦЭМ!$D$33:$D$776,СВЦЭМ!$A$33:$A$776,$A113,СВЦЭМ!$B$33:$B$776,B$83)+'СЕТ СН'!$H$14+СВЦЭМ!$D$10+'СЕТ СН'!$H$5-'СЕТ СН'!$H$24</f>
        <v>3853.6442367</v>
      </c>
      <c r="C113" s="36">
        <f>SUMIFS(СВЦЭМ!$D$33:$D$776,СВЦЭМ!$A$33:$A$776,$A113,СВЦЭМ!$B$33:$B$776,C$83)+'СЕТ СН'!$H$14+СВЦЭМ!$D$10+'СЕТ СН'!$H$5-'СЕТ СН'!$H$24</f>
        <v>3872.0065955199998</v>
      </c>
      <c r="D113" s="36">
        <f>SUMIFS(СВЦЭМ!$D$33:$D$776,СВЦЭМ!$A$33:$A$776,$A113,СВЦЭМ!$B$33:$B$776,D$83)+'СЕТ СН'!$H$14+СВЦЭМ!$D$10+'СЕТ СН'!$H$5-'СЕТ СН'!$H$24</f>
        <v>3888.6205185499998</v>
      </c>
      <c r="E113" s="36">
        <f>SUMIFS(СВЦЭМ!$D$33:$D$776,СВЦЭМ!$A$33:$A$776,$A113,СВЦЭМ!$B$33:$B$776,E$83)+'СЕТ СН'!$H$14+СВЦЭМ!$D$10+'СЕТ СН'!$H$5-'СЕТ СН'!$H$24</f>
        <v>3885.99849541</v>
      </c>
      <c r="F113" s="36">
        <f>SUMIFS(СВЦЭМ!$D$33:$D$776,СВЦЭМ!$A$33:$A$776,$A113,СВЦЭМ!$B$33:$B$776,F$83)+'СЕТ СН'!$H$14+СВЦЭМ!$D$10+'СЕТ СН'!$H$5-'СЕТ СН'!$H$24</f>
        <v>3876.2950642799997</v>
      </c>
      <c r="G113" s="36">
        <f>SUMIFS(СВЦЭМ!$D$33:$D$776,СВЦЭМ!$A$33:$A$776,$A113,СВЦЭМ!$B$33:$B$776,G$83)+'СЕТ СН'!$H$14+СВЦЭМ!$D$10+'СЕТ СН'!$H$5-'СЕТ СН'!$H$24</f>
        <v>3867.31153584</v>
      </c>
      <c r="H113" s="36">
        <f>SUMIFS(СВЦЭМ!$D$33:$D$776,СВЦЭМ!$A$33:$A$776,$A113,СВЦЭМ!$B$33:$B$776,H$83)+'СЕТ СН'!$H$14+СВЦЭМ!$D$10+'СЕТ СН'!$H$5-'СЕТ СН'!$H$24</f>
        <v>3826.9507695399998</v>
      </c>
      <c r="I113" s="36">
        <f>SUMIFS(СВЦЭМ!$D$33:$D$776,СВЦЭМ!$A$33:$A$776,$A113,СВЦЭМ!$B$33:$B$776,I$83)+'СЕТ СН'!$H$14+СВЦЭМ!$D$10+'СЕТ СН'!$H$5-'СЕТ СН'!$H$24</f>
        <v>3757.9115078</v>
      </c>
      <c r="J113" s="36">
        <f>SUMIFS(СВЦЭМ!$D$33:$D$776,СВЦЭМ!$A$33:$A$776,$A113,СВЦЭМ!$B$33:$B$776,J$83)+'СЕТ СН'!$H$14+СВЦЭМ!$D$10+'СЕТ СН'!$H$5-'СЕТ СН'!$H$24</f>
        <v>3698.7228801800002</v>
      </c>
      <c r="K113" s="36">
        <f>SUMIFS(СВЦЭМ!$D$33:$D$776,СВЦЭМ!$A$33:$A$776,$A113,СВЦЭМ!$B$33:$B$776,K$83)+'СЕТ СН'!$H$14+СВЦЭМ!$D$10+'СЕТ СН'!$H$5-'СЕТ СН'!$H$24</f>
        <v>3700.9821486699998</v>
      </c>
      <c r="L113" s="36">
        <f>SUMIFS(СВЦЭМ!$D$33:$D$776,СВЦЭМ!$A$33:$A$776,$A113,СВЦЭМ!$B$33:$B$776,L$83)+'СЕТ СН'!$H$14+СВЦЭМ!$D$10+'СЕТ СН'!$H$5-'СЕТ СН'!$H$24</f>
        <v>3713.6341097</v>
      </c>
      <c r="M113" s="36">
        <f>SUMIFS(СВЦЭМ!$D$33:$D$776,СВЦЭМ!$A$33:$A$776,$A113,СВЦЭМ!$B$33:$B$776,M$83)+'СЕТ СН'!$H$14+СВЦЭМ!$D$10+'СЕТ СН'!$H$5-'СЕТ СН'!$H$24</f>
        <v>3728.2369509299997</v>
      </c>
      <c r="N113" s="36">
        <f>SUMIFS(СВЦЭМ!$D$33:$D$776,СВЦЭМ!$A$33:$A$776,$A113,СВЦЭМ!$B$33:$B$776,N$83)+'СЕТ СН'!$H$14+СВЦЭМ!$D$10+'СЕТ СН'!$H$5-'СЕТ СН'!$H$24</f>
        <v>3739.7321727600001</v>
      </c>
      <c r="O113" s="36">
        <f>SUMIFS(СВЦЭМ!$D$33:$D$776,СВЦЭМ!$A$33:$A$776,$A113,СВЦЭМ!$B$33:$B$776,O$83)+'СЕТ СН'!$H$14+СВЦЭМ!$D$10+'СЕТ СН'!$H$5-'СЕТ СН'!$H$24</f>
        <v>3722.9238772499998</v>
      </c>
      <c r="P113" s="36">
        <f>SUMIFS(СВЦЭМ!$D$33:$D$776,СВЦЭМ!$A$33:$A$776,$A113,СВЦЭМ!$B$33:$B$776,P$83)+'СЕТ СН'!$H$14+СВЦЭМ!$D$10+'СЕТ СН'!$H$5-'СЕТ СН'!$H$24</f>
        <v>3722.4056374000002</v>
      </c>
      <c r="Q113" s="36">
        <f>SUMIFS(СВЦЭМ!$D$33:$D$776,СВЦЭМ!$A$33:$A$776,$A113,СВЦЭМ!$B$33:$B$776,Q$83)+'СЕТ СН'!$H$14+СВЦЭМ!$D$10+'СЕТ СН'!$H$5-'СЕТ СН'!$H$24</f>
        <v>3730.5098789100002</v>
      </c>
      <c r="R113" s="36">
        <f>SUMIFS(СВЦЭМ!$D$33:$D$776,СВЦЭМ!$A$33:$A$776,$A113,СВЦЭМ!$B$33:$B$776,R$83)+'СЕТ СН'!$H$14+СВЦЭМ!$D$10+'СЕТ СН'!$H$5-'СЕТ СН'!$H$24</f>
        <v>3734.7727942800002</v>
      </c>
      <c r="S113" s="36">
        <f>SUMIFS(СВЦЭМ!$D$33:$D$776,СВЦЭМ!$A$33:$A$776,$A113,СВЦЭМ!$B$33:$B$776,S$83)+'СЕТ СН'!$H$14+СВЦЭМ!$D$10+'СЕТ СН'!$H$5-'СЕТ СН'!$H$24</f>
        <v>3718.0357088599999</v>
      </c>
      <c r="T113" s="36">
        <f>SUMIFS(СВЦЭМ!$D$33:$D$776,СВЦЭМ!$A$33:$A$776,$A113,СВЦЭМ!$B$33:$B$776,T$83)+'СЕТ СН'!$H$14+СВЦЭМ!$D$10+'СЕТ СН'!$H$5-'СЕТ СН'!$H$24</f>
        <v>3698.1477760299999</v>
      </c>
      <c r="U113" s="36">
        <f>SUMIFS(СВЦЭМ!$D$33:$D$776,СВЦЭМ!$A$33:$A$776,$A113,СВЦЭМ!$B$33:$B$776,U$83)+'СЕТ СН'!$H$14+СВЦЭМ!$D$10+'СЕТ СН'!$H$5-'СЕТ СН'!$H$24</f>
        <v>3694.7336547499999</v>
      </c>
      <c r="V113" s="36">
        <f>SUMIFS(СВЦЭМ!$D$33:$D$776,СВЦЭМ!$A$33:$A$776,$A113,СВЦЭМ!$B$33:$B$776,V$83)+'СЕТ СН'!$H$14+СВЦЭМ!$D$10+'СЕТ СН'!$H$5-'СЕТ СН'!$H$24</f>
        <v>3705.4838994499996</v>
      </c>
      <c r="W113" s="36">
        <f>SUMIFS(СВЦЭМ!$D$33:$D$776,СВЦЭМ!$A$33:$A$776,$A113,СВЦЭМ!$B$33:$B$776,W$83)+'СЕТ СН'!$H$14+СВЦЭМ!$D$10+'СЕТ СН'!$H$5-'СЕТ СН'!$H$24</f>
        <v>3714.2699276799999</v>
      </c>
      <c r="X113" s="36">
        <f>SUMIFS(СВЦЭМ!$D$33:$D$776,СВЦЭМ!$A$33:$A$776,$A113,СВЦЭМ!$B$33:$B$776,X$83)+'СЕТ СН'!$H$14+СВЦЭМ!$D$10+'СЕТ СН'!$H$5-'СЕТ СН'!$H$24</f>
        <v>3713.2317495099996</v>
      </c>
      <c r="Y113" s="36">
        <f>SUMIFS(СВЦЭМ!$D$33:$D$776,СВЦЭМ!$A$33:$A$776,$A113,СВЦЭМ!$B$33:$B$776,Y$83)+'СЕТ СН'!$H$14+СВЦЭМ!$D$10+'СЕТ СН'!$H$5-'СЕТ СН'!$H$24</f>
        <v>3767.6537539800001</v>
      </c>
    </row>
    <row r="114" spans="1:27" ht="15.75" x14ac:dyDescent="0.2">
      <c r="A114" s="35">
        <f t="shared" si="2"/>
        <v>43496</v>
      </c>
      <c r="B114" s="36">
        <f>SUMIFS(СВЦЭМ!$D$33:$D$776,СВЦЭМ!$A$33:$A$776,$A114,СВЦЭМ!$B$33:$B$776,B$83)+'СЕТ СН'!$H$14+СВЦЭМ!$D$10+'СЕТ СН'!$H$5-'СЕТ СН'!$H$24</f>
        <v>3859.0663807699998</v>
      </c>
      <c r="C114" s="36">
        <f>SUMIFS(СВЦЭМ!$D$33:$D$776,СВЦЭМ!$A$33:$A$776,$A114,СВЦЭМ!$B$33:$B$776,C$83)+'СЕТ СН'!$H$14+СВЦЭМ!$D$10+'СЕТ СН'!$H$5-'СЕТ СН'!$H$24</f>
        <v>3906.6140815700001</v>
      </c>
      <c r="D114" s="36">
        <f>SUMIFS(СВЦЭМ!$D$33:$D$776,СВЦЭМ!$A$33:$A$776,$A114,СВЦЭМ!$B$33:$B$776,D$83)+'СЕТ СН'!$H$14+СВЦЭМ!$D$10+'СЕТ СН'!$H$5-'СЕТ СН'!$H$24</f>
        <v>3908.1766151000002</v>
      </c>
      <c r="E114" s="36">
        <f>SUMIFS(СВЦЭМ!$D$33:$D$776,СВЦЭМ!$A$33:$A$776,$A114,СВЦЭМ!$B$33:$B$776,E$83)+'СЕТ СН'!$H$14+СВЦЭМ!$D$10+'СЕТ СН'!$H$5-'СЕТ СН'!$H$24</f>
        <v>3908.68790313</v>
      </c>
      <c r="F114" s="36">
        <f>SUMIFS(СВЦЭМ!$D$33:$D$776,СВЦЭМ!$A$33:$A$776,$A114,СВЦЭМ!$B$33:$B$776,F$83)+'СЕТ СН'!$H$14+СВЦЭМ!$D$10+'СЕТ СН'!$H$5-'СЕТ СН'!$H$24</f>
        <v>3903.5949151200002</v>
      </c>
      <c r="G114" s="36">
        <f>SUMIFS(СВЦЭМ!$D$33:$D$776,СВЦЭМ!$A$33:$A$776,$A114,СВЦЭМ!$B$33:$B$776,G$83)+'СЕТ СН'!$H$14+СВЦЭМ!$D$10+'СЕТ СН'!$H$5-'СЕТ СН'!$H$24</f>
        <v>3879.7408525999999</v>
      </c>
      <c r="H114" s="36">
        <f>SUMIFS(СВЦЭМ!$D$33:$D$776,СВЦЭМ!$A$33:$A$776,$A114,СВЦЭМ!$B$33:$B$776,H$83)+'СЕТ СН'!$H$14+СВЦЭМ!$D$10+'СЕТ СН'!$H$5-'СЕТ СН'!$H$24</f>
        <v>3821.67166645</v>
      </c>
      <c r="I114" s="36">
        <f>SUMIFS(СВЦЭМ!$D$33:$D$776,СВЦЭМ!$A$33:$A$776,$A114,СВЦЭМ!$B$33:$B$776,I$83)+'СЕТ СН'!$H$14+СВЦЭМ!$D$10+'СЕТ СН'!$H$5-'СЕТ СН'!$H$24</f>
        <v>3771.50329947</v>
      </c>
      <c r="J114" s="36">
        <f>SUMIFS(СВЦЭМ!$D$33:$D$776,СВЦЭМ!$A$33:$A$776,$A114,СВЦЭМ!$B$33:$B$776,J$83)+'СЕТ СН'!$H$14+СВЦЭМ!$D$10+'СЕТ СН'!$H$5-'СЕТ СН'!$H$24</f>
        <v>3705.2075066099997</v>
      </c>
      <c r="K114" s="36">
        <f>SUMIFS(СВЦЭМ!$D$33:$D$776,СВЦЭМ!$A$33:$A$776,$A114,СВЦЭМ!$B$33:$B$776,K$83)+'СЕТ СН'!$H$14+СВЦЭМ!$D$10+'СЕТ СН'!$H$5-'СЕТ СН'!$H$24</f>
        <v>3698.5943965299998</v>
      </c>
      <c r="L114" s="36">
        <f>SUMIFS(СВЦЭМ!$D$33:$D$776,СВЦЭМ!$A$33:$A$776,$A114,СВЦЭМ!$B$33:$B$776,L$83)+'СЕТ СН'!$H$14+СВЦЭМ!$D$10+'СЕТ СН'!$H$5-'СЕТ СН'!$H$24</f>
        <v>3698.2959497800002</v>
      </c>
      <c r="M114" s="36">
        <f>SUMIFS(СВЦЭМ!$D$33:$D$776,СВЦЭМ!$A$33:$A$776,$A114,СВЦЭМ!$B$33:$B$776,M$83)+'СЕТ СН'!$H$14+СВЦЭМ!$D$10+'СЕТ СН'!$H$5-'СЕТ СН'!$H$24</f>
        <v>3717.3853521800002</v>
      </c>
      <c r="N114" s="36">
        <f>SUMIFS(СВЦЭМ!$D$33:$D$776,СВЦЭМ!$A$33:$A$776,$A114,СВЦЭМ!$B$33:$B$776,N$83)+'СЕТ СН'!$H$14+СВЦЭМ!$D$10+'СЕТ СН'!$H$5-'СЕТ СН'!$H$24</f>
        <v>3726.3547903600002</v>
      </c>
      <c r="O114" s="36">
        <f>SUMIFS(СВЦЭМ!$D$33:$D$776,СВЦЭМ!$A$33:$A$776,$A114,СВЦЭМ!$B$33:$B$776,O$83)+'СЕТ СН'!$H$14+СВЦЭМ!$D$10+'СЕТ СН'!$H$5-'СЕТ СН'!$H$24</f>
        <v>3712.2628411699998</v>
      </c>
      <c r="P114" s="36">
        <f>SUMIFS(СВЦЭМ!$D$33:$D$776,СВЦЭМ!$A$33:$A$776,$A114,СВЦЭМ!$B$33:$B$776,P$83)+'СЕТ СН'!$H$14+СВЦЭМ!$D$10+'СЕТ СН'!$H$5-'СЕТ СН'!$H$24</f>
        <v>3720.0916134700001</v>
      </c>
      <c r="Q114" s="36">
        <f>SUMIFS(СВЦЭМ!$D$33:$D$776,СВЦЭМ!$A$33:$A$776,$A114,СВЦЭМ!$B$33:$B$776,Q$83)+'СЕТ СН'!$H$14+СВЦЭМ!$D$10+'СЕТ СН'!$H$5-'СЕТ СН'!$H$24</f>
        <v>3733.6877189899997</v>
      </c>
      <c r="R114" s="36">
        <f>SUMIFS(СВЦЭМ!$D$33:$D$776,СВЦЭМ!$A$33:$A$776,$A114,СВЦЭМ!$B$33:$B$776,R$83)+'СЕТ СН'!$H$14+СВЦЭМ!$D$10+'СЕТ СН'!$H$5-'СЕТ СН'!$H$24</f>
        <v>3734.6682295299997</v>
      </c>
      <c r="S114" s="36">
        <f>SUMIFS(СВЦЭМ!$D$33:$D$776,СВЦЭМ!$A$33:$A$776,$A114,СВЦЭМ!$B$33:$B$776,S$83)+'СЕТ СН'!$H$14+СВЦЭМ!$D$10+'СЕТ СН'!$H$5-'СЕТ СН'!$H$24</f>
        <v>3723.3052931699999</v>
      </c>
      <c r="T114" s="36">
        <f>SUMIFS(СВЦЭМ!$D$33:$D$776,СВЦЭМ!$A$33:$A$776,$A114,СВЦЭМ!$B$33:$B$776,T$83)+'СЕТ СН'!$H$14+СВЦЭМ!$D$10+'СЕТ СН'!$H$5-'СЕТ СН'!$H$24</f>
        <v>3708.3686387099997</v>
      </c>
      <c r="U114" s="36">
        <f>SUMIFS(СВЦЭМ!$D$33:$D$776,СВЦЭМ!$A$33:$A$776,$A114,СВЦЭМ!$B$33:$B$776,U$83)+'СЕТ СН'!$H$14+СВЦЭМ!$D$10+'СЕТ СН'!$H$5-'СЕТ СН'!$H$24</f>
        <v>3705.5104157999999</v>
      </c>
      <c r="V114" s="36">
        <f>SUMIFS(СВЦЭМ!$D$33:$D$776,СВЦЭМ!$A$33:$A$776,$A114,СВЦЭМ!$B$33:$B$776,V$83)+'СЕТ СН'!$H$14+СВЦЭМ!$D$10+'СЕТ СН'!$H$5-'СЕТ СН'!$H$24</f>
        <v>3725.9710458099999</v>
      </c>
      <c r="W114" s="36">
        <f>SUMIFS(СВЦЭМ!$D$33:$D$776,СВЦЭМ!$A$33:$A$776,$A114,СВЦЭМ!$B$33:$B$776,W$83)+'СЕТ СН'!$H$14+СВЦЭМ!$D$10+'СЕТ СН'!$H$5-'СЕТ СН'!$H$24</f>
        <v>3750.3649983699997</v>
      </c>
      <c r="X114" s="36">
        <f>SUMIFS(СВЦЭМ!$D$33:$D$776,СВЦЭМ!$A$33:$A$776,$A114,СВЦЭМ!$B$33:$B$776,X$83)+'СЕТ СН'!$H$14+СВЦЭМ!$D$10+'СЕТ СН'!$H$5-'СЕТ СН'!$H$24</f>
        <v>3754.9985264400002</v>
      </c>
      <c r="Y114" s="36">
        <f>SUMIFS(СВЦЭМ!$D$33:$D$776,СВЦЭМ!$A$33:$A$776,$A114,СВЦЭМ!$B$33:$B$776,Y$83)+'СЕТ СН'!$H$14+СВЦЭМ!$D$10+'СЕТ СН'!$H$5-'СЕТ СН'!$H$24</f>
        <v>3789.7526887499998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01.01.2019</v>
      </c>
      <c r="B120" s="36">
        <f>SUMIFS(СВЦЭМ!$D$33:$D$776,СВЦЭМ!$A$33:$A$776,$A120,СВЦЭМ!$B$33:$B$776,B$119)+'СЕТ СН'!$I$14+СВЦЭМ!$D$10+'СЕТ СН'!$I$5-'СЕТ СН'!$I$24</f>
        <v>3761.2812060999995</v>
      </c>
      <c r="C120" s="36">
        <f>SUMIFS(СВЦЭМ!$D$33:$D$776,СВЦЭМ!$A$33:$A$776,$A120,СВЦЭМ!$B$33:$B$776,C$119)+'СЕТ СН'!$I$14+СВЦЭМ!$D$10+'СЕТ СН'!$I$5-'СЕТ СН'!$I$24</f>
        <v>3839.8765090799998</v>
      </c>
      <c r="D120" s="36">
        <f>SUMIFS(СВЦЭМ!$D$33:$D$776,СВЦЭМ!$A$33:$A$776,$A120,СВЦЭМ!$B$33:$B$776,D$119)+'СЕТ СН'!$I$14+СВЦЭМ!$D$10+'СЕТ СН'!$I$5-'СЕТ СН'!$I$24</f>
        <v>3908.64543942</v>
      </c>
      <c r="E120" s="36">
        <f>SUMIFS(СВЦЭМ!$D$33:$D$776,СВЦЭМ!$A$33:$A$776,$A120,СВЦЭМ!$B$33:$B$776,E$119)+'СЕТ СН'!$I$14+СВЦЭМ!$D$10+'СЕТ СН'!$I$5-'СЕТ СН'!$I$24</f>
        <v>3924.1267410199998</v>
      </c>
      <c r="F120" s="36">
        <f>SUMIFS(СВЦЭМ!$D$33:$D$776,СВЦЭМ!$A$33:$A$776,$A120,СВЦЭМ!$B$33:$B$776,F$119)+'СЕТ СН'!$I$14+СВЦЭМ!$D$10+'СЕТ СН'!$I$5-'СЕТ СН'!$I$24</f>
        <v>3931.5746174400001</v>
      </c>
      <c r="G120" s="36">
        <f>SUMIFS(СВЦЭМ!$D$33:$D$776,СВЦЭМ!$A$33:$A$776,$A120,СВЦЭМ!$B$33:$B$776,G$119)+'СЕТ СН'!$I$14+СВЦЭМ!$D$10+'СЕТ СН'!$I$5-'СЕТ СН'!$I$24</f>
        <v>3932.1623741899998</v>
      </c>
      <c r="H120" s="36">
        <f>SUMIFS(СВЦЭМ!$D$33:$D$776,СВЦЭМ!$A$33:$A$776,$A120,СВЦЭМ!$B$33:$B$776,H$119)+'СЕТ СН'!$I$14+СВЦЭМ!$D$10+'СЕТ СН'!$I$5-'СЕТ СН'!$I$24</f>
        <v>3940.5128828299999</v>
      </c>
      <c r="I120" s="36">
        <f>SUMIFS(СВЦЭМ!$D$33:$D$776,СВЦЭМ!$A$33:$A$776,$A120,СВЦЭМ!$B$33:$B$776,I$119)+'СЕТ СН'!$I$14+СВЦЭМ!$D$10+'СЕТ СН'!$I$5-'СЕТ СН'!$I$24</f>
        <v>3930.4875498299998</v>
      </c>
      <c r="J120" s="36">
        <f>SUMIFS(СВЦЭМ!$D$33:$D$776,СВЦЭМ!$A$33:$A$776,$A120,СВЦЭМ!$B$33:$B$776,J$119)+'СЕТ СН'!$I$14+СВЦЭМ!$D$10+'СЕТ СН'!$I$5-'СЕТ СН'!$I$24</f>
        <v>3932.0761325200001</v>
      </c>
      <c r="K120" s="36">
        <f>SUMIFS(СВЦЭМ!$D$33:$D$776,СВЦЭМ!$A$33:$A$776,$A120,СВЦЭМ!$B$33:$B$776,K$119)+'СЕТ СН'!$I$14+СВЦЭМ!$D$10+'СЕТ СН'!$I$5-'СЕТ СН'!$I$24</f>
        <v>3914.3542165499998</v>
      </c>
      <c r="L120" s="36">
        <f>SUMIFS(СВЦЭМ!$D$33:$D$776,СВЦЭМ!$A$33:$A$776,$A120,СВЦЭМ!$B$33:$B$776,L$119)+'СЕТ СН'!$I$14+СВЦЭМ!$D$10+'СЕТ СН'!$I$5-'СЕТ СН'!$I$24</f>
        <v>3881.37577392</v>
      </c>
      <c r="M120" s="36">
        <f>SUMIFS(СВЦЭМ!$D$33:$D$776,СВЦЭМ!$A$33:$A$776,$A120,СВЦЭМ!$B$33:$B$776,M$119)+'СЕТ СН'!$I$14+СВЦЭМ!$D$10+'СЕТ СН'!$I$5-'СЕТ СН'!$I$24</f>
        <v>3873.0833040899997</v>
      </c>
      <c r="N120" s="36">
        <f>SUMIFS(СВЦЭМ!$D$33:$D$776,СВЦЭМ!$A$33:$A$776,$A120,СВЦЭМ!$B$33:$B$776,N$119)+'СЕТ СН'!$I$14+СВЦЭМ!$D$10+'СЕТ СН'!$I$5-'СЕТ СН'!$I$24</f>
        <v>3853.5036853499996</v>
      </c>
      <c r="O120" s="36">
        <f>SUMIFS(СВЦЭМ!$D$33:$D$776,СВЦЭМ!$A$33:$A$776,$A120,СВЦЭМ!$B$33:$B$776,O$119)+'СЕТ СН'!$I$14+СВЦЭМ!$D$10+'СЕТ СН'!$I$5-'СЕТ СН'!$I$24</f>
        <v>3853.6237292599999</v>
      </c>
      <c r="P120" s="36">
        <f>SUMIFS(СВЦЭМ!$D$33:$D$776,СВЦЭМ!$A$33:$A$776,$A120,СВЦЭМ!$B$33:$B$776,P$119)+'СЕТ СН'!$I$14+СВЦЭМ!$D$10+'СЕТ СН'!$I$5-'СЕТ СН'!$I$24</f>
        <v>3863.4149137899999</v>
      </c>
      <c r="Q120" s="36">
        <f>SUMIFS(СВЦЭМ!$D$33:$D$776,СВЦЭМ!$A$33:$A$776,$A120,СВЦЭМ!$B$33:$B$776,Q$119)+'СЕТ СН'!$I$14+СВЦЭМ!$D$10+'СЕТ СН'!$I$5-'СЕТ СН'!$I$24</f>
        <v>3827.3473508500001</v>
      </c>
      <c r="R120" s="36">
        <f>SUMIFS(СВЦЭМ!$D$33:$D$776,СВЦЭМ!$A$33:$A$776,$A120,СВЦЭМ!$B$33:$B$776,R$119)+'СЕТ СН'!$I$14+СВЦЭМ!$D$10+'СЕТ СН'!$I$5-'СЕТ СН'!$I$24</f>
        <v>3766.5147259799996</v>
      </c>
      <c r="S120" s="36">
        <f>SUMIFS(СВЦЭМ!$D$33:$D$776,СВЦЭМ!$A$33:$A$776,$A120,СВЦЭМ!$B$33:$B$776,S$119)+'СЕТ СН'!$I$14+СВЦЭМ!$D$10+'СЕТ СН'!$I$5-'СЕТ СН'!$I$24</f>
        <v>3689.0594818700001</v>
      </c>
      <c r="T120" s="36">
        <f>SUMIFS(СВЦЭМ!$D$33:$D$776,СВЦЭМ!$A$33:$A$776,$A120,СВЦЭМ!$B$33:$B$776,T$119)+'СЕТ СН'!$I$14+СВЦЭМ!$D$10+'СЕТ СН'!$I$5-'СЕТ СН'!$I$24</f>
        <v>3649.1056623599998</v>
      </c>
      <c r="U120" s="36">
        <f>SUMIFS(СВЦЭМ!$D$33:$D$776,СВЦЭМ!$A$33:$A$776,$A120,СВЦЭМ!$B$33:$B$776,U$119)+'СЕТ СН'!$I$14+СВЦЭМ!$D$10+'СЕТ СН'!$I$5-'СЕТ СН'!$I$24</f>
        <v>3643.7506283600001</v>
      </c>
      <c r="V120" s="36">
        <f>SUMIFS(СВЦЭМ!$D$33:$D$776,СВЦЭМ!$A$33:$A$776,$A120,СВЦЭМ!$B$33:$B$776,V$119)+'СЕТ СН'!$I$14+СВЦЭМ!$D$10+'СЕТ СН'!$I$5-'СЕТ СН'!$I$24</f>
        <v>3661.9796889499999</v>
      </c>
      <c r="W120" s="36">
        <f>SUMIFS(СВЦЭМ!$D$33:$D$776,СВЦЭМ!$A$33:$A$776,$A120,СВЦЭМ!$B$33:$B$776,W$119)+'СЕТ СН'!$I$14+СВЦЭМ!$D$10+'СЕТ СН'!$I$5-'СЕТ СН'!$I$24</f>
        <v>3709.8137491799998</v>
      </c>
      <c r="X120" s="36">
        <f>SUMIFS(СВЦЭМ!$D$33:$D$776,СВЦЭМ!$A$33:$A$776,$A120,СВЦЭМ!$B$33:$B$776,X$119)+'СЕТ СН'!$I$14+СВЦЭМ!$D$10+'СЕТ СН'!$I$5-'СЕТ СН'!$I$24</f>
        <v>3771.9315758299999</v>
      </c>
      <c r="Y120" s="36">
        <f>SUMIFS(СВЦЭМ!$D$33:$D$776,СВЦЭМ!$A$33:$A$776,$A120,СВЦЭМ!$B$33:$B$776,Y$119)+'СЕТ СН'!$I$14+СВЦЭМ!$D$10+'СЕТ СН'!$I$5-'СЕТ СН'!$I$24</f>
        <v>3826.43353063</v>
      </c>
      <c r="AA120" s="45"/>
    </row>
    <row r="121" spans="1:27" ht="15.75" x14ac:dyDescent="0.2">
      <c r="A121" s="35">
        <f>A120+1</f>
        <v>43467</v>
      </c>
      <c r="B121" s="36">
        <f>SUMIFS(СВЦЭМ!$D$33:$D$776,СВЦЭМ!$A$33:$A$776,$A121,СВЦЭМ!$B$33:$B$776,B$119)+'СЕТ СН'!$I$14+СВЦЭМ!$D$10+'СЕТ СН'!$I$5-'СЕТ СН'!$I$24</f>
        <v>3891.5532230899998</v>
      </c>
      <c r="C121" s="36">
        <f>SUMIFS(СВЦЭМ!$D$33:$D$776,СВЦЭМ!$A$33:$A$776,$A121,СВЦЭМ!$B$33:$B$776,C$119)+'СЕТ СН'!$I$14+СВЦЭМ!$D$10+'СЕТ СН'!$I$5-'СЕТ СН'!$I$24</f>
        <v>3877.2170332999999</v>
      </c>
      <c r="D121" s="36">
        <f>SUMIFS(СВЦЭМ!$D$33:$D$776,СВЦЭМ!$A$33:$A$776,$A121,СВЦЭМ!$B$33:$B$776,D$119)+'СЕТ СН'!$I$14+СВЦЭМ!$D$10+'СЕТ СН'!$I$5-'СЕТ СН'!$I$24</f>
        <v>3877.3794494899998</v>
      </c>
      <c r="E121" s="36">
        <f>SUMIFS(СВЦЭМ!$D$33:$D$776,СВЦЭМ!$A$33:$A$776,$A121,СВЦЭМ!$B$33:$B$776,E$119)+'СЕТ СН'!$I$14+СВЦЭМ!$D$10+'СЕТ СН'!$I$5-'СЕТ СН'!$I$24</f>
        <v>3891.4905220299997</v>
      </c>
      <c r="F121" s="36">
        <f>SUMIFS(СВЦЭМ!$D$33:$D$776,СВЦЭМ!$A$33:$A$776,$A121,СВЦЭМ!$B$33:$B$776,F$119)+'СЕТ СН'!$I$14+СВЦЭМ!$D$10+'СЕТ СН'!$I$5-'СЕТ СН'!$I$24</f>
        <v>3891.7918632499996</v>
      </c>
      <c r="G121" s="36">
        <f>SUMIFS(СВЦЭМ!$D$33:$D$776,СВЦЭМ!$A$33:$A$776,$A121,СВЦЭМ!$B$33:$B$776,G$119)+'СЕТ СН'!$I$14+СВЦЭМ!$D$10+'СЕТ СН'!$I$5-'СЕТ СН'!$I$24</f>
        <v>3892.40339528</v>
      </c>
      <c r="H121" s="36">
        <f>SUMIFS(СВЦЭМ!$D$33:$D$776,СВЦЭМ!$A$33:$A$776,$A121,СВЦЭМ!$B$33:$B$776,H$119)+'СЕТ СН'!$I$14+СВЦЭМ!$D$10+'СЕТ СН'!$I$5-'СЕТ СН'!$I$24</f>
        <v>3888.1992073799997</v>
      </c>
      <c r="I121" s="36">
        <f>SUMIFS(СВЦЭМ!$D$33:$D$776,СВЦЭМ!$A$33:$A$776,$A121,СВЦЭМ!$B$33:$B$776,I$119)+'СЕТ СН'!$I$14+СВЦЭМ!$D$10+'СЕТ СН'!$I$5-'СЕТ СН'!$I$24</f>
        <v>3868.4049746999999</v>
      </c>
      <c r="J121" s="36">
        <f>SUMIFS(СВЦЭМ!$D$33:$D$776,СВЦЭМ!$A$33:$A$776,$A121,СВЦЭМ!$B$33:$B$776,J$119)+'СЕТ СН'!$I$14+СВЦЭМ!$D$10+'СЕТ СН'!$I$5-'СЕТ СН'!$I$24</f>
        <v>3853.9127486899997</v>
      </c>
      <c r="K121" s="36">
        <f>SUMIFS(СВЦЭМ!$D$33:$D$776,СВЦЭМ!$A$33:$A$776,$A121,СВЦЭМ!$B$33:$B$776,K$119)+'СЕТ СН'!$I$14+СВЦЭМ!$D$10+'СЕТ СН'!$I$5-'СЕТ СН'!$I$24</f>
        <v>3815.5405832099996</v>
      </c>
      <c r="L121" s="36">
        <f>SUMIFS(СВЦЭМ!$D$33:$D$776,СВЦЭМ!$A$33:$A$776,$A121,СВЦЭМ!$B$33:$B$776,L$119)+'СЕТ СН'!$I$14+СВЦЭМ!$D$10+'СЕТ СН'!$I$5-'СЕТ СН'!$I$24</f>
        <v>3786.0470974399996</v>
      </c>
      <c r="M121" s="36">
        <f>SUMIFS(СВЦЭМ!$D$33:$D$776,СВЦЭМ!$A$33:$A$776,$A121,СВЦЭМ!$B$33:$B$776,M$119)+'СЕТ СН'!$I$14+СВЦЭМ!$D$10+'СЕТ СН'!$I$5-'СЕТ СН'!$I$24</f>
        <v>3786.8832198800001</v>
      </c>
      <c r="N121" s="36">
        <f>SUMIFS(СВЦЭМ!$D$33:$D$776,СВЦЭМ!$A$33:$A$776,$A121,СВЦЭМ!$B$33:$B$776,N$119)+'СЕТ СН'!$I$14+СВЦЭМ!$D$10+'СЕТ СН'!$I$5-'СЕТ СН'!$I$24</f>
        <v>3792.3981784500002</v>
      </c>
      <c r="O121" s="36">
        <f>SUMIFS(СВЦЭМ!$D$33:$D$776,СВЦЭМ!$A$33:$A$776,$A121,СВЦЭМ!$B$33:$B$776,O$119)+'СЕТ СН'!$I$14+СВЦЭМ!$D$10+'СЕТ СН'!$I$5-'СЕТ СН'!$I$24</f>
        <v>3821.2823978799997</v>
      </c>
      <c r="P121" s="36">
        <f>SUMIFS(СВЦЭМ!$D$33:$D$776,СВЦЭМ!$A$33:$A$776,$A121,СВЦЭМ!$B$33:$B$776,P$119)+'СЕТ СН'!$I$14+СВЦЭМ!$D$10+'СЕТ СН'!$I$5-'СЕТ СН'!$I$24</f>
        <v>3859.8695808599996</v>
      </c>
      <c r="Q121" s="36">
        <f>SUMIFS(СВЦЭМ!$D$33:$D$776,СВЦЭМ!$A$33:$A$776,$A121,СВЦЭМ!$B$33:$B$776,Q$119)+'СЕТ СН'!$I$14+СВЦЭМ!$D$10+'СЕТ СН'!$I$5-'СЕТ СН'!$I$24</f>
        <v>3840.4887000199997</v>
      </c>
      <c r="R121" s="36">
        <f>SUMIFS(СВЦЭМ!$D$33:$D$776,СВЦЭМ!$A$33:$A$776,$A121,СВЦЭМ!$B$33:$B$776,R$119)+'СЕТ СН'!$I$14+СВЦЭМ!$D$10+'СЕТ СН'!$I$5-'СЕТ СН'!$I$24</f>
        <v>3775.0319263299998</v>
      </c>
      <c r="S121" s="36">
        <f>SUMIFS(СВЦЭМ!$D$33:$D$776,СВЦЭМ!$A$33:$A$776,$A121,СВЦЭМ!$B$33:$B$776,S$119)+'СЕТ СН'!$I$14+СВЦЭМ!$D$10+'СЕТ СН'!$I$5-'СЕТ СН'!$I$24</f>
        <v>3709.5738648999995</v>
      </c>
      <c r="T121" s="36">
        <f>SUMIFS(СВЦЭМ!$D$33:$D$776,СВЦЭМ!$A$33:$A$776,$A121,СВЦЭМ!$B$33:$B$776,T$119)+'СЕТ СН'!$I$14+СВЦЭМ!$D$10+'СЕТ СН'!$I$5-'СЕТ СН'!$I$24</f>
        <v>3703.2403651499999</v>
      </c>
      <c r="U121" s="36">
        <f>SUMIFS(СВЦЭМ!$D$33:$D$776,СВЦЭМ!$A$33:$A$776,$A121,СВЦЭМ!$B$33:$B$776,U$119)+'СЕТ СН'!$I$14+СВЦЭМ!$D$10+'СЕТ СН'!$I$5-'СЕТ СН'!$I$24</f>
        <v>3695.4975439099999</v>
      </c>
      <c r="V121" s="36">
        <f>SUMIFS(СВЦЭМ!$D$33:$D$776,СВЦЭМ!$A$33:$A$776,$A121,СВЦЭМ!$B$33:$B$776,V$119)+'СЕТ СН'!$I$14+СВЦЭМ!$D$10+'СЕТ СН'!$I$5-'СЕТ СН'!$I$24</f>
        <v>3663.2906149800001</v>
      </c>
      <c r="W121" s="36">
        <f>SUMIFS(СВЦЭМ!$D$33:$D$776,СВЦЭМ!$A$33:$A$776,$A121,СВЦЭМ!$B$33:$B$776,W$119)+'СЕТ СН'!$I$14+СВЦЭМ!$D$10+'СЕТ СН'!$I$5-'СЕТ СН'!$I$24</f>
        <v>3710.3515163499997</v>
      </c>
      <c r="X121" s="36">
        <f>SUMIFS(СВЦЭМ!$D$33:$D$776,СВЦЭМ!$A$33:$A$776,$A121,СВЦЭМ!$B$33:$B$776,X$119)+'СЕТ СН'!$I$14+СВЦЭМ!$D$10+'СЕТ СН'!$I$5-'СЕТ СН'!$I$24</f>
        <v>3775.1246242500001</v>
      </c>
      <c r="Y121" s="36">
        <f>SUMIFS(СВЦЭМ!$D$33:$D$776,СВЦЭМ!$A$33:$A$776,$A121,СВЦЭМ!$B$33:$B$776,Y$119)+'СЕТ СН'!$I$14+СВЦЭМ!$D$10+'СЕТ СН'!$I$5-'СЕТ СН'!$I$24</f>
        <v>3830.9565018599997</v>
      </c>
    </row>
    <row r="122" spans="1:27" ht="15.75" x14ac:dyDescent="0.2">
      <c r="A122" s="35">
        <f t="shared" ref="A122:A150" si="3">A121+1</f>
        <v>43468</v>
      </c>
      <c r="B122" s="36">
        <f>SUMIFS(СВЦЭМ!$D$33:$D$776,СВЦЭМ!$A$33:$A$776,$A122,СВЦЭМ!$B$33:$B$776,B$119)+'СЕТ СН'!$I$14+СВЦЭМ!$D$10+'СЕТ СН'!$I$5-'СЕТ СН'!$I$24</f>
        <v>3851.0870652599997</v>
      </c>
      <c r="C122" s="36">
        <f>SUMIFS(СВЦЭМ!$D$33:$D$776,СВЦЭМ!$A$33:$A$776,$A122,СВЦЭМ!$B$33:$B$776,C$119)+'СЕТ СН'!$I$14+СВЦЭМ!$D$10+'СЕТ СН'!$I$5-'СЕТ СН'!$I$24</f>
        <v>3874.7095932399998</v>
      </c>
      <c r="D122" s="36">
        <f>SUMIFS(СВЦЭМ!$D$33:$D$776,СВЦЭМ!$A$33:$A$776,$A122,СВЦЭМ!$B$33:$B$776,D$119)+'СЕТ СН'!$I$14+СВЦЭМ!$D$10+'СЕТ СН'!$I$5-'СЕТ СН'!$I$24</f>
        <v>3892.40638442</v>
      </c>
      <c r="E122" s="36">
        <f>SUMIFS(СВЦЭМ!$D$33:$D$776,СВЦЭМ!$A$33:$A$776,$A122,СВЦЭМ!$B$33:$B$776,E$119)+'СЕТ СН'!$I$14+СВЦЭМ!$D$10+'СЕТ СН'!$I$5-'СЕТ СН'!$I$24</f>
        <v>3902.1519118599999</v>
      </c>
      <c r="F122" s="36">
        <f>SUMIFS(СВЦЭМ!$D$33:$D$776,СВЦЭМ!$A$33:$A$776,$A122,СВЦЭМ!$B$33:$B$776,F$119)+'СЕТ СН'!$I$14+СВЦЭМ!$D$10+'СЕТ СН'!$I$5-'СЕТ СН'!$I$24</f>
        <v>3906.3919292299997</v>
      </c>
      <c r="G122" s="36">
        <f>SUMIFS(СВЦЭМ!$D$33:$D$776,СВЦЭМ!$A$33:$A$776,$A122,СВЦЭМ!$B$33:$B$776,G$119)+'СЕТ СН'!$I$14+СВЦЭМ!$D$10+'СЕТ СН'!$I$5-'СЕТ СН'!$I$24</f>
        <v>3915.3837244999995</v>
      </c>
      <c r="H122" s="36">
        <f>SUMIFS(СВЦЭМ!$D$33:$D$776,СВЦЭМ!$A$33:$A$776,$A122,СВЦЭМ!$B$33:$B$776,H$119)+'СЕТ СН'!$I$14+СВЦЭМ!$D$10+'СЕТ СН'!$I$5-'СЕТ СН'!$I$24</f>
        <v>3888.4266219000001</v>
      </c>
      <c r="I122" s="36">
        <f>SUMIFS(СВЦЭМ!$D$33:$D$776,СВЦЭМ!$A$33:$A$776,$A122,СВЦЭМ!$B$33:$B$776,I$119)+'СЕТ СН'!$I$14+СВЦЭМ!$D$10+'СЕТ СН'!$I$5-'СЕТ СН'!$I$24</f>
        <v>3875.0254571199998</v>
      </c>
      <c r="J122" s="36">
        <f>SUMIFS(СВЦЭМ!$D$33:$D$776,СВЦЭМ!$A$33:$A$776,$A122,СВЦЭМ!$B$33:$B$776,J$119)+'СЕТ СН'!$I$14+СВЦЭМ!$D$10+'СЕТ СН'!$I$5-'СЕТ СН'!$I$24</f>
        <v>3851.2824208100001</v>
      </c>
      <c r="K122" s="36">
        <f>SUMIFS(СВЦЭМ!$D$33:$D$776,СВЦЭМ!$A$33:$A$776,$A122,СВЦЭМ!$B$33:$B$776,K$119)+'СЕТ СН'!$I$14+СВЦЭМ!$D$10+'СЕТ СН'!$I$5-'СЕТ СН'!$I$24</f>
        <v>3822.7239754299999</v>
      </c>
      <c r="L122" s="36">
        <f>SUMIFS(СВЦЭМ!$D$33:$D$776,СВЦЭМ!$A$33:$A$776,$A122,СВЦЭМ!$B$33:$B$776,L$119)+'СЕТ СН'!$I$14+СВЦЭМ!$D$10+'СЕТ СН'!$I$5-'СЕТ СН'!$I$24</f>
        <v>3797.7534171999996</v>
      </c>
      <c r="M122" s="36">
        <f>SUMIFS(СВЦЭМ!$D$33:$D$776,СВЦЭМ!$A$33:$A$776,$A122,СВЦЭМ!$B$33:$B$776,M$119)+'СЕТ СН'!$I$14+СВЦЭМ!$D$10+'СЕТ СН'!$I$5-'СЕТ СН'!$I$24</f>
        <v>3792.3993309299999</v>
      </c>
      <c r="N122" s="36">
        <f>SUMIFS(СВЦЭМ!$D$33:$D$776,СВЦЭМ!$A$33:$A$776,$A122,СВЦЭМ!$B$33:$B$776,N$119)+'СЕТ СН'!$I$14+СВЦЭМ!$D$10+'СЕТ СН'!$I$5-'СЕТ СН'!$I$24</f>
        <v>3796.3885294299998</v>
      </c>
      <c r="O122" s="36">
        <f>SUMIFS(СВЦЭМ!$D$33:$D$776,СВЦЭМ!$A$33:$A$776,$A122,СВЦЭМ!$B$33:$B$776,O$119)+'СЕТ СН'!$I$14+СВЦЭМ!$D$10+'СЕТ СН'!$I$5-'СЕТ СН'!$I$24</f>
        <v>3826.6097029799998</v>
      </c>
      <c r="P122" s="36">
        <f>SUMIFS(СВЦЭМ!$D$33:$D$776,СВЦЭМ!$A$33:$A$776,$A122,СВЦЭМ!$B$33:$B$776,P$119)+'СЕТ СН'!$I$14+СВЦЭМ!$D$10+'СЕТ СН'!$I$5-'СЕТ СН'!$I$24</f>
        <v>3849.3236400199999</v>
      </c>
      <c r="Q122" s="36">
        <f>SUMIFS(СВЦЭМ!$D$33:$D$776,СВЦЭМ!$A$33:$A$776,$A122,СВЦЭМ!$B$33:$B$776,Q$119)+'СЕТ СН'!$I$14+СВЦЭМ!$D$10+'СЕТ СН'!$I$5-'СЕТ СН'!$I$24</f>
        <v>3820.9024633099998</v>
      </c>
      <c r="R122" s="36">
        <f>SUMIFS(СВЦЭМ!$D$33:$D$776,СВЦЭМ!$A$33:$A$776,$A122,СВЦЭМ!$B$33:$B$776,R$119)+'СЕТ СН'!$I$14+СВЦЭМ!$D$10+'СЕТ СН'!$I$5-'СЕТ СН'!$I$24</f>
        <v>3769.5836577099999</v>
      </c>
      <c r="S122" s="36">
        <f>SUMIFS(СВЦЭМ!$D$33:$D$776,СВЦЭМ!$A$33:$A$776,$A122,СВЦЭМ!$B$33:$B$776,S$119)+'СЕТ СН'!$I$14+СВЦЭМ!$D$10+'СЕТ СН'!$I$5-'СЕТ СН'!$I$24</f>
        <v>3701.76460752</v>
      </c>
      <c r="T122" s="36">
        <f>SUMIFS(СВЦЭМ!$D$33:$D$776,СВЦЭМ!$A$33:$A$776,$A122,СВЦЭМ!$B$33:$B$776,T$119)+'СЕТ СН'!$I$14+СВЦЭМ!$D$10+'СЕТ СН'!$I$5-'СЕТ СН'!$I$24</f>
        <v>3666.9056058599999</v>
      </c>
      <c r="U122" s="36">
        <f>SUMIFS(СВЦЭМ!$D$33:$D$776,СВЦЭМ!$A$33:$A$776,$A122,СВЦЭМ!$B$33:$B$776,U$119)+'СЕТ СН'!$I$14+СВЦЭМ!$D$10+'СЕТ СН'!$I$5-'СЕТ СН'!$I$24</f>
        <v>3671.0169135799997</v>
      </c>
      <c r="V122" s="36">
        <f>SUMIFS(СВЦЭМ!$D$33:$D$776,СВЦЭМ!$A$33:$A$776,$A122,СВЦЭМ!$B$33:$B$776,V$119)+'СЕТ СН'!$I$14+СВЦЭМ!$D$10+'СЕТ СН'!$I$5-'СЕТ СН'!$I$24</f>
        <v>3680.7337747000001</v>
      </c>
      <c r="W122" s="36">
        <f>SUMIFS(СВЦЭМ!$D$33:$D$776,СВЦЭМ!$A$33:$A$776,$A122,СВЦЭМ!$B$33:$B$776,W$119)+'СЕТ СН'!$I$14+СВЦЭМ!$D$10+'СЕТ СН'!$I$5-'СЕТ СН'!$I$24</f>
        <v>3746.3850821999999</v>
      </c>
      <c r="X122" s="36">
        <f>SUMIFS(СВЦЭМ!$D$33:$D$776,СВЦЭМ!$A$33:$A$776,$A122,СВЦЭМ!$B$33:$B$776,X$119)+'СЕТ СН'!$I$14+СВЦЭМ!$D$10+'СЕТ СН'!$I$5-'СЕТ СН'!$I$24</f>
        <v>3811.4694523399999</v>
      </c>
      <c r="Y122" s="36">
        <f>SUMIFS(СВЦЭМ!$D$33:$D$776,СВЦЭМ!$A$33:$A$776,$A122,СВЦЭМ!$B$33:$B$776,Y$119)+'СЕТ СН'!$I$14+СВЦЭМ!$D$10+'СЕТ СН'!$I$5-'СЕТ СН'!$I$24</f>
        <v>3868.8816707699998</v>
      </c>
    </row>
    <row r="123" spans="1:27" ht="15.75" x14ac:dyDescent="0.2">
      <c r="A123" s="35">
        <f t="shared" si="3"/>
        <v>43469</v>
      </c>
      <c r="B123" s="36">
        <f>SUMIFS(СВЦЭМ!$D$33:$D$776,СВЦЭМ!$A$33:$A$776,$A123,СВЦЭМ!$B$33:$B$776,B$119)+'СЕТ СН'!$I$14+СВЦЭМ!$D$10+'СЕТ СН'!$I$5-'СЕТ СН'!$I$24</f>
        <v>3839.5924553599998</v>
      </c>
      <c r="C123" s="36">
        <f>SUMIFS(СВЦЭМ!$D$33:$D$776,СВЦЭМ!$A$33:$A$776,$A123,СВЦЭМ!$B$33:$B$776,C$119)+'СЕТ СН'!$I$14+СВЦЭМ!$D$10+'СЕТ СН'!$I$5-'СЕТ СН'!$I$24</f>
        <v>3865.4791777599999</v>
      </c>
      <c r="D123" s="36">
        <f>SUMIFS(СВЦЭМ!$D$33:$D$776,СВЦЭМ!$A$33:$A$776,$A123,СВЦЭМ!$B$33:$B$776,D$119)+'СЕТ СН'!$I$14+СВЦЭМ!$D$10+'СЕТ СН'!$I$5-'СЕТ СН'!$I$24</f>
        <v>3881.9122343199997</v>
      </c>
      <c r="E123" s="36">
        <f>SUMIFS(СВЦЭМ!$D$33:$D$776,СВЦЭМ!$A$33:$A$776,$A123,СВЦЭМ!$B$33:$B$776,E$119)+'СЕТ СН'!$I$14+СВЦЭМ!$D$10+'СЕТ СН'!$I$5-'СЕТ СН'!$I$24</f>
        <v>3895.3321947499999</v>
      </c>
      <c r="F123" s="36">
        <f>SUMIFS(СВЦЭМ!$D$33:$D$776,СВЦЭМ!$A$33:$A$776,$A123,СВЦЭМ!$B$33:$B$776,F$119)+'СЕТ СН'!$I$14+СВЦЭМ!$D$10+'СЕТ СН'!$I$5-'СЕТ СН'!$I$24</f>
        <v>3899.9127399899999</v>
      </c>
      <c r="G123" s="36">
        <f>SUMIFS(СВЦЭМ!$D$33:$D$776,СВЦЭМ!$A$33:$A$776,$A123,СВЦЭМ!$B$33:$B$776,G$119)+'СЕТ СН'!$I$14+СВЦЭМ!$D$10+'СЕТ СН'!$I$5-'СЕТ СН'!$I$24</f>
        <v>3897.4375751799998</v>
      </c>
      <c r="H123" s="36">
        <f>SUMIFS(СВЦЭМ!$D$33:$D$776,СВЦЭМ!$A$33:$A$776,$A123,СВЦЭМ!$B$33:$B$776,H$119)+'СЕТ СН'!$I$14+СВЦЭМ!$D$10+'СЕТ СН'!$I$5-'СЕТ СН'!$I$24</f>
        <v>3913.9283816899997</v>
      </c>
      <c r="I123" s="36">
        <f>SUMIFS(СВЦЭМ!$D$33:$D$776,СВЦЭМ!$A$33:$A$776,$A123,СВЦЭМ!$B$33:$B$776,I$119)+'СЕТ СН'!$I$14+СВЦЭМ!$D$10+'СЕТ СН'!$I$5-'СЕТ СН'!$I$24</f>
        <v>3900.94011297</v>
      </c>
      <c r="J123" s="36">
        <f>SUMIFS(СВЦЭМ!$D$33:$D$776,СВЦЭМ!$A$33:$A$776,$A123,СВЦЭМ!$B$33:$B$776,J$119)+'СЕТ СН'!$I$14+СВЦЭМ!$D$10+'СЕТ СН'!$I$5-'СЕТ СН'!$I$24</f>
        <v>3867.4598327399999</v>
      </c>
      <c r="K123" s="36">
        <f>SUMIFS(СВЦЭМ!$D$33:$D$776,СВЦЭМ!$A$33:$A$776,$A123,СВЦЭМ!$B$33:$B$776,K$119)+'СЕТ СН'!$I$14+СВЦЭМ!$D$10+'СЕТ СН'!$I$5-'СЕТ СН'!$I$24</f>
        <v>3834.1549169700002</v>
      </c>
      <c r="L123" s="36">
        <f>SUMIFS(СВЦЭМ!$D$33:$D$776,СВЦЭМ!$A$33:$A$776,$A123,СВЦЭМ!$B$33:$B$776,L$119)+'СЕТ СН'!$I$14+СВЦЭМ!$D$10+'СЕТ СН'!$I$5-'СЕТ СН'!$I$24</f>
        <v>3815.7501684299996</v>
      </c>
      <c r="M123" s="36">
        <f>SUMIFS(СВЦЭМ!$D$33:$D$776,СВЦЭМ!$A$33:$A$776,$A123,СВЦЭМ!$B$33:$B$776,M$119)+'СЕТ СН'!$I$14+СВЦЭМ!$D$10+'СЕТ СН'!$I$5-'СЕТ СН'!$I$24</f>
        <v>3800.6012780599999</v>
      </c>
      <c r="N123" s="36">
        <f>SUMIFS(СВЦЭМ!$D$33:$D$776,СВЦЭМ!$A$33:$A$776,$A123,СВЦЭМ!$B$33:$B$776,N$119)+'СЕТ СН'!$I$14+СВЦЭМ!$D$10+'СЕТ СН'!$I$5-'СЕТ СН'!$I$24</f>
        <v>3817.4486565799998</v>
      </c>
      <c r="O123" s="36">
        <f>SUMIFS(СВЦЭМ!$D$33:$D$776,СВЦЭМ!$A$33:$A$776,$A123,СВЦЭМ!$B$33:$B$776,O$119)+'СЕТ СН'!$I$14+СВЦЭМ!$D$10+'СЕТ СН'!$I$5-'СЕТ СН'!$I$24</f>
        <v>3835.7170711999997</v>
      </c>
      <c r="P123" s="36">
        <f>SUMIFS(СВЦЭМ!$D$33:$D$776,СВЦЭМ!$A$33:$A$776,$A123,СВЦЭМ!$B$33:$B$776,P$119)+'СЕТ СН'!$I$14+СВЦЭМ!$D$10+'СЕТ СН'!$I$5-'СЕТ СН'!$I$24</f>
        <v>3865.0626573099998</v>
      </c>
      <c r="Q123" s="36">
        <f>SUMIFS(СВЦЭМ!$D$33:$D$776,СВЦЭМ!$A$33:$A$776,$A123,СВЦЭМ!$B$33:$B$776,Q$119)+'СЕТ СН'!$I$14+СВЦЭМ!$D$10+'СЕТ СН'!$I$5-'СЕТ СН'!$I$24</f>
        <v>3831.0328589999999</v>
      </c>
      <c r="R123" s="36">
        <f>SUMIFS(СВЦЭМ!$D$33:$D$776,СВЦЭМ!$A$33:$A$776,$A123,СВЦЭМ!$B$33:$B$776,R$119)+'СЕТ СН'!$I$14+СВЦЭМ!$D$10+'СЕТ СН'!$I$5-'СЕТ СН'!$I$24</f>
        <v>3778.6298047800001</v>
      </c>
      <c r="S123" s="36">
        <f>SUMIFS(СВЦЭМ!$D$33:$D$776,СВЦЭМ!$A$33:$A$776,$A123,СВЦЭМ!$B$33:$B$776,S$119)+'СЕТ СН'!$I$14+СВЦЭМ!$D$10+'СЕТ СН'!$I$5-'СЕТ СН'!$I$24</f>
        <v>3682.8657649199999</v>
      </c>
      <c r="T123" s="36">
        <f>SUMIFS(СВЦЭМ!$D$33:$D$776,СВЦЭМ!$A$33:$A$776,$A123,СВЦЭМ!$B$33:$B$776,T$119)+'СЕТ СН'!$I$14+СВЦЭМ!$D$10+'СЕТ СН'!$I$5-'СЕТ СН'!$I$24</f>
        <v>3645.8315149499999</v>
      </c>
      <c r="U123" s="36">
        <f>SUMIFS(СВЦЭМ!$D$33:$D$776,СВЦЭМ!$A$33:$A$776,$A123,СВЦЭМ!$B$33:$B$776,U$119)+'СЕТ СН'!$I$14+СВЦЭМ!$D$10+'СЕТ СН'!$I$5-'СЕТ СН'!$I$24</f>
        <v>3653.3432566800002</v>
      </c>
      <c r="V123" s="36">
        <f>SUMIFS(СВЦЭМ!$D$33:$D$776,СВЦЭМ!$A$33:$A$776,$A123,СВЦЭМ!$B$33:$B$776,V$119)+'СЕТ СН'!$I$14+СВЦЭМ!$D$10+'СЕТ СН'!$I$5-'СЕТ СН'!$I$24</f>
        <v>3668.13584128</v>
      </c>
      <c r="W123" s="36">
        <f>SUMIFS(СВЦЭМ!$D$33:$D$776,СВЦЭМ!$A$33:$A$776,$A123,СВЦЭМ!$B$33:$B$776,W$119)+'СЕТ СН'!$I$14+СВЦЭМ!$D$10+'СЕТ СН'!$I$5-'СЕТ СН'!$I$24</f>
        <v>3734.1270592499995</v>
      </c>
      <c r="X123" s="36">
        <f>SUMIFS(СВЦЭМ!$D$33:$D$776,СВЦЭМ!$A$33:$A$776,$A123,СВЦЭМ!$B$33:$B$776,X$119)+'СЕТ СН'!$I$14+СВЦЭМ!$D$10+'СЕТ СН'!$I$5-'СЕТ СН'!$I$24</f>
        <v>3801.7240759400001</v>
      </c>
      <c r="Y123" s="36">
        <f>SUMIFS(СВЦЭМ!$D$33:$D$776,СВЦЭМ!$A$33:$A$776,$A123,СВЦЭМ!$B$33:$B$776,Y$119)+'СЕТ СН'!$I$14+СВЦЭМ!$D$10+'СЕТ СН'!$I$5-'СЕТ СН'!$I$24</f>
        <v>3872.3944857799997</v>
      </c>
    </row>
    <row r="124" spans="1:27" ht="15.75" x14ac:dyDescent="0.2">
      <c r="A124" s="35">
        <f t="shared" si="3"/>
        <v>43470</v>
      </c>
      <c r="B124" s="36">
        <f>SUMIFS(СВЦЭМ!$D$33:$D$776,СВЦЭМ!$A$33:$A$776,$A124,СВЦЭМ!$B$33:$B$776,B$119)+'СЕТ СН'!$I$14+СВЦЭМ!$D$10+'СЕТ СН'!$I$5-'СЕТ СН'!$I$24</f>
        <v>3854.4018168399998</v>
      </c>
      <c r="C124" s="36">
        <f>SUMIFS(СВЦЭМ!$D$33:$D$776,СВЦЭМ!$A$33:$A$776,$A124,СВЦЭМ!$B$33:$B$776,C$119)+'СЕТ СН'!$I$14+СВЦЭМ!$D$10+'СЕТ СН'!$I$5-'СЕТ СН'!$I$24</f>
        <v>3869.7315157699995</v>
      </c>
      <c r="D124" s="36">
        <f>SUMIFS(СВЦЭМ!$D$33:$D$776,СВЦЭМ!$A$33:$A$776,$A124,СВЦЭМ!$B$33:$B$776,D$119)+'СЕТ СН'!$I$14+СВЦЭМ!$D$10+'СЕТ СН'!$I$5-'СЕТ СН'!$I$24</f>
        <v>3890.41620392</v>
      </c>
      <c r="E124" s="36">
        <f>SUMIFS(СВЦЭМ!$D$33:$D$776,СВЦЭМ!$A$33:$A$776,$A124,СВЦЭМ!$B$33:$B$776,E$119)+'СЕТ СН'!$I$14+СВЦЭМ!$D$10+'СЕТ СН'!$I$5-'СЕТ СН'!$I$24</f>
        <v>3904.40778813</v>
      </c>
      <c r="F124" s="36">
        <f>SUMIFS(СВЦЭМ!$D$33:$D$776,СВЦЭМ!$A$33:$A$776,$A124,СВЦЭМ!$B$33:$B$776,F$119)+'СЕТ СН'!$I$14+СВЦЭМ!$D$10+'СЕТ СН'!$I$5-'СЕТ СН'!$I$24</f>
        <v>3911.28120425</v>
      </c>
      <c r="G124" s="36">
        <f>SUMIFS(СВЦЭМ!$D$33:$D$776,СВЦЭМ!$A$33:$A$776,$A124,СВЦЭМ!$B$33:$B$776,G$119)+'СЕТ СН'!$I$14+СВЦЭМ!$D$10+'СЕТ СН'!$I$5-'СЕТ СН'!$I$24</f>
        <v>3897.6530209599996</v>
      </c>
      <c r="H124" s="36">
        <f>SUMIFS(СВЦЭМ!$D$33:$D$776,СВЦЭМ!$A$33:$A$776,$A124,СВЦЭМ!$B$33:$B$776,H$119)+'СЕТ СН'!$I$14+СВЦЭМ!$D$10+'СЕТ СН'!$I$5-'СЕТ СН'!$I$24</f>
        <v>3906.7232608300001</v>
      </c>
      <c r="I124" s="36">
        <f>SUMIFS(СВЦЭМ!$D$33:$D$776,СВЦЭМ!$A$33:$A$776,$A124,СВЦЭМ!$B$33:$B$776,I$119)+'СЕТ СН'!$I$14+СВЦЭМ!$D$10+'СЕТ СН'!$I$5-'СЕТ СН'!$I$24</f>
        <v>3879.1586443599999</v>
      </c>
      <c r="J124" s="36">
        <f>SUMIFS(СВЦЭМ!$D$33:$D$776,СВЦЭМ!$A$33:$A$776,$A124,СВЦЭМ!$B$33:$B$776,J$119)+'СЕТ СН'!$I$14+СВЦЭМ!$D$10+'СЕТ СН'!$I$5-'СЕТ СН'!$I$24</f>
        <v>3858.1548074599996</v>
      </c>
      <c r="K124" s="36">
        <f>SUMIFS(СВЦЭМ!$D$33:$D$776,СВЦЭМ!$A$33:$A$776,$A124,СВЦЭМ!$B$33:$B$776,K$119)+'СЕТ СН'!$I$14+СВЦЭМ!$D$10+'СЕТ СН'!$I$5-'СЕТ СН'!$I$24</f>
        <v>3824.8748273599999</v>
      </c>
      <c r="L124" s="36">
        <f>SUMIFS(СВЦЭМ!$D$33:$D$776,СВЦЭМ!$A$33:$A$776,$A124,СВЦЭМ!$B$33:$B$776,L$119)+'СЕТ СН'!$I$14+СВЦЭМ!$D$10+'СЕТ СН'!$I$5-'СЕТ СН'!$I$24</f>
        <v>3808.5545213300002</v>
      </c>
      <c r="M124" s="36">
        <f>SUMIFS(СВЦЭМ!$D$33:$D$776,СВЦЭМ!$A$33:$A$776,$A124,СВЦЭМ!$B$33:$B$776,M$119)+'СЕТ СН'!$I$14+СВЦЭМ!$D$10+'СЕТ СН'!$I$5-'СЕТ СН'!$I$24</f>
        <v>3804.1500060099997</v>
      </c>
      <c r="N124" s="36">
        <f>SUMIFS(СВЦЭМ!$D$33:$D$776,СВЦЭМ!$A$33:$A$776,$A124,СВЦЭМ!$B$33:$B$776,N$119)+'СЕТ СН'!$I$14+СВЦЭМ!$D$10+'СЕТ СН'!$I$5-'СЕТ СН'!$I$24</f>
        <v>3820.6905604200001</v>
      </c>
      <c r="O124" s="36">
        <f>SUMIFS(СВЦЭМ!$D$33:$D$776,СВЦЭМ!$A$33:$A$776,$A124,СВЦЭМ!$B$33:$B$776,O$119)+'СЕТ СН'!$I$14+СВЦЭМ!$D$10+'СЕТ СН'!$I$5-'СЕТ СН'!$I$24</f>
        <v>3839.2710123899997</v>
      </c>
      <c r="P124" s="36">
        <f>SUMIFS(СВЦЭМ!$D$33:$D$776,СВЦЭМ!$A$33:$A$776,$A124,СВЦЭМ!$B$33:$B$776,P$119)+'СЕТ СН'!$I$14+СВЦЭМ!$D$10+'СЕТ СН'!$I$5-'СЕТ СН'!$I$24</f>
        <v>3872.1808181299998</v>
      </c>
      <c r="Q124" s="36">
        <f>SUMIFS(СВЦЭМ!$D$33:$D$776,СВЦЭМ!$A$33:$A$776,$A124,СВЦЭМ!$B$33:$B$776,Q$119)+'СЕТ СН'!$I$14+СВЦЭМ!$D$10+'СЕТ СН'!$I$5-'СЕТ СН'!$I$24</f>
        <v>3835.3299661399997</v>
      </c>
      <c r="R124" s="36">
        <f>SUMIFS(СВЦЭМ!$D$33:$D$776,СВЦЭМ!$A$33:$A$776,$A124,СВЦЭМ!$B$33:$B$776,R$119)+'СЕТ СН'!$I$14+СВЦЭМ!$D$10+'СЕТ СН'!$I$5-'СЕТ СН'!$I$24</f>
        <v>3776.9670224699998</v>
      </c>
      <c r="S124" s="36">
        <f>SUMIFS(СВЦЭМ!$D$33:$D$776,СВЦЭМ!$A$33:$A$776,$A124,СВЦЭМ!$B$33:$B$776,S$119)+'СЕТ СН'!$I$14+СВЦЭМ!$D$10+'СЕТ СН'!$I$5-'СЕТ СН'!$I$24</f>
        <v>3693.20540626</v>
      </c>
      <c r="T124" s="36">
        <f>SUMIFS(СВЦЭМ!$D$33:$D$776,СВЦЭМ!$A$33:$A$776,$A124,СВЦЭМ!$B$33:$B$776,T$119)+'СЕТ СН'!$I$14+СВЦЭМ!$D$10+'СЕТ СН'!$I$5-'СЕТ СН'!$I$24</f>
        <v>3648.5208392200002</v>
      </c>
      <c r="U124" s="36">
        <f>SUMIFS(СВЦЭМ!$D$33:$D$776,СВЦЭМ!$A$33:$A$776,$A124,СВЦЭМ!$B$33:$B$776,U$119)+'СЕТ СН'!$I$14+СВЦЭМ!$D$10+'СЕТ СН'!$I$5-'СЕТ СН'!$I$24</f>
        <v>3647.8848846999999</v>
      </c>
      <c r="V124" s="36">
        <f>SUMIFS(СВЦЭМ!$D$33:$D$776,СВЦЭМ!$A$33:$A$776,$A124,СВЦЭМ!$B$33:$B$776,V$119)+'СЕТ СН'!$I$14+СВЦЭМ!$D$10+'СЕТ СН'!$I$5-'СЕТ СН'!$I$24</f>
        <v>3670.4435448200002</v>
      </c>
      <c r="W124" s="36">
        <f>SUMIFS(СВЦЭМ!$D$33:$D$776,СВЦЭМ!$A$33:$A$776,$A124,СВЦЭМ!$B$33:$B$776,W$119)+'СЕТ СН'!$I$14+СВЦЭМ!$D$10+'СЕТ СН'!$I$5-'СЕТ СН'!$I$24</f>
        <v>3746.6585305799999</v>
      </c>
      <c r="X124" s="36">
        <f>SUMIFS(СВЦЭМ!$D$33:$D$776,СВЦЭМ!$A$33:$A$776,$A124,СВЦЭМ!$B$33:$B$776,X$119)+'СЕТ СН'!$I$14+СВЦЭМ!$D$10+'СЕТ СН'!$I$5-'СЕТ СН'!$I$24</f>
        <v>3808.7609461000002</v>
      </c>
      <c r="Y124" s="36">
        <f>SUMIFS(СВЦЭМ!$D$33:$D$776,СВЦЭМ!$A$33:$A$776,$A124,СВЦЭМ!$B$33:$B$776,Y$119)+'СЕТ СН'!$I$14+СВЦЭМ!$D$10+'СЕТ СН'!$I$5-'СЕТ СН'!$I$24</f>
        <v>3872.8154139799999</v>
      </c>
    </row>
    <row r="125" spans="1:27" ht="15.75" x14ac:dyDescent="0.2">
      <c r="A125" s="35">
        <f t="shared" si="3"/>
        <v>43471</v>
      </c>
      <c r="B125" s="36">
        <f>SUMIFS(СВЦЭМ!$D$33:$D$776,СВЦЭМ!$A$33:$A$776,$A125,СВЦЭМ!$B$33:$B$776,B$119)+'СЕТ СН'!$I$14+СВЦЭМ!$D$10+'СЕТ СН'!$I$5-'СЕТ СН'!$I$24</f>
        <v>3881.1881766500001</v>
      </c>
      <c r="C125" s="36">
        <f>SUMIFS(СВЦЭМ!$D$33:$D$776,СВЦЭМ!$A$33:$A$776,$A125,СВЦЭМ!$B$33:$B$776,C$119)+'СЕТ СН'!$I$14+СВЦЭМ!$D$10+'СЕТ СН'!$I$5-'СЕТ СН'!$I$24</f>
        <v>3909.5616391599997</v>
      </c>
      <c r="D125" s="36">
        <f>SUMIFS(СВЦЭМ!$D$33:$D$776,СВЦЭМ!$A$33:$A$776,$A125,СВЦЭМ!$B$33:$B$776,D$119)+'СЕТ СН'!$I$14+СВЦЭМ!$D$10+'СЕТ СН'!$I$5-'СЕТ СН'!$I$24</f>
        <v>3920.8920072499996</v>
      </c>
      <c r="E125" s="36">
        <f>SUMIFS(СВЦЭМ!$D$33:$D$776,СВЦЭМ!$A$33:$A$776,$A125,СВЦЭМ!$B$33:$B$776,E$119)+'СЕТ СН'!$I$14+СВЦЭМ!$D$10+'СЕТ СН'!$I$5-'СЕТ СН'!$I$24</f>
        <v>3923.1066735499999</v>
      </c>
      <c r="F125" s="36">
        <f>SUMIFS(СВЦЭМ!$D$33:$D$776,СВЦЭМ!$A$33:$A$776,$A125,СВЦЭМ!$B$33:$B$776,F$119)+'СЕТ СН'!$I$14+СВЦЭМ!$D$10+'СЕТ СН'!$I$5-'СЕТ СН'!$I$24</f>
        <v>3925.8187668199998</v>
      </c>
      <c r="G125" s="36">
        <f>SUMIFS(СВЦЭМ!$D$33:$D$776,СВЦЭМ!$A$33:$A$776,$A125,СВЦЭМ!$B$33:$B$776,G$119)+'СЕТ СН'!$I$14+СВЦЭМ!$D$10+'СЕТ СН'!$I$5-'СЕТ СН'!$I$24</f>
        <v>3922.0049199699997</v>
      </c>
      <c r="H125" s="36">
        <f>SUMIFS(СВЦЭМ!$D$33:$D$776,СВЦЭМ!$A$33:$A$776,$A125,СВЦЭМ!$B$33:$B$776,H$119)+'СЕТ СН'!$I$14+СВЦЭМ!$D$10+'СЕТ СН'!$I$5-'СЕТ СН'!$I$24</f>
        <v>3908.4105791000002</v>
      </c>
      <c r="I125" s="36">
        <f>SUMIFS(СВЦЭМ!$D$33:$D$776,СВЦЭМ!$A$33:$A$776,$A125,СВЦЭМ!$B$33:$B$776,I$119)+'СЕТ СН'!$I$14+СВЦЭМ!$D$10+'СЕТ СН'!$I$5-'СЕТ СН'!$I$24</f>
        <v>3866.3537778499999</v>
      </c>
      <c r="J125" s="36">
        <f>SUMIFS(СВЦЭМ!$D$33:$D$776,СВЦЭМ!$A$33:$A$776,$A125,СВЦЭМ!$B$33:$B$776,J$119)+'СЕТ СН'!$I$14+СВЦЭМ!$D$10+'СЕТ СН'!$I$5-'СЕТ СН'!$I$24</f>
        <v>3837.99717745</v>
      </c>
      <c r="K125" s="36">
        <f>SUMIFS(СВЦЭМ!$D$33:$D$776,СВЦЭМ!$A$33:$A$776,$A125,СВЦЭМ!$B$33:$B$776,K$119)+'СЕТ СН'!$I$14+СВЦЭМ!$D$10+'СЕТ СН'!$I$5-'СЕТ СН'!$I$24</f>
        <v>3808.0991853999999</v>
      </c>
      <c r="L125" s="36">
        <f>SUMIFS(СВЦЭМ!$D$33:$D$776,СВЦЭМ!$A$33:$A$776,$A125,СВЦЭМ!$B$33:$B$776,L$119)+'СЕТ СН'!$I$14+СВЦЭМ!$D$10+'СЕТ СН'!$I$5-'СЕТ СН'!$I$24</f>
        <v>3792.0525567199998</v>
      </c>
      <c r="M125" s="36">
        <f>SUMIFS(СВЦЭМ!$D$33:$D$776,СВЦЭМ!$A$33:$A$776,$A125,СВЦЭМ!$B$33:$B$776,M$119)+'СЕТ СН'!$I$14+СВЦЭМ!$D$10+'СЕТ СН'!$I$5-'СЕТ СН'!$I$24</f>
        <v>3790.6619957399998</v>
      </c>
      <c r="N125" s="36">
        <f>SUMIFS(СВЦЭМ!$D$33:$D$776,СВЦЭМ!$A$33:$A$776,$A125,СВЦЭМ!$B$33:$B$776,N$119)+'СЕТ СН'!$I$14+СВЦЭМ!$D$10+'СЕТ СН'!$I$5-'СЕТ СН'!$I$24</f>
        <v>3804.7545539899997</v>
      </c>
      <c r="O125" s="36">
        <f>SUMIFS(СВЦЭМ!$D$33:$D$776,СВЦЭМ!$A$33:$A$776,$A125,СВЦЭМ!$B$33:$B$776,O$119)+'СЕТ СН'!$I$14+СВЦЭМ!$D$10+'СЕТ СН'!$I$5-'СЕТ СН'!$I$24</f>
        <v>3817.3431002899997</v>
      </c>
      <c r="P125" s="36">
        <f>SUMIFS(СВЦЭМ!$D$33:$D$776,СВЦЭМ!$A$33:$A$776,$A125,СВЦЭМ!$B$33:$B$776,P$119)+'СЕТ СН'!$I$14+СВЦЭМ!$D$10+'СЕТ СН'!$I$5-'СЕТ СН'!$I$24</f>
        <v>3838.7746853199997</v>
      </c>
      <c r="Q125" s="36">
        <f>SUMIFS(СВЦЭМ!$D$33:$D$776,СВЦЭМ!$A$33:$A$776,$A125,СВЦЭМ!$B$33:$B$776,Q$119)+'СЕТ СН'!$I$14+СВЦЭМ!$D$10+'СЕТ СН'!$I$5-'СЕТ СН'!$I$24</f>
        <v>3800.2929368199998</v>
      </c>
      <c r="R125" s="36">
        <f>SUMIFS(СВЦЭМ!$D$33:$D$776,СВЦЭМ!$A$33:$A$776,$A125,СВЦЭМ!$B$33:$B$776,R$119)+'СЕТ СН'!$I$14+СВЦЭМ!$D$10+'СЕТ СН'!$I$5-'СЕТ СН'!$I$24</f>
        <v>3743.2714705500002</v>
      </c>
      <c r="S125" s="36">
        <f>SUMIFS(СВЦЭМ!$D$33:$D$776,СВЦЭМ!$A$33:$A$776,$A125,СВЦЭМ!$B$33:$B$776,S$119)+'СЕТ СН'!$I$14+СВЦЭМ!$D$10+'СЕТ СН'!$I$5-'СЕТ СН'!$I$24</f>
        <v>3669.4995063199999</v>
      </c>
      <c r="T125" s="36">
        <f>SUMIFS(СВЦЭМ!$D$33:$D$776,СВЦЭМ!$A$33:$A$776,$A125,СВЦЭМ!$B$33:$B$776,T$119)+'СЕТ СН'!$I$14+СВЦЭМ!$D$10+'СЕТ СН'!$I$5-'СЕТ СН'!$I$24</f>
        <v>3658.3693267899998</v>
      </c>
      <c r="U125" s="36">
        <f>SUMIFS(СВЦЭМ!$D$33:$D$776,СВЦЭМ!$A$33:$A$776,$A125,СВЦЭМ!$B$33:$B$776,U$119)+'СЕТ СН'!$I$14+СВЦЭМ!$D$10+'СЕТ СН'!$I$5-'СЕТ СН'!$I$24</f>
        <v>3664.3431107799997</v>
      </c>
      <c r="V125" s="36">
        <f>SUMIFS(СВЦЭМ!$D$33:$D$776,СВЦЭМ!$A$33:$A$776,$A125,СВЦЭМ!$B$33:$B$776,V$119)+'СЕТ СН'!$I$14+СВЦЭМ!$D$10+'СЕТ СН'!$I$5-'СЕТ СН'!$I$24</f>
        <v>3694.5109526799997</v>
      </c>
      <c r="W125" s="36">
        <f>SUMIFS(СВЦЭМ!$D$33:$D$776,СВЦЭМ!$A$33:$A$776,$A125,СВЦЭМ!$B$33:$B$776,W$119)+'СЕТ СН'!$I$14+СВЦЭМ!$D$10+'СЕТ СН'!$I$5-'СЕТ СН'!$I$24</f>
        <v>3753.0787070799997</v>
      </c>
      <c r="X125" s="36">
        <f>SUMIFS(СВЦЭМ!$D$33:$D$776,СВЦЭМ!$A$33:$A$776,$A125,СВЦЭМ!$B$33:$B$776,X$119)+'СЕТ СН'!$I$14+СВЦЭМ!$D$10+'СЕТ СН'!$I$5-'СЕТ СН'!$I$24</f>
        <v>3808.5731267299998</v>
      </c>
      <c r="Y125" s="36">
        <f>SUMIFS(СВЦЭМ!$D$33:$D$776,СВЦЭМ!$A$33:$A$776,$A125,СВЦЭМ!$B$33:$B$776,Y$119)+'СЕТ СН'!$I$14+СВЦЭМ!$D$10+'СЕТ СН'!$I$5-'СЕТ СН'!$I$24</f>
        <v>3865.8229695299997</v>
      </c>
    </row>
    <row r="126" spans="1:27" ht="15.75" x14ac:dyDescent="0.2">
      <c r="A126" s="35">
        <f t="shared" si="3"/>
        <v>43472</v>
      </c>
      <c r="B126" s="36">
        <f>SUMIFS(СВЦЭМ!$D$33:$D$776,СВЦЭМ!$A$33:$A$776,$A126,СВЦЭМ!$B$33:$B$776,B$119)+'СЕТ СН'!$I$14+СВЦЭМ!$D$10+'СЕТ СН'!$I$5-'СЕТ СН'!$I$24</f>
        <v>3878.1511687699999</v>
      </c>
      <c r="C126" s="36">
        <f>SUMIFS(СВЦЭМ!$D$33:$D$776,СВЦЭМ!$A$33:$A$776,$A126,СВЦЭМ!$B$33:$B$776,C$119)+'СЕТ СН'!$I$14+СВЦЭМ!$D$10+'СЕТ СН'!$I$5-'СЕТ СН'!$I$24</f>
        <v>3884.2309251099996</v>
      </c>
      <c r="D126" s="36">
        <f>SUMIFS(СВЦЭМ!$D$33:$D$776,СВЦЭМ!$A$33:$A$776,$A126,СВЦЭМ!$B$33:$B$776,D$119)+'СЕТ СН'!$I$14+СВЦЭМ!$D$10+'СЕТ СН'!$I$5-'СЕТ СН'!$I$24</f>
        <v>3903.41832067</v>
      </c>
      <c r="E126" s="36">
        <f>SUMIFS(СВЦЭМ!$D$33:$D$776,СВЦЭМ!$A$33:$A$776,$A126,СВЦЭМ!$B$33:$B$776,E$119)+'СЕТ СН'!$I$14+СВЦЭМ!$D$10+'СЕТ СН'!$I$5-'СЕТ СН'!$I$24</f>
        <v>3913.4371744199998</v>
      </c>
      <c r="F126" s="36">
        <f>SUMIFS(СВЦЭМ!$D$33:$D$776,СВЦЭМ!$A$33:$A$776,$A126,СВЦЭМ!$B$33:$B$776,F$119)+'СЕТ СН'!$I$14+СВЦЭМ!$D$10+'СЕТ СН'!$I$5-'СЕТ СН'!$I$24</f>
        <v>3916.3892892099998</v>
      </c>
      <c r="G126" s="36">
        <f>SUMIFS(СВЦЭМ!$D$33:$D$776,СВЦЭМ!$A$33:$A$776,$A126,СВЦЭМ!$B$33:$B$776,G$119)+'СЕТ СН'!$I$14+СВЦЭМ!$D$10+'СЕТ СН'!$I$5-'СЕТ СН'!$I$24</f>
        <v>3906.4416457899997</v>
      </c>
      <c r="H126" s="36">
        <f>SUMIFS(СВЦЭМ!$D$33:$D$776,СВЦЭМ!$A$33:$A$776,$A126,СВЦЭМ!$B$33:$B$776,H$119)+'СЕТ СН'!$I$14+СВЦЭМ!$D$10+'СЕТ СН'!$I$5-'СЕТ СН'!$I$24</f>
        <v>3891.0682788399999</v>
      </c>
      <c r="I126" s="36">
        <f>SUMIFS(СВЦЭМ!$D$33:$D$776,СВЦЭМ!$A$33:$A$776,$A126,СВЦЭМ!$B$33:$B$776,I$119)+'СЕТ СН'!$I$14+СВЦЭМ!$D$10+'СЕТ СН'!$I$5-'СЕТ СН'!$I$24</f>
        <v>3886.2973104399998</v>
      </c>
      <c r="J126" s="36">
        <f>SUMIFS(СВЦЭМ!$D$33:$D$776,СВЦЭМ!$A$33:$A$776,$A126,СВЦЭМ!$B$33:$B$776,J$119)+'СЕТ СН'!$I$14+СВЦЭМ!$D$10+'СЕТ СН'!$I$5-'СЕТ СН'!$I$24</f>
        <v>3862.8580298799998</v>
      </c>
      <c r="K126" s="36">
        <f>SUMIFS(СВЦЭМ!$D$33:$D$776,СВЦЭМ!$A$33:$A$776,$A126,СВЦЭМ!$B$33:$B$776,K$119)+'СЕТ СН'!$I$14+СВЦЭМ!$D$10+'СЕТ СН'!$I$5-'СЕТ СН'!$I$24</f>
        <v>3823.6900190099996</v>
      </c>
      <c r="L126" s="36">
        <f>SUMIFS(СВЦЭМ!$D$33:$D$776,СВЦЭМ!$A$33:$A$776,$A126,СВЦЭМ!$B$33:$B$776,L$119)+'СЕТ СН'!$I$14+СВЦЭМ!$D$10+'СЕТ СН'!$I$5-'СЕТ СН'!$I$24</f>
        <v>3801.5809871699998</v>
      </c>
      <c r="M126" s="36">
        <f>SUMIFS(СВЦЭМ!$D$33:$D$776,СВЦЭМ!$A$33:$A$776,$A126,СВЦЭМ!$B$33:$B$776,M$119)+'СЕТ СН'!$I$14+СВЦЭМ!$D$10+'СЕТ СН'!$I$5-'СЕТ СН'!$I$24</f>
        <v>3784.9946826599999</v>
      </c>
      <c r="N126" s="36">
        <f>SUMIFS(СВЦЭМ!$D$33:$D$776,СВЦЭМ!$A$33:$A$776,$A126,СВЦЭМ!$B$33:$B$776,N$119)+'СЕТ СН'!$I$14+СВЦЭМ!$D$10+'СЕТ СН'!$I$5-'СЕТ СН'!$I$24</f>
        <v>3786.0069633599996</v>
      </c>
      <c r="O126" s="36">
        <f>SUMIFS(СВЦЭМ!$D$33:$D$776,СВЦЭМ!$A$33:$A$776,$A126,СВЦЭМ!$B$33:$B$776,O$119)+'СЕТ СН'!$I$14+СВЦЭМ!$D$10+'СЕТ СН'!$I$5-'СЕТ СН'!$I$24</f>
        <v>3795.9310399199999</v>
      </c>
      <c r="P126" s="36">
        <f>SUMIFS(СВЦЭМ!$D$33:$D$776,СВЦЭМ!$A$33:$A$776,$A126,СВЦЭМ!$B$33:$B$776,P$119)+'СЕТ СН'!$I$14+СВЦЭМ!$D$10+'СЕТ СН'!$I$5-'СЕТ СН'!$I$24</f>
        <v>3819.8676696100001</v>
      </c>
      <c r="Q126" s="36">
        <f>SUMIFS(СВЦЭМ!$D$33:$D$776,СВЦЭМ!$A$33:$A$776,$A126,СВЦЭМ!$B$33:$B$776,Q$119)+'СЕТ СН'!$I$14+СВЦЭМ!$D$10+'СЕТ СН'!$I$5-'СЕТ СН'!$I$24</f>
        <v>3790.5176647199996</v>
      </c>
      <c r="R126" s="36">
        <f>SUMIFS(СВЦЭМ!$D$33:$D$776,СВЦЭМ!$A$33:$A$776,$A126,СВЦЭМ!$B$33:$B$776,R$119)+'СЕТ СН'!$I$14+СВЦЭМ!$D$10+'СЕТ СН'!$I$5-'СЕТ СН'!$I$24</f>
        <v>3745.8434135199996</v>
      </c>
      <c r="S126" s="36">
        <f>SUMIFS(СВЦЭМ!$D$33:$D$776,СВЦЭМ!$A$33:$A$776,$A126,СВЦЭМ!$B$33:$B$776,S$119)+'СЕТ СН'!$I$14+СВЦЭМ!$D$10+'СЕТ СН'!$I$5-'СЕТ СН'!$I$24</f>
        <v>3668.1860356500001</v>
      </c>
      <c r="T126" s="36">
        <f>SUMIFS(СВЦЭМ!$D$33:$D$776,СВЦЭМ!$A$33:$A$776,$A126,СВЦЭМ!$B$33:$B$776,T$119)+'СЕТ СН'!$I$14+СВЦЭМ!$D$10+'СЕТ СН'!$I$5-'СЕТ СН'!$I$24</f>
        <v>3626.9791496899998</v>
      </c>
      <c r="U126" s="36">
        <f>SUMIFS(СВЦЭМ!$D$33:$D$776,СВЦЭМ!$A$33:$A$776,$A126,СВЦЭМ!$B$33:$B$776,U$119)+'СЕТ СН'!$I$14+СВЦЭМ!$D$10+'СЕТ СН'!$I$5-'СЕТ СН'!$I$24</f>
        <v>3629.8411872500001</v>
      </c>
      <c r="V126" s="36">
        <f>SUMIFS(СВЦЭМ!$D$33:$D$776,СВЦЭМ!$A$33:$A$776,$A126,СВЦЭМ!$B$33:$B$776,V$119)+'СЕТ СН'!$I$14+СВЦЭМ!$D$10+'СЕТ СН'!$I$5-'СЕТ СН'!$I$24</f>
        <v>3673.0181762100001</v>
      </c>
      <c r="W126" s="36">
        <f>SUMIFS(СВЦЭМ!$D$33:$D$776,СВЦЭМ!$A$33:$A$776,$A126,СВЦЭМ!$B$33:$B$776,W$119)+'СЕТ СН'!$I$14+СВЦЭМ!$D$10+'СЕТ СН'!$I$5-'СЕТ СН'!$I$24</f>
        <v>3707.0029286600002</v>
      </c>
      <c r="X126" s="36">
        <f>SUMIFS(СВЦЭМ!$D$33:$D$776,СВЦЭМ!$A$33:$A$776,$A126,СВЦЭМ!$B$33:$B$776,X$119)+'СЕТ СН'!$I$14+СВЦЭМ!$D$10+'СЕТ СН'!$I$5-'СЕТ СН'!$I$24</f>
        <v>3765.0577102099996</v>
      </c>
      <c r="Y126" s="36">
        <f>SUMIFS(СВЦЭМ!$D$33:$D$776,СВЦЭМ!$A$33:$A$776,$A126,СВЦЭМ!$B$33:$B$776,Y$119)+'СЕТ СН'!$I$14+СВЦЭМ!$D$10+'СЕТ СН'!$I$5-'СЕТ СН'!$I$24</f>
        <v>3818.3401710399999</v>
      </c>
    </row>
    <row r="127" spans="1:27" ht="15.75" x14ac:dyDescent="0.2">
      <c r="A127" s="35">
        <f t="shared" si="3"/>
        <v>43473</v>
      </c>
      <c r="B127" s="36">
        <f>SUMIFS(СВЦЭМ!$D$33:$D$776,СВЦЭМ!$A$33:$A$776,$A127,СВЦЭМ!$B$33:$B$776,B$119)+'СЕТ СН'!$I$14+СВЦЭМ!$D$10+'СЕТ СН'!$I$5-'СЕТ СН'!$I$24</f>
        <v>3844.60547959</v>
      </c>
      <c r="C127" s="36">
        <f>SUMIFS(СВЦЭМ!$D$33:$D$776,СВЦЭМ!$A$33:$A$776,$A127,СВЦЭМ!$B$33:$B$776,C$119)+'СЕТ СН'!$I$14+СВЦЭМ!$D$10+'СЕТ СН'!$I$5-'СЕТ СН'!$I$24</f>
        <v>3872.27763125</v>
      </c>
      <c r="D127" s="36">
        <f>SUMIFS(СВЦЭМ!$D$33:$D$776,СВЦЭМ!$A$33:$A$776,$A127,СВЦЭМ!$B$33:$B$776,D$119)+'СЕТ СН'!$I$14+СВЦЭМ!$D$10+'СЕТ СН'!$I$5-'СЕТ СН'!$I$24</f>
        <v>3880.0496609399997</v>
      </c>
      <c r="E127" s="36">
        <f>SUMIFS(СВЦЭМ!$D$33:$D$776,СВЦЭМ!$A$33:$A$776,$A127,СВЦЭМ!$B$33:$B$776,E$119)+'СЕТ СН'!$I$14+СВЦЭМ!$D$10+'СЕТ СН'!$I$5-'СЕТ СН'!$I$24</f>
        <v>3891.0685312299997</v>
      </c>
      <c r="F127" s="36">
        <f>SUMIFS(СВЦЭМ!$D$33:$D$776,СВЦЭМ!$A$33:$A$776,$A127,СВЦЭМ!$B$33:$B$776,F$119)+'СЕТ СН'!$I$14+СВЦЭМ!$D$10+'СЕТ СН'!$I$5-'СЕТ СН'!$I$24</f>
        <v>3892.6142043999998</v>
      </c>
      <c r="G127" s="36">
        <f>SUMIFS(СВЦЭМ!$D$33:$D$776,СВЦЭМ!$A$33:$A$776,$A127,СВЦЭМ!$B$33:$B$776,G$119)+'СЕТ СН'!$I$14+СВЦЭМ!$D$10+'СЕТ СН'!$I$5-'СЕТ СН'!$I$24</f>
        <v>3890.1481104</v>
      </c>
      <c r="H127" s="36">
        <f>SUMIFS(СВЦЭМ!$D$33:$D$776,СВЦЭМ!$A$33:$A$776,$A127,СВЦЭМ!$B$33:$B$776,H$119)+'СЕТ СН'!$I$14+СВЦЭМ!$D$10+'СЕТ СН'!$I$5-'СЕТ СН'!$I$24</f>
        <v>3880.0769155399998</v>
      </c>
      <c r="I127" s="36">
        <f>SUMIFS(СВЦЭМ!$D$33:$D$776,СВЦЭМ!$A$33:$A$776,$A127,СВЦЭМ!$B$33:$B$776,I$119)+'СЕТ СН'!$I$14+СВЦЭМ!$D$10+'СЕТ СН'!$I$5-'СЕТ СН'!$I$24</f>
        <v>3870.0444739499999</v>
      </c>
      <c r="J127" s="36">
        <f>SUMIFS(СВЦЭМ!$D$33:$D$776,СВЦЭМ!$A$33:$A$776,$A127,СВЦЭМ!$B$33:$B$776,J$119)+'СЕТ СН'!$I$14+СВЦЭМ!$D$10+'СЕТ СН'!$I$5-'СЕТ СН'!$I$24</f>
        <v>3837.2426635799998</v>
      </c>
      <c r="K127" s="36">
        <f>SUMIFS(СВЦЭМ!$D$33:$D$776,СВЦЭМ!$A$33:$A$776,$A127,СВЦЭМ!$B$33:$B$776,K$119)+'СЕТ СН'!$I$14+СВЦЭМ!$D$10+'СЕТ СН'!$I$5-'СЕТ СН'!$I$24</f>
        <v>3802.94061857</v>
      </c>
      <c r="L127" s="36">
        <f>SUMIFS(СВЦЭМ!$D$33:$D$776,СВЦЭМ!$A$33:$A$776,$A127,СВЦЭМ!$B$33:$B$776,L$119)+'СЕТ СН'!$I$14+СВЦЭМ!$D$10+'СЕТ СН'!$I$5-'СЕТ СН'!$I$24</f>
        <v>3781.4123207499997</v>
      </c>
      <c r="M127" s="36">
        <f>SUMIFS(СВЦЭМ!$D$33:$D$776,СВЦЭМ!$A$33:$A$776,$A127,СВЦЭМ!$B$33:$B$776,M$119)+'СЕТ СН'!$I$14+СВЦЭМ!$D$10+'СЕТ СН'!$I$5-'СЕТ СН'!$I$24</f>
        <v>3779.1252507999998</v>
      </c>
      <c r="N127" s="36">
        <f>SUMIFS(СВЦЭМ!$D$33:$D$776,СВЦЭМ!$A$33:$A$776,$A127,СВЦЭМ!$B$33:$B$776,N$119)+'СЕТ СН'!$I$14+СВЦЭМ!$D$10+'СЕТ СН'!$I$5-'СЕТ СН'!$I$24</f>
        <v>3791.3207732399997</v>
      </c>
      <c r="O127" s="36">
        <f>SUMIFS(СВЦЭМ!$D$33:$D$776,СВЦЭМ!$A$33:$A$776,$A127,СВЦЭМ!$B$33:$B$776,O$119)+'СЕТ СН'!$I$14+СВЦЭМ!$D$10+'СЕТ СН'!$I$5-'СЕТ СН'!$I$24</f>
        <v>3806.7852391799997</v>
      </c>
      <c r="P127" s="36">
        <f>SUMIFS(СВЦЭМ!$D$33:$D$776,СВЦЭМ!$A$33:$A$776,$A127,СВЦЭМ!$B$33:$B$776,P$119)+'СЕТ СН'!$I$14+СВЦЭМ!$D$10+'СЕТ СН'!$I$5-'СЕТ СН'!$I$24</f>
        <v>3845.0518327</v>
      </c>
      <c r="Q127" s="36">
        <f>SUMIFS(СВЦЭМ!$D$33:$D$776,СВЦЭМ!$A$33:$A$776,$A127,СВЦЭМ!$B$33:$B$776,Q$119)+'СЕТ СН'!$I$14+СВЦЭМ!$D$10+'СЕТ СН'!$I$5-'СЕТ СН'!$I$24</f>
        <v>3809.4226923999995</v>
      </c>
      <c r="R127" s="36">
        <f>SUMIFS(СВЦЭМ!$D$33:$D$776,СВЦЭМ!$A$33:$A$776,$A127,СВЦЭМ!$B$33:$B$776,R$119)+'СЕТ СН'!$I$14+СВЦЭМ!$D$10+'СЕТ СН'!$I$5-'СЕТ СН'!$I$24</f>
        <v>3763.9660815099996</v>
      </c>
      <c r="S127" s="36">
        <f>SUMIFS(СВЦЭМ!$D$33:$D$776,СВЦЭМ!$A$33:$A$776,$A127,СВЦЭМ!$B$33:$B$776,S$119)+'СЕТ СН'!$I$14+СВЦЭМ!$D$10+'СЕТ СН'!$I$5-'СЕТ СН'!$I$24</f>
        <v>3713.6355361999995</v>
      </c>
      <c r="T127" s="36">
        <f>SUMIFS(СВЦЭМ!$D$33:$D$776,СВЦЭМ!$A$33:$A$776,$A127,СВЦЭМ!$B$33:$B$776,T$119)+'СЕТ СН'!$I$14+СВЦЭМ!$D$10+'СЕТ СН'!$I$5-'СЕТ СН'!$I$24</f>
        <v>3702.11527312</v>
      </c>
      <c r="U127" s="36">
        <f>SUMIFS(СВЦЭМ!$D$33:$D$776,СВЦЭМ!$A$33:$A$776,$A127,СВЦЭМ!$B$33:$B$776,U$119)+'СЕТ СН'!$I$14+СВЦЭМ!$D$10+'СЕТ СН'!$I$5-'СЕТ СН'!$I$24</f>
        <v>3704.5365479499997</v>
      </c>
      <c r="V127" s="36">
        <f>SUMIFS(СВЦЭМ!$D$33:$D$776,СВЦЭМ!$A$33:$A$776,$A127,СВЦЭМ!$B$33:$B$776,V$119)+'СЕТ СН'!$I$14+СВЦЭМ!$D$10+'СЕТ СН'!$I$5-'СЕТ СН'!$I$24</f>
        <v>3718.6492323000002</v>
      </c>
      <c r="W127" s="36">
        <f>SUMIFS(СВЦЭМ!$D$33:$D$776,СВЦЭМ!$A$33:$A$776,$A127,СВЦЭМ!$B$33:$B$776,W$119)+'СЕТ СН'!$I$14+СВЦЭМ!$D$10+'СЕТ СН'!$I$5-'СЕТ СН'!$I$24</f>
        <v>3783.1389771099998</v>
      </c>
      <c r="X127" s="36">
        <f>SUMIFS(СВЦЭМ!$D$33:$D$776,СВЦЭМ!$A$33:$A$776,$A127,СВЦЭМ!$B$33:$B$776,X$119)+'СЕТ СН'!$I$14+СВЦЭМ!$D$10+'СЕТ СН'!$I$5-'СЕТ СН'!$I$24</f>
        <v>3851.7362258599996</v>
      </c>
      <c r="Y127" s="36">
        <f>SUMIFS(СВЦЭМ!$D$33:$D$776,СВЦЭМ!$A$33:$A$776,$A127,СВЦЭМ!$B$33:$B$776,Y$119)+'СЕТ СН'!$I$14+СВЦЭМ!$D$10+'СЕТ СН'!$I$5-'СЕТ СН'!$I$24</f>
        <v>3912.4973885099998</v>
      </c>
    </row>
    <row r="128" spans="1:27" ht="15.75" x14ac:dyDescent="0.2">
      <c r="A128" s="35">
        <f t="shared" si="3"/>
        <v>43474</v>
      </c>
      <c r="B128" s="36">
        <f>SUMIFS(СВЦЭМ!$D$33:$D$776,СВЦЭМ!$A$33:$A$776,$A128,СВЦЭМ!$B$33:$B$776,B$119)+'СЕТ СН'!$I$14+СВЦЭМ!$D$10+'СЕТ СН'!$I$5-'СЕТ СН'!$I$24</f>
        <v>3878.1382498699995</v>
      </c>
      <c r="C128" s="36">
        <f>SUMIFS(СВЦЭМ!$D$33:$D$776,СВЦЭМ!$A$33:$A$776,$A128,СВЦЭМ!$B$33:$B$776,C$119)+'СЕТ СН'!$I$14+СВЦЭМ!$D$10+'СЕТ СН'!$I$5-'СЕТ СН'!$I$24</f>
        <v>3901.8236220700001</v>
      </c>
      <c r="D128" s="36">
        <f>SUMIFS(СВЦЭМ!$D$33:$D$776,СВЦЭМ!$A$33:$A$776,$A128,СВЦЭМ!$B$33:$B$776,D$119)+'СЕТ СН'!$I$14+СВЦЭМ!$D$10+'СЕТ СН'!$I$5-'СЕТ СН'!$I$24</f>
        <v>3904.2517883999999</v>
      </c>
      <c r="E128" s="36">
        <f>SUMIFS(СВЦЭМ!$D$33:$D$776,СВЦЭМ!$A$33:$A$776,$A128,СВЦЭМ!$B$33:$B$776,E$119)+'СЕТ СН'!$I$14+СВЦЭМ!$D$10+'СЕТ СН'!$I$5-'СЕТ СН'!$I$24</f>
        <v>3912.9212977799998</v>
      </c>
      <c r="F128" s="36">
        <f>SUMIFS(СВЦЭМ!$D$33:$D$776,СВЦЭМ!$A$33:$A$776,$A128,СВЦЭМ!$B$33:$B$776,F$119)+'СЕТ СН'!$I$14+СВЦЭМ!$D$10+'СЕТ СН'!$I$5-'СЕТ СН'!$I$24</f>
        <v>3915.7393367699997</v>
      </c>
      <c r="G128" s="36">
        <f>SUMIFS(СВЦЭМ!$D$33:$D$776,СВЦЭМ!$A$33:$A$776,$A128,СВЦЭМ!$B$33:$B$776,G$119)+'СЕТ СН'!$I$14+СВЦЭМ!$D$10+'СЕТ СН'!$I$5-'СЕТ СН'!$I$24</f>
        <v>3918.3662055300001</v>
      </c>
      <c r="H128" s="36">
        <f>SUMIFS(СВЦЭМ!$D$33:$D$776,СВЦЭМ!$A$33:$A$776,$A128,СВЦЭМ!$B$33:$B$776,H$119)+'СЕТ СН'!$I$14+СВЦЭМ!$D$10+'СЕТ СН'!$I$5-'СЕТ СН'!$I$24</f>
        <v>3932.0836130099997</v>
      </c>
      <c r="I128" s="36">
        <f>SUMIFS(СВЦЭМ!$D$33:$D$776,СВЦЭМ!$A$33:$A$776,$A128,СВЦЭМ!$B$33:$B$776,I$119)+'СЕТ СН'!$I$14+СВЦЭМ!$D$10+'СЕТ СН'!$I$5-'СЕТ СН'!$I$24</f>
        <v>3873.3529233199997</v>
      </c>
      <c r="J128" s="36">
        <f>SUMIFS(СВЦЭМ!$D$33:$D$776,СВЦЭМ!$A$33:$A$776,$A128,СВЦЭМ!$B$33:$B$776,J$119)+'СЕТ СН'!$I$14+СВЦЭМ!$D$10+'СЕТ СН'!$I$5-'СЕТ СН'!$I$24</f>
        <v>3796.7974641499995</v>
      </c>
      <c r="K128" s="36">
        <f>SUMIFS(СВЦЭМ!$D$33:$D$776,СВЦЭМ!$A$33:$A$776,$A128,СВЦЭМ!$B$33:$B$776,K$119)+'СЕТ СН'!$I$14+СВЦЭМ!$D$10+'СЕТ СН'!$I$5-'СЕТ СН'!$I$24</f>
        <v>3788.59514941</v>
      </c>
      <c r="L128" s="36">
        <f>SUMIFS(СВЦЭМ!$D$33:$D$776,СВЦЭМ!$A$33:$A$776,$A128,СВЦЭМ!$B$33:$B$776,L$119)+'СЕТ СН'!$I$14+СВЦЭМ!$D$10+'СЕТ СН'!$I$5-'СЕТ СН'!$I$24</f>
        <v>3786.7945286300001</v>
      </c>
      <c r="M128" s="36">
        <f>SUMIFS(СВЦЭМ!$D$33:$D$776,СВЦЭМ!$A$33:$A$776,$A128,СВЦЭМ!$B$33:$B$776,M$119)+'СЕТ СН'!$I$14+СВЦЭМ!$D$10+'СЕТ СН'!$I$5-'СЕТ СН'!$I$24</f>
        <v>3788.7901615699998</v>
      </c>
      <c r="N128" s="36">
        <f>SUMIFS(СВЦЭМ!$D$33:$D$776,СВЦЭМ!$A$33:$A$776,$A128,СВЦЭМ!$B$33:$B$776,N$119)+'СЕТ СН'!$I$14+СВЦЭМ!$D$10+'СЕТ СН'!$I$5-'СЕТ СН'!$I$24</f>
        <v>3807.9507898799998</v>
      </c>
      <c r="O128" s="36">
        <f>SUMIFS(СВЦЭМ!$D$33:$D$776,СВЦЭМ!$A$33:$A$776,$A128,СВЦЭМ!$B$33:$B$776,O$119)+'СЕТ СН'!$I$14+СВЦЭМ!$D$10+'СЕТ СН'!$I$5-'СЕТ СН'!$I$24</f>
        <v>3804.1126847199998</v>
      </c>
      <c r="P128" s="36">
        <f>SUMIFS(СВЦЭМ!$D$33:$D$776,СВЦЭМ!$A$33:$A$776,$A128,СВЦЭМ!$B$33:$B$776,P$119)+'СЕТ СН'!$I$14+СВЦЭМ!$D$10+'СЕТ СН'!$I$5-'СЕТ СН'!$I$24</f>
        <v>3816.2225526499997</v>
      </c>
      <c r="Q128" s="36">
        <f>SUMIFS(СВЦЭМ!$D$33:$D$776,СВЦЭМ!$A$33:$A$776,$A128,СВЦЭМ!$B$33:$B$776,Q$119)+'СЕТ СН'!$I$14+СВЦЭМ!$D$10+'СЕТ СН'!$I$5-'СЕТ СН'!$I$24</f>
        <v>3821.0132638599998</v>
      </c>
      <c r="R128" s="36">
        <f>SUMIFS(СВЦЭМ!$D$33:$D$776,СВЦЭМ!$A$33:$A$776,$A128,СВЦЭМ!$B$33:$B$776,R$119)+'СЕТ СН'!$I$14+СВЦЭМ!$D$10+'СЕТ СН'!$I$5-'СЕТ СН'!$I$24</f>
        <v>3819.3190360099998</v>
      </c>
      <c r="S128" s="36">
        <f>SUMIFS(СВЦЭМ!$D$33:$D$776,СВЦЭМ!$A$33:$A$776,$A128,СВЦЭМ!$B$33:$B$776,S$119)+'СЕТ СН'!$I$14+СВЦЭМ!$D$10+'СЕТ СН'!$I$5-'СЕТ СН'!$I$24</f>
        <v>3794.1136061299999</v>
      </c>
      <c r="T128" s="36">
        <f>SUMIFS(СВЦЭМ!$D$33:$D$776,СВЦЭМ!$A$33:$A$776,$A128,СВЦЭМ!$B$33:$B$776,T$119)+'СЕТ СН'!$I$14+СВЦЭМ!$D$10+'СЕТ СН'!$I$5-'СЕТ СН'!$I$24</f>
        <v>3770.7572343699999</v>
      </c>
      <c r="U128" s="36">
        <f>SUMIFS(СВЦЭМ!$D$33:$D$776,СВЦЭМ!$A$33:$A$776,$A128,СВЦЭМ!$B$33:$B$776,U$119)+'СЕТ СН'!$I$14+СВЦЭМ!$D$10+'СЕТ СН'!$I$5-'СЕТ СН'!$I$24</f>
        <v>3769.3385740999997</v>
      </c>
      <c r="V128" s="36">
        <f>SUMIFS(СВЦЭМ!$D$33:$D$776,СВЦЭМ!$A$33:$A$776,$A128,СВЦЭМ!$B$33:$B$776,V$119)+'СЕТ СН'!$I$14+СВЦЭМ!$D$10+'СЕТ СН'!$I$5-'СЕТ СН'!$I$24</f>
        <v>3779.4995768299996</v>
      </c>
      <c r="W128" s="36">
        <f>SUMIFS(СВЦЭМ!$D$33:$D$776,СВЦЭМ!$A$33:$A$776,$A128,СВЦЭМ!$B$33:$B$776,W$119)+'СЕТ СН'!$I$14+СВЦЭМ!$D$10+'СЕТ СН'!$I$5-'СЕТ СН'!$I$24</f>
        <v>3800.8532159099996</v>
      </c>
      <c r="X128" s="36">
        <f>SUMIFS(СВЦЭМ!$D$33:$D$776,СВЦЭМ!$A$33:$A$776,$A128,СВЦЭМ!$B$33:$B$776,X$119)+'СЕТ СН'!$I$14+СВЦЭМ!$D$10+'СЕТ СН'!$I$5-'СЕТ СН'!$I$24</f>
        <v>3814.1181293700001</v>
      </c>
      <c r="Y128" s="36">
        <f>SUMIFS(СВЦЭМ!$D$33:$D$776,СВЦЭМ!$A$33:$A$776,$A128,СВЦЭМ!$B$33:$B$776,Y$119)+'СЕТ СН'!$I$14+СВЦЭМ!$D$10+'СЕТ СН'!$I$5-'СЕТ СН'!$I$24</f>
        <v>3873.0618208799997</v>
      </c>
    </row>
    <row r="129" spans="1:25" ht="15.75" x14ac:dyDescent="0.2">
      <c r="A129" s="35">
        <f t="shared" si="3"/>
        <v>43475</v>
      </c>
      <c r="B129" s="36">
        <f>SUMIFS(СВЦЭМ!$D$33:$D$776,СВЦЭМ!$A$33:$A$776,$A129,СВЦЭМ!$B$33:$B$776,B$119)+'СЕТ СН'!$I$14+СВЦЭМ!$D$10+'СЕТ СН'!$I$5-'СЕТ СН'!$I$24</f>
        <v>3912.1265053399998</v>
      </c>
      <c r="C129" s="36">
        <f>SUMIFS(СВЦЭМ!$D$33:$D$776,СВЦЭМ!$A$33:$A$776,$A129,СВЦЭМ!$B$33:$B$776,C$119)+'СЕТ СН'!$I$14+СВЦЭМ!$D$10+'СЕТ СН'!$I$5-'СЕТ СН'!$I$24</f>
        <v>3944.60560618</v>
      </c>
      <c r="D129" s="36">
        <f>SUMIFS(СВЦЭМ!$D$33:$D$776,СВЦЭМ!$A$33:$A$776,$A129,СВЦЭМ!$B$33:$B$776,D$119)+'СЕТ СН'!$I$14+СВЦЭМ!$D$10+'СЕТ СН'!$I$5-'СЕТ СН'!$I$24</f>
        <v>3997.8138404900001</v>
      </c>
      <c r="E129" s="36">
        <f>SUMIFS(СВЦЭМ!$D$33:$D$776,СВЦЭМ!$A$33:$A$776,$A129,СВЦЭМ!$B$33:$B$776,E$119)+'СЕТ СН'!$I$14+СВЦЭМ!$D$10+'СЕТ СН'!$I$5-'СЕТ СН'!$I$24</f>
        <v>3950.8073856399997</v>
      </c>
      <c r="F129" s="36">
        <f>SUMIFS(СВЦЭМ!$D$33:$D$776,СВЦЭМ!$A$33:$A$776,$A129,СВЦЭМ!$B$33:$B$776,F$119)+'СЕТ СН'!$I$14+СВЦЭМ!$D$10+'СЕТ СН'!$I$5-'СЕТ СН'!$I$24</f>
        <v>3915.1889262300001</v>
      </c>
      <c r="G129" s="36">
        <f>SUMIFS(СВЦЭМ!$D$33:$D$776,СВЦЭМ!$A$33:$A$776,$A129,СВЦЭМ!$B$33:$B$776,G$119)+'СЕТ СН'!$I$14+СВЦЭМ!$D$10+'СЕТ СН'!$I$5-'СЕТ СН'!$I$24</f>
        <v>3922.5138209500001</v>
      </c>
      <c r="H129" s="36">
        <f>SUMIFS(СВЦЭМ!$D$33:$D$776,СВЦЭМ!$A$33:$A$776,$A129,СВЦЭМ!$B$33:$B$776,H$119)+'СЕТ СН'!$I$14+СВЦЭМ!$D$10+'СЕТ СН'!$I$5-'СЕТ СН'!$I$24</f>
        <v>3918.94340526</v>
      </c>
      <c r="I129" s="36">
        <f>SUMIFS(СВЦЭМ!$D$33:$D$776,СВЦЭМ!$A$33:$A$776,$A129,СВЦЭМ!$B$33:$B$776,I$119)+'СЕТ СН'!$I$14+СВЦЭМ!$D$10+'СЕТ СН'!$I$5-'СЕТ СН'!$I$24</f>
        <v>3824.75207787</v>
      </c>
      <c r="J129" s="36">
        <f>SUMIFS(СВЦЭМ!$D$33:$D$776,СВЦЭМ!$A$33:$A$776,$A129,СВЦЭМ!$B$33:$B$776,J$119)+'СЕТ СН'!$I$14+СВЦЭМ!$D$10+'СЕТ СН'!$I$5-'СЕТ СН'!$I$24</f>
        <v>3776.8195994199996</v>
      </c>
      <c r="K129" s="36">
        <f>SUMIFS(СВЦЭМ!$D$33:$D$776,СВЦЭМ!$A$33:$A$776,$A129,СВЦЭМ!$B$33:$B$776,K$119)+'СЕТ СН'!$I$14+СВЦЭМ!$D$10+'СЕТ СН'!$I$5-'СЕТ СН'!$I$24</f>
        <v>3762.32781626</v>
      </c>
      <c r="L129" s="36">
        <f>SUMIFS(СВЦЭМ!$D$33:$D$776,СВЦЭМ!$A$33:$A$776,$A129,СВЦЭМ!$B$33:$B$776,L$119)+'СЕТ СН'!$I$14+СВЦЭМ!$D$10+'СЕТ СН'!$I$5-'СЕТ СН'!$I$24</f>
        <v>3750.8575445899996</v>
      </c>
      <c r="M129" s="36">
        <f>SUMIFS(СВЦЭМ!$D$33:$D$776,СВЦЭМ!$A$33:$A$776,$A129,СВЦЭМ!$B$33:$B$776,M$119)+'СЕТ СН'!$I$14+СВЦЭМ!$D$10+'СЕТ СН'!$I$5-'СЕТ СН'!$I$24</f>
        <v>3758.39347456</v>
      </c>
      <c r="N129" s="36">
        <f>SUMIFS(СВЦЭМ!$D$33:$D$776,СВЦЭМ!$A$33:$A$776,$A129,СВЦЭМ!$B$33:$B$776,N$119)+'СЕТ СН'!$I$14+СВЦЭМ!$D$10+'СЕТ СН'!$I$5-'СЕТ СН'!$I$24</f>
        <v>3767.3835816000001</v>
      </c>
      <c r="O129" s="36">
        <f>SUMIFS(СВЦЭМ!$D$33:$D$776,СВЦЭМ!$A$33:$A$776,$A129,СВЦЭМ!$B$33:$B$776,O$119)+'СЕТ СН'!$I$14+СВЦЭМ!$D$10+'СЕТ СН'!$I$5-'СЕТ СН'!$I$24</f>
        <v>3755.2869064199999</v>
      </c>
      <c r="P129" s="36">
        <f>SUMIFS(СВЦЭМ!$D$33:$D$776,СВЦЭМ!$A$33:$A$776,$A129,СВЦЭМ!$B$33:$B$776,P$119)+'СЕТ СН'!$I$14+СВЦЭМ!$D$10+'СЕТ СН'!$I$5-'СЕТ СН'!$I$24</f>
        <v>3769.1602629600002</v>
      </c>
      <c r="Q129" s="36">
        <f>SUMIFS(СВЦЭМ!$D$33:$D$776,СВЦЭМ!$A$33:$A$776,$A129,СВЦЭМ!$B$33:$B$776,Q$119)+'СЕТ СН'!$I$14+СВЦЭМ!$D$10+'СЕТ СН'!$I$5-'СЕТ СН'!$I$24</f>
        <v>3773.2669799199998</v>
      </c>
      <c r="R129" s="36">
        <f>SUMIFS(СВЦЭМ!$D$33:$D$776,СВЦЭМ!$A$33:$A$776,$A129,СВЦЭМ!$B$33:$B$776,R$119)+'СЕТ СН'!$I$14+СВЦЭМ!$D$10+'СЕТ СН'!$I$5-'СЕТ СН'!$I$24</f>
        <v>3777.5507628599998</v>
      </c>
      <c r="S129" s="36">
        <f>SUMIFS(СВЦЭМ!$D$33:$D$776,СВЦЭМ!$A$33:$A$776,$A129,СВЦЭМ!$B$33:$B$776,S$119)+'СЕТ СН'!$I$14+СВЦЭМ!$D$10+'СЕТ СН'!$I$5-'СЕТ СН'!$I$24</f>
        <v>3755.38433257</v>
      </c>
      <c r="T129" s="36">
        <f>SUMIFS(СВЦЭМ!$D$33:$D$776,СВЦЭМ!$A$33:$A$776,$A129,СВЦЭМ!$B$33:$B$776,T$119)+'СЕТ СН'!$I$14+СВЦЭМ!$D$10+'СЕТ СН'!$I$5-'СЕТ СН'!$I$24</f>
        <v>3733.8050696599998</v>
      </c>
      <c r="U129" s="36">
        <f>SUMIFS(СВЦЭМ!$D$33:$D$776,СВЦЭМ!$A$33:$A$776,$A129,СВЦЭМ!$B$33:$B$776,U$119)+'СЕТ СН'!$I$14+СВЦЭМ!$D$10+'СЕТ СН'!$I$5-'СЕТ СН'!$I$24</f>
        <v>3741.7129886299999</v>
      </c>
      <c r="V129" s="36">
        <f>SUMIFS(СВЦЭМ!$D$33:$D$776,СВЦЭМ!$A$33:$A$776,$A129,СВЦЭМ!$B$33:$B$776,V$119)+'СЕТ СН'!$I$14+СВЦЭМ!$D$10+'СЕТ СН'!$I$5-'СЕТ СН'!$I$24</f>
        <v>3754.2330874499999</v>
      </c>
      <c r="W129" s="36">
        <f>SUMIFS(СВЦЭМ!$D$33:$D$776,СВЦЭМ!$A$33:$A$776,$A129,СВЦЭМ!$B$33:$B$776,W$119)+'СЕТ СН'!$I$14+СВЦЭМ!$D$10+'СЕТ СН'!$I$5-'СЕТ СН'!$I$24</f>
        <v>3764.6939810499998</v>
      </c>
      <c r="X129" s="36">
        <f>SUMIFS(СВЦЭМ!$D$33:$D$776,СВЦЭМ!$A$33:$A$776,$A129,СВЦЭМ!$B$33:$B$776,X$119)+'СЕТ СН'!$I$14+СВЦЭМ!$D$10+'СЕТ СН'!$I$5-'СЕТ СН'!$I$24</f>
        <v>3765.6634027</v>
      </c>
      <c r="Y129" s="36">
        <f>SUMIFS(СВЦЭМ!$D$33:$D$776,СВЦЭМ!$A$33:$A$776,$A129,СВЦЭМ!$B$33:$B$776,Y$119)+'СЕТ СН'!$I$14+СВЦЭМ!$D$10+'СЕТ СН'!$I$5-'СЕТ СН'!$I$24</f>
        <v>3830.57010274</v>
      </c>
    </row>
    <row r="130" spans="1:25" ht="15.75" x14ac:dyDescent="0.2">
      <c r="A130" s="35">
        <f t="shared" si="3"/>
        <v>43476</v>
      </c>
      <c r="B130" s="36">
        <f>SUMIFS(СВЦЭМ!$D$33:$D$776,СВЦЭМ!$A$33:$A$776,$A130,СВЦЭМ!$B$33:$B$776,B$119)+'СЕТ СН'!$I$14+СВЦЭМ!$D$10+'СЕТ СН'!$I$5-'СЕТ СН'!$I$24</f>
        <v>3920.5207391799995</v>
      </c>
      <c r="C130" s="36">
        <f>SUMIFS(СВЦЭМ!$D$33:$D$776,СВЦЭМ!$A$33:$A$776,$A130,СВЦЭМ!$B$33:$B$776,C$119)+'СЕТ СН'!$I$14+СВЦЭМ!$D$10+'СЕТ СН'!$I$5-'СЕТ СН'!$I$24</f>
        <v>3932.6885289699999</v>
      </c>
      <c r="D130" s="36">
        <f>SUMIFS(СВЦЭМ!$D$33:$D$776,СВЦЭМ!$A$33:$A$776,$A130,СВЦЭМ!$B$33:$B$776,D$119)+'СЕТ СН'!$I$14+СВЦЭМ!$D$10+'СЕТ СН'!$I$5-'СЕТ СН'!$I$24</f>
        <v>3964.2976066199999</v>
      </c>
      <c r="E130" s="36">
        <f>SUMIFS(СВЦЭМ!$D$33:$D$776,СВЦЭМ!$A$33:$A$776,$A130,СВЦЭМ!$B$33:$B$776,E$119)+'СЕТ СН'!$I$14+СВЦЭМ!$D$10+'СЕТ СН'!$I$5-'СЕТ СН'!$I$24</f>
        <v>3966.3685017799999</v>
      </c>
      <c r="F130" s="36">
        <f>SUMIFS(СВЦЭМ!$D$33:$D$776,СВЦЭМ!$A$33:$A$776,$A130,СВЦЭМ!$B$33:$B$776,F$119)+'СЕТ СН'!$I$14+СВЦЭМ!$D$10+'СЕТ СН'!$I$5-'СЕТ СН'!$I$24</f>
        <v>3965.9997377899999</v>
      </c>
      <c r="G130" s="36">
        <f>SUMIFS(СВЦЭМ!$D$33:$D$776,СВЦЭМ!$A$33:$A$776,$A130,СВЦЭМ!$B$33:$B$776,G$119)+'СЕТ СН'!$I$14+СВЦЭМ!$D$10+'СЕТ СН'!$I$5-'СЕТ СН'!$I$24</f>
        <v>3947.2268316499999</v>
      </c>
      <c r="H130" s="36">
        <f>SUMIFS(СВЦЭМ!$D$33:$D$776,СВЦЭМ!$A$33:$A$776,$A130,СВЦЭМ!$B$33:$B$776,H$119)+'СЕТ СН'!$I$14+СВЦЭМ!$D$10+'СЕТ СН'!$I$5-'СЕТ СН'!$I$24</f>
        <v>3911.7538010999997</v>
      </c>
      <c r="I130" s="36">
        <f>SUMIFS(СВЦЭМ!$D$33:$D$776,СВЦЭМ!$A$33:$A$776,$A130,СВЦЭМ!$B$33:$B$776,I$119)+'СЕТ СН'!$I$14+СВЦЭМ!$D$10+'СЕТ СН'!$I$5-'СЕТ СН'!$I$24</f>
        <v>3828.1573540700001</v>
      </c>
      <c r="J130" s="36">
        <f>SUMIFS(СВЦЭМ!$D$33:$D$776,СВЦЭМ!$A$33:$A$776,$A130,СВЦЭМ!$B$33:$B$776,J$119)+'СЕТ СН'!$I$14+СВЦЭМ!$D$10+'СЕТ СН'!$I$5-'СЕТ СН'!$I$24</f>
        <v>3769.8430379599999</v>
      </c>
      <c r="K130" s="36">
        <f>SUMIFS(СВЦЭМ!$D$33:$D$776,СВЦЭМ!$A$33:$A$776,$A130,СВЦЭМ!$B$33:$B$776,K$119)+'СЕТ СН'!$I$14+СВЦЭМ!$D$10+'СЕТ СН'!$I$5-'СЕТ СН'!$I$24</f>
        <v>3760.3198540799999</v>
      </c>
      <c r="L130" s="36">
        <f>SUMIFS(СВЦЭМ!$D$33:$D$776,СВЦЭМ!$A$33:$A$776,$A130,СВЦЭМ!$B$33:$B$776,L$119)+'СЕТ СН'!$I$14+СВЦЭМ!$D$10+'СЕТ СН'!$I$5-'СЕТ СН'!$I$24</f>
        <v>3755.70738196</v>
      </c>
      <c r="M130" s="36">
        <f>SUMIFS(СВЦЭМ!$D$33:$D$776,СВЦЭМ!$A$33:$A$776,$A130,СВЦЭМ!$B$33:$B$776,M$119)+'СЕТ СН'!$I$14+СВЦЭМ!$D$10+'СЕТ СН'!$I$5-'СЕТ СН'!$I$24</f>
        <v>3758.5844147500002</v>
      </c>
      <c r="N130" s="36">
        <f>SUMIFS(СВЦЭМ!$D$33:$D$776,СВЦЭМ!$A$33:$A$776,$A130,СВЦЭМ!$B$33:$B$776,N$119)+'СЕТ СН'!$I$14+СВЦЭМ!$D$10+'СЕТ СН'!$I$5-'СЕТ СН'!$I$24</f>
        <v>3774.7596049599997</v>
      </c>
      <c r="O130" s="36">
        <f>SUMIFS(СВЦЭМ!$D$33:$D$776,СВЦЭМ!$A$33:$A$776,$A130,СВЦЭМ!$B$33:$B$776,O$119)+'СЕТ СН'!$I$14+СВЦЭМ!$D$10+'СЕТ СН'!$I$5-'СЕТ СН'!$I$24</f>
        <v>3778.8989965599999</v>
      </c>
      <c r="P130" s="36">
        <f>SUMIFS(СВЦЭМ!$D$33:$D$776,СВЦЭМ!$A$33:$A$776,$A130,СВЦЭМ!$B$33:$B$776,P$119)+'СЕТ СН'!$I$14+СВЦЭМ!$D$10+'СЕТ СН'!$I$5-'СЕТ СН'!$I$24</f>
        <v>3761.8787770399999</v>
      </c>
      <c r="Q130" s="36">
        <f>SUMIFS(СВЦЭМ!$D$33:$D$776,СВЦЭМ!$A$33:$A$776,$A130,СВЦЭМ!$B$33:$B$776,Q$119)+'СЕТ СН'!$I$14+СВЦЭМ!$D$10+'СЕТ СН'!$I$5-'СЕТ СН'!$I$24</f>
        <v>3764.2201091699999</v>
      </c>
      <c r="R130" s="36">
        <f>SUMIFS(СВЦЭМ!$D$33:$D$776,СВЦЭМ!$A$33:$A$776,$A130,СВЦЭМ!$B$33:$B$776,R$119)+'СЕТ СН'!$I$14+СВЦЭМ!$D$10+'СЕТ СН'!$I$5-'СЕТ СН'!$I$24</f>
        <v>3791.5431685699996</v>
      </c>
      <c r="S130" s="36">
        <f>SUMIFS(СВЦЭМ!$D$33:$D$776,СВЦЭМ!$A$33:$A$776,$A130,СВЦЭМ!$B$33:$B$776,S$119)+'СЕТ СН'!$I$14+СВЦЭМ!$D$10+'СЕТ СН'!$I$5-'СЕТ СН'!$I$24</f>
        <v>3765.9304818000001</v>
      </c>
      <c r="T130" s="36">
        <f>SUMIFS(СВЦЭМ!$D$33:$D$776,СВЦЭМ!$A$33:$A$776,$A130,СВЦЭМ!$B$33:$B$776,T$119)+'СЕТ СН'!$I$14+СВЦЭМ!$D$10+'СЕТ СН'!$I$5-'СЕТ СН'!$I$24</f>
        <v>3726.5872166199997</v>
      </c>
      <c r="U130" s="36">
        <f>SUMIFS(СВЦЭМ!$D$33:$D$776,СВЦЭМ!$A$33:$A$776,$A130,СВЦЭМ!$B$33:$B$776,U$119)+'СЕТ СН'!$I$14+СВЦЭМ!$D$10+'СЕТ СН'!$I$5-'СЕТ СН'!$I$24</f>
        <v>3728.56361904</v>
      </c>
      <c r="V130" s="36">
        <f>SUMIFS(СВЦЭМ!$D$33:$D$776,СВЦЭМ!$A$33:$A$776,$A130,СВЦЭМ!$B$33:$B$776,V$119)+'СЕТ СН'!$I$14+СВЦЭМ!$D$10+'СЕТ СН'!$I$5-'СЕТ СН'!$I$24</f>
        <v>3747.1281813999999</v>
      </c>
      <c r="W130" s="36">
        <f>SUMIFS(СВЦЭМ!$D$33:$D$776,СВЦЭМ!$A$33:$A$776,$A130,СВЦЭМ!$B$33:$B$776,W$119)+'СЕТ СН'!$I$14+СВЦЭМ!$D$10+'СЕТ СН'!$I$5-'СЕТ СН'!$I$24</f>
        <v>3768.42245146</v>
      </c>
      <c r="X130" s="36">
        <f>SUMIFS(СВЦЭМ!$D$33:$D$776,СВЦЭМ!$A$33:$A$776,$A130,СВЦЭМ!$B$33:$B$776,X$119)+'СЕТ СН'!$I$14+СВЦЭМ!$D$10+'СЕТ СН'!$I$5-'СЕТ СН'!$I$24</f>
        <v>3778.97836026</v>
      </c>
      <c r="Y130" s="36">
        <f>SUMIFS(СВЦЭМ!$D$33:$D$776,СВЦЭМ!$A$33:$A$776,$A130,СВЦЭМ!$B$33:$B$776,Y$119)+'СЕТ СН'!$I$14+СВЦЭМ!$D$10+'СЕТ СН'!$I$5-'СЕТ СН'!$I$24</f>
        <v>3839.4720639999996</v>
      </c>
    </row>
    <row r="131" spans="1:25" ht="15.75" x14ac:dyDescent="0.2">
      <c r="A131" s="35">
        <f t="shared" si="3"/>
        <v>43477</v>
      </c>
      <c r="B131" s="36">
        <f>SUMIFS(СВЦЭМ!$D$33:$D$776,СВЦЭМ!$A$33:$A$776,$A131,СВЦЭМ!$B$33:$B$776,B$119)+'СЕТ СН'!$I$14+СВЦЭМ!$D$10+'СЕТ СН'!$I$5-'СЕТ СН'!$I$24</f>
        <v>3919.9803610499998</v>
      </c>
      <c r="C131" s="36">
        <f>SUMIFS(СВЦЭМ!$D$33:$D$776,СВЦЭМ!$A$33:$A$776,$A131,СВЦЭМ!$B$33:$B$776,C$119)+'СЕТ СН'!$I$14+СВЦЭМ!$D$10+'СЕТ СН'!$I$5-'СЕТ СН'!$I$24</f>
        <v>3943.6213157499997</v>
      </c>
      <c r="D131" s="36">
        <f>SUMIFS(СВЦЭМ!$D$33:$D$776,СВЦЭМ!$A$33:$A$776,$A131,СВЦЭМ!$B$33:$B$776,D$119)+'СЕТ СН'!$I$14+СВЦЭМ!$D$10+'СЕТ СН'!$I$5-'СЕТ СН'!$I$24</f>
        <v>3968.5889227500002</v>
      </c>
      <c r="E131" s="36">
        <f>SUMIFS(СВЦЭМ!$D$33:$D$776,СВЦЭМ!$A$33:$A$776,$A131,СВЦЭМ!$B$33:$B$776,E$119)+'СЕТ СН'!$I$14+СВЦЭМ!$D$10+'СЕТ СН'!$I$5-'СЕТ СН'!$I$24</f>
        <v>3981.6480392699996</v>
      </c>
      <c r="F131" s="36">
        <f>SUMIFS(СВЦЭМ!$D$33:$D$776,СВЦЭМ!$A$33:$A$776,$A131,СВЦЭМ!$B$33:$B$776,F$119)+'СЕТ СН'!$I$14+СВЦЭМ!$D$10+'СЕТ СН'!$I$5-'СЕТ СН'!$I$24</f>
        <v>3979.3990562099998</v>
      </c>
      <c r="G131" s="36">
        <f>SUMIFS(СВЦЭМ!$D$33:$D$776,СВЦЭМ!$A$33:$A$776,$A131,СВЦЭМ!$B$33:$B$776,G$119)+'СЕТ СН'!$I$14+СВЦЭМ!$D$10+'СЕТ СН'!$I$5-'СЕТ СН'!$I$24</f>
        <v>3978.8618103299996</v>
      </c>
      <c r="H131" s="36">
        <f>SUMIFS(СВЦЭМ!$D$33:$D$776,СВЦЭМ!$A$33:$A$776,$A131,СВЦЭМ!$B$33:$B$776,H$119)+'СЕТ СН'!$I$14+СВЦЭМ!$D$10+'СЕТ СН'!$I$5-'СЕТ СН'!$I$24</f>
        <v>3950.3573233399998</v>
      </c>
      <c r="I131" s="36">
        <f>SUMIFS(СВЦЭМ!$D$33:$D$776,СВЦЭМ!$A$33:$A$776,$A131,СВЦЭМ!$B$33:$B$776,I$119)+'СЕТ СН'!$I$14+СВЦЭМ!$D$10+'СЕТ СН'!$I$5-'СЕТ СН'!$I$24</f>
        <v>3864.83787158</v>
      </c>
      <c r="J131" s="36">
        <f>SUMIFS(СВЦЭМ!$D$33:$D$776,СВЦЭМ!$A$33:$A$776,$A131,СВЦЭМ!$B$33:$B$776,J$119)+'СЕТ СН'!$I$14+СВЦЭМ!$D$10+'СЕТ СН'!$I$5-'СЕТ СН'!$I$24</f>
        <v>3786.6218666199998</v>
      </c>
      <c r="K131" s="36">
        <f>SUMIFS(СВЦЭМ!$D$33:$D$776,СВЦЭМ!$A$33:$A$776,$A131,СВЦЭМ!$B$33:$B$776,K$119)+'СЕТ СН'!$I$14+СВЦЭМ!$D$10+'СЕТ СН'!$I$5-'СЕТ СН'!$I$24</f>
        <v>3750.8905812699995</v>
      </c>
      <c r="L131" s="36">
        <f>SUMIFS(СВЦЭМ!$D$33:$D$776,СВЦЭМ!$A$33:$A$776,$A131,СВЦЭМ!$B$33:$B$776,L$119)+'СЕТ СН'!$I$14+СВЦЭМ!$D$10+'СЕТ СН'!$I$5-'СЕТ СН'!$I$24</f>
        <v>3724.6637548299996</v>
      </c>
      <c r="M131" s="36">
        <f>SUMIFS(СВЦЭМ!$D$33:$D$776,СВЦЭМ!$A$33:$A$776,$A131,СВЦЭМ!$B$33:$B$776,M$119)+'СЕТ СН'!$I$14+СВЦЭМ!$D$10+'СЕТ СН'!$I$5-'СЕТ СН'!$I$24</f>
        <v>3731.1212206199998</v>
      </c>
      <c r="N131" s="36">
        <f>SUMIFS(СВЦЭМ!$D$33:$D$776,СВЦЭМ!$A$33:$A$776,$A131,СВЦЭМ!$B$33:$B$776,N$119)+'СЕТ СН'!$I$14+СВЦЭМ!$D$10+'СЕТ СН'!$I$5-'СЕТ СН'!$I$24</f>
        <v>3753.3211529</v>
      </c>
      <c r="O131" s="36">
        <f>SUMIFS(СВЦЭМ!$D$33:$D$776,СВЦЭМ!$A$33:$A$776,$A131,СВЦЭМ!$B$33:$B$776,O$119)+'СЕТ СН'!$I$14+СВЦЭМ!$D$10+'СЕТ СН'!$I$5-'СЕТ СН'!$I$24</f>
        <v>3762.65696209</v>
      </c>
      <c r="P131" s="36">
        <f>SUMIFS(СВЦЭМ!$D$33:$D$776,СВЦЭМ!$A$33:$A$776,$A131,СВЦЭМ!$B$33:$B$776,P$119)+'СЕТ СН'!$I$14+СВЦЭМ!$D$10+'СЕТ СН'!$I$5-'СЕТ СН'!$I$24</f>
        <v>3783.6789012599997</v>
      </c>
      <c r="Q131" s="36">
        <f>SUMIFS(СВЦЭМ!$D$33:$D$776,СВЦЭМ!$A$33:$A$776,$A131,СВЦЭМ!$B$33:$B$776,Q$119)+'СЕТ СН'!$I$14+СВЦЭМ!$D$10+'СЕТ СН'!$I$5-'СЕТ СН'!$I$24</f>
        <v>3799.4585765900001</v>
      </c>
      <c r="R131" s="36">
        <f>SUMIFS(СВЦЭМ!$D$33:$D$776,СВЦЭМ!$A$33:$A$776,$A131,СВЦЭМ!$B$33:$B$776,R$119)+'СЕТ СН'!$I$14+СВЦЭМ!$D$10+'СЕТ СН'!$I$5-'СЕТ СН'!$I$24</f>
        <v>3788.9789158099998</v>
      </c>
      <c r="S131" s="36">
        <f>SUMIFS(СВЦЭМ!$D$33:$D$776,СВЦЭМ!$A$33:$A$776,$A131,СВЦЭМ!$B$33:$B$776,S$119)+'СЕТ СН'!$I$14+СВЦЭМ!$D$10+'СЕТ СН'!$I$5-'СЕТ СН'!$I$24</f>
        <v>3743.1434979199998</v>
      </c>
      <c r="T131" s="36">
        <f>SUMIFS(СВЦЭМ!$D$33:$D$776,СВЦЭМ!$A$33:$A$776,$A131,СВЦЭМ!$B$33:$B$776,T$119)+'СЕТ СН'!$I$14+СВЦЭМ!$D$10+'СЕТ СН'!$I$5-'СЕТ СН'!$I$24</f>
        <v>3706.31328897</v>
      </c>
      <c r="U131" s="36">
        <f>SUMIFS(СВЦЭМ!$D$33:$D$776,СВЦЭМ!$A$33:$A$776,$A131,СВЦЭМ!$B$33:$B$776,U$119)+'СЕТ СН'!$I$14+СВЦЭМ!$D$10+'СЕТ СН'!$I$5-'СЕТ СН'!$I$24</f>
        <v>3707.7510842599995</v>
      </c>
      <c r="V131" s="36">
        <f>SUMIFS(СВЦЭМ!$D$33:$D$776,СВЦЭМ!$A$33:$A$776,$A131,СВЦЭМ!$B$33:$B$776,V$119)+'СЕТ СН'!$I$14+СВЦЭМ!$D$10+'СЕТ СН'!$I$5-'СЕТ СН'!$I$24</f>
        <v>3734.1686998099995</v>
      </c>
      <c r="W131" s="36">
        <f>SUMIFS(СВЦЭМ!$D$33:$D$776,СВЦЭМ!$A$33:$A$776,$A131,СВЦЭМ!$B$33:$B$776,W$119)+'СЕТ СН'!$I$14+СВЦЭМ!$D$10+'СЕТ СН'!$I$5-'СЕТ СН'!$I$24</f>
        <v>3758.5361241699998</v>
      </c>
      <c r="X131" s="36">
        <f>SUMIFS(СВЦЭМ!$D$33:$D$776,СВЦЭМ!$A$33:$A$776,$A131,СВЦЭМ!$B$33:$B$776,X$119)+'СЕТ СН'!$I$14+СВЦЭМ!$D$10+'СЕТ СН'!$I$5-'СЕТ СН'!$I$24</f>
        <v>3767.6656208499999</v>
      </c>
      <c r="Y131" s="36">
        <f>SUMIFS(СВЦЭМ!$D$33:$D$776,СВЦЭМ!$A$33:$A$776,$A131,СВЦЭМ!$B$33:$B$776,Y$119)+'СЕТ СН'!$I$14+СВЦЭМ!$D$10+'СЕТ СН'!$I$5-'СЕТ СН'!$I$24</f>
        <v>3838.1248415700002</v>
      </c>
    </row>
    <row r="132" spans="1:25" ht="15.75" x14ac:dyDescent="0.2">
      <c r="A132" s="35">
        <f t="shared" si="3"/>
        <v>43478</v>
      </c>
      <c r="B132" s="36">
        <f>SUMIFS(СВЦЭМ!$D$33:$D$776,СВЦЭМ!$A$33:$A$776,$A132,СВЦЭМ!$B$33:$B$776,B$119)+'СЕТ СН'!$I$14+СВЦЭМ!$D$10+'СЕТ СН'!$I$5-'СЕТ СН'!$I$24</f>
        <v>3891.93596841</v>
      </c>
      <c r="C132" s="36">
        <f>SUMIFS(СВЦЭМ!$D$33:$D$776,СВЦЭМ!$A$33:$A$776,$A132,СВЦЭМ!$B$33:$B$776,C$119)+'СЕТ СН'!$I$14+СВЦЭМ!$D$10+'СЕТ СН'!$I$5-'СЕТ СН'!$I$24</f>
        <v>3921.1508996299999</v>
      </c>
      <c r="D132" s="36">
        <f>SUMIFS(СВЦЭМ!$D$33:$D$776,СВЦЭМ!$A$33:$A$776,$A132,СВЦЭМ!$B$33:$B$776,D$119)+'СЕТ СН'!$I$14+СВЦЭМ!$D$10+'СЕТ СН'!$I$5-'СЕТ СН'!$I$24</f>
        <v>3958.1326704799999</v>
      </c>
      <c r="E132" s="36">
        <f>SUMIFS(СВЦЭМ!$D$33:$D$776,СВЦЭМ!$A$33:$A$776,$A132,СВЦЭМ!$B$33:$B$776,E$119)+'СЕТ СН'!$I$14+СВЦЭМ!$D$10+'СЕТ СН'!$I$5-'СЕТ СН'!$I$24</f>
        <v>3979.0393984599996</v>
      </c>
      <c r="F132" s="36">
        <f>SUMIFS(СВЦЭМ!$D$33:$D$776,СВЦЭМ!$A$33:$A$776,$A132,СВЦЭМ!$B$33:$B$776,F$119)+'СЕТ СН'!$I$14+СВЦЭМ!$D$10+'СЕТ СН'!$I$5-'СЕТ СН'!$I$24</f>
        <v>3977.65097117</v>
      </c>
      <c r="G132" s="36">
        <f>SUMIFS(СВЦЭМ!$D$33:$D$776,СВЦЭМ!$A$33:$A$776,$A132,СВЦЭМ!$B$33:$B$776,G$119)+'СЕТ СН'!$I$14+СВЦЭМ!$D$10+'СЕТ СН'!$I$5-'СЕТ СН'!$I$24</f>
        <v>3987.8261616999998</v>
      </c>
      <c r="H132" s="36">
        <f>SUMIFS(СВЦЭМ!$D$33:$D$776,СВЦЭМ!$A$33:$A$776,$A132,СВЦЭМ!$B$33:$B$776,H$119)+'СЕТ СН'!$I$14+СВЦЭМ!$D$10+'СЕТ СН'!$I$5-'СЕТ СН'!$I$24</f>
        <v>3935.72560127</v>
      </c>
      <c r="I132" s="36">
        <f>SUMIFS(СВЦЭМ!$D$33:$D$776,СВЦЭМ!$A$33:$A$776,$A132,СВЦЭМ!$B$33:$B$776,I$119)+'СЕТ СН'!$I$14+СВЦЭМ!$D$10+'СЕТ СН'!$I$5-'СЕТ СН'!$I$24</f>
        <v>3860.250575</v>
      </c>
      <c r="J132" s="36">
        <f>SUMIFS(СВЦЭМ!$D$33:$D$776,СВЦЭМ!$A$33:$A$776,$A132,СВЦЭМ!$B$33:$B$776,J$119)+'СЕТ СН'!$I$14+СВЦЭМ!$D$10+'СЕТ СН'!$I$5-'СЕТ СН'!$I$24</f>
        <v>3805.4077459599998</v>
      </c>
      <c r="K132" s="36">
        <f>SUMIFS(СВЦЭМ!$D$33:$D$776,СВЦЭМ!$A$33:$A$776,$A132,СВЦЭМ!$B$33:$B$776,K$119)+'СЕТ СН'!$I$14+СВЦЭМ!$D$10+'СЕТ СН'!$I$5-'СЕТ СН'!$I$24</f>
        <v>3767.0527095099997</v>
      </c>
      <c r="L132" s="36">
        <f>SUMIFS(СВЦЭМ!$D$33:$D$776,СВЦЭМ!$A$33:$A$776,$A132,СВЦЭМ!$B$33:$B$776,L$119)+'СЕТ СН'!$I$14+СВЦЭМ!$D$10+'СЕТ СН'!$I$5-'СЕТ СН'!$I$24</f>
        <v>3743.7653627700001</v>
      </c>
      <c r="M132" s="36">
        <f>SUMIFS(СВЦЭМ!$D$33:$D$776,СВЦЭМ!$A$33:$A$776,$A132,СВЦЭМ!$B$33:$B$776,M$119)+'СЕТ СН'!$I$14+СВЦЭМ!$D$10+'СЕТ СН'!$I$5-'СЕТ СН'!$I$24</f>
        <v>3747.6786216800001</v>
      </c>
      <c r="N132" s="36">
        <f>SUMIFS(СВЦЭМ!$D$33:$D$776,СВЦЭМ!$A$33:$A$776,$A132,СВЦЭМ!$B$33:$B$776,N$119)+'СЕТ СН'!$I$14+СВЦЭМ!$D$10+'СЕТ СН'!$I$5-'СЕТ СН'!$I$24</f>
        <v>3770.7564493</v>
      </c>
      <c r="O132" s="36">
        <f>SUMIFS(СВЦЭМ!$D$33:$D$776,СВЦЭМ!$A$33:$A$776,$A132,СВЦЭМ!$B$33:$B$776,O$119)+'СЕТ СН'!$I$14+СВЦЭМ!$D$10+'СЕТ СН'!$I$5-'СЕТ СН'!$I$24</f>
        <v>3807.5228873999999</v>
      </c>
      <c r="P132" s="36">
        <f>SUMIFS(СВЦЭМ!$D$33:$D$776,СВЦЭМ!$A$33:$A$776,$A132,СВЦЭМ!$B$33:$B$776,P$119)+'СЕТ СН'!$I$14+СВЦЭМ!$D$10+'СЕТ СН'!$I$5-'СЕТ СН'!$I$24</f>
        <v>3824.9106244699997</v>
      </c>
      <c r="Q132" s="36">
        <f>SUMIFS(СВЦЭМ!$D$33:$D$776,СВЦЭМ!$A$33:$A$776,$A132,СВЦЭМ!$B$33:$B$776,Q$119)+'СЕТ СН'!$I$14+СВЦЭМ!$D$10+'СЕТ СН'!$I$5-'СЕТ СН'!$I$24</f>
        <v>3826.48968307</v>
      </c>
      <c r="R132" s="36">
        <f>SUMIFS(СВЦЭМ!$D$33:$D$776,СВЦЭМ!$A$33:$A$776,$A132,СВЦЭМ!$B$33:$B$776,R$119)+'СЕТ СН'!$I$14+СВЦЭМ!$D$10+'СЕТ СН'!$I$5-'СЕТ СН'!$I$24</f>
        <v>3816.8549745</v>
      </c>
      <c r="S132" s="36">
        <f>SUMIFS(СВЦЭМ!$D$33:$D$776,СВЦЭМ!$A$33:$A$776,$A132,СВЦЭМ!$B$33:$B$776,S$119)+'СЕТ СН'!$I$14+СВЦЭМ!$D$10+'СЕТ СН'!$I$5-'СЕТ СН'!$I$24</f>
        <v>3788.4793053399999</v>
      </c>
      <c r="T132" s="36">
        <f>SUMIFS(СВЦЭМ!$D$33:$D$776,СВЦЭМ!$A$33:$A$776,$A132,СВЦЭМ!$B$33:$B$776,T$119)+'СЕТ СН'!$I$14+СВЦЭМ!$D$10+'СЕТ СН'!$I$5-'СЕТ СН'!$I$24</f>
        <v>3741.53329631</v>
      </c>
      <c r="U132" s="36">
        <f>SUMIFS(СВЦЭМ!$D$33:$D$776,СВЦЭМ!$A$33:$A$776,$A132,СВЦЭМ!$B$33:$B$776,U$119)+'СЕТ СН'!$I$14+СВЦЭМ!$D$10+'СЕТ СН'!$I$5-'СЕТ СН'!$I$24</f>
        <v>3739.9604846000002</v>
      </c>
      <c r="V132" s="36">
        <f>SUMIFS(СВЦЭМ!$D$33:$D$776,СВЦЭМ!$A$33:$A$776,$A132,СВЦЭМ!$B$33:$B$776,V$119)+'СЕТ СН'!$I$14+СВЦЭМ!$D$10+'СЕТ СН'!$I$5-'СЕТ СН'!$I$24</f>
        <v>3741.8789053</v>
      </c>
      <c r="W132" s="36">
        <f>SUMIFS(СВЦЭМ!$D$33:$D$776,СВЦЭМ!$A$33:$A$776,$A132,СВЦЭМ!$B$33:$B$776,W$119)+'СЕТ СН'!$I$14+СВЦЭМ!$D$10+'СЕТ СН'!$I$5-'СЕТ СН'!$I$24</f>
        <v>3754.7097368199998</v>
      </c>
      <c r="X132" s="36">
        <f>SUMIFS(СВЦЭМ!$D$33:$D$776,СВЦЭМ!$A$33:$A$776,$A132,СВЦЭМ!$B$33:$B$776,X$119)+'СЕТ СН'!$I$14+СВЦЭМ!$D$10+'СЕТ СН'!$I$5-'СЕТ СН'!$I$24</f>
        <v>3770.4123702699999</v>
      </c>
      <c r="Y132" s="36">
        <f>SUMIFS(СВЦЭМ!$D$33:$D$776,СВЦЭМ!$A$33:$A$776,$A132,СВЦЭМ!$B$33:$B$776,Y$119)+'СЕТ СН'!$I$14+СВЦЭМ!$D$10+'СЕТ СН'!$I$5-'СЕТ СН'!$I$24</f>
        <v>3829.76388107</v>
      </c>
    </row>
    <row r="133" spans="1:25" ht="15.75" x14ac:dyDescent="0.2">
      <c r="A133" s="35">
        <f t="shared" si="3"/>
        <v>43479</v>
      </c>
      <c r="B133" s="36">
        <f>SUMIFS(СВЦЭМ!$D$33:$D$776,СВЦЭМ!$A$33:$A$776,$A133,СВЦЭМ!$B$33:$B$776,B$119)+'СЕТ СН'!$I$14+СВЦЭМ!$D$10+'СЕТ СН'!$I$5-'СЕТ СН'!$I$24</f>
        <v>3926.1371857599997</v>
      </c>
      <c r="C133" s="36">
        <f>SUMIFS(СВЦЭМ!$D$33:$D$776,СВЦЭМ!$A$33:$A$776,$A133,СВЦЭМ!$B$33:$B$776,C$119)+'СЕТ СН'!$I$14+СВЦЭМ!$D$10+'СЕТ СН'!$I$5-'СЕТ СН'!$I$24</f>
        <v>3960.24089164</v>
      </c>
      <c r="D133" s="36">
        <f>SUMIFS(СВЦЭМ!$D$33:$D$776,СВЦЭМ!$A$33:$A$776,$A133,СВЦЭМ!$B$33:$B$776,D$119)+'СЕТ СН'!$I$14+СВЦЭМ!$D$10+'СЕТ СН'!$I$5-'СЕТ СН'!$I$24</f>
        <v>3982.34356587</v>
      </c>
      <c r="E133" s="36">
        <f>SUMIFS(СВЦЭМ!$D$33:$D$776,СВЦЭМ!$A$33:$A$776,$A133,СВЦЭМ!$B$33:$B$776,E$119)+'СЕТ СН'!$I$14+СВЦЭМ!$D$10+'СЕТ СН'!$I$5-'СЕТ СН'!$I$24</f>
        <v>3986.34078623</v>
      </c>
      <c r="F133" s="36">
        <f>SUMIFS(СВЦЭМ!$D$33:$D$776,СВЦЭМ!$A$33:$A$776,$A133,СВЦЭМ!$B$33:$B$776,F$119)+'СЕТ СН'!$I$14+СВЦЭМ!$D$10+'СЕТ СН'!$I$5-'СЕТ СН'!$I$24</f>
        <v>3986.0870848799996</v>
      </c>
      <c r="G133" s="36">
        <f>SUMIFS(СВЦЭМ!$D$33:$D$776,СВЦЭМ!$A$33:$A$776,$A133,СВЦЭМ!$B$33:$B$776,G$119)+'СЕТ СН'!$I$14+СВЦЭМ!$D$10+'СЕТ СН'!$I$5-'СЕТ СН'!$I$24</f>
        <v>3974.0092841599999</v>
      </c>
      <c r="H133" s="36">
        <f>SUMIFS(СВЦЭМ!$D$33:$D$776,СВЦЭМ!$A$33:$A$776,$A133,СВЦЭМ!$B$33:$B$776,H$119)+'СЕТ СН'!$I$14+СВЦЭМ!$D$10+'СЕТ СН'!$I$5-'СЕТ СН'!$I$24</f>
        <v>3929.2781287899998</v>
      </c>
      <c r="I133" s="36">
        <f>SUMIFS(СВЦЭМ!$D$33:$D$776,СВЦЭМ!$A$33:$A$776,$A133,СВЦЭМ!$B$33:$B$776,I$119)+'СЕТ СН'!$I$14+СВЦЭМ!$D$10+'СЕТ СН'!$I$5-'СЕТ СН'!$I$24</f>
        <v>3844.2697350600001</v>
      </c>
      <c r="J133" s="36">
        <f>SUMIFS(СВЦЭМ!$D$33:$D$776,СВЦЭМ!$A$33:$A$776,$A133,СВЦЭМ!$B$33:$B$776,J$119)+'СЕТ СН'!$I$14+СВЦЭМ!$D$10+'СЕТ СН'!$I$5-'СЕТ СН'!$I$24</f>
        <v>3800.7196302399998</v>
      </c>
      <c r="K133" s="36">
        <f>SUMIFS(СВЦЭМ!$D$33:$D$776,СВЦЭМ!$A$33:$A$776,$A133,СВЦЭМ!$B$33:$B$776,K$119)+'СЕТ СН'!$I$14+СВЦЭМ!$D$10+'СЕТ СН'!$I$5-'СЕТ СН'!$I$24</f>
        <v>3768.1428884399998</v>
      </c>
      <c r="L133" s="36">
        <f>SUMIFS(СВЦЭМ!$D$33:$D$776,СВЦЭМ!$A$33:$A$776,$A133,СВЦЭМ!$B$33:$B$776,L$119)+'СЕТ СН'!$I$14+СВЦЭМ!$D$10+'СЕТ СН'!$I$5-'СЕТ СН'!$I$24</f>
        <v>3758.2748281300001</v>
      </c>
      <c r="M133" s="36">
        <f>SUMIFS(СВЦЭМ!$D$33:$D$776,СВЦЭМ!$A$33:$A$776,$A133,СВЦЭМ!$B$33:$B$776,M$119)+'СЕТ СН'!$I$14+СВЦЭМ!$D$10+'СЕТ СН'!$I$5-'СЕТ СН'!$I$24</f>
        <v>3770.3344650299996</v>
      </c>
      <c r="N133" s="36">
        <f>SUMIFS(СВЦЭМ!$D$33:$D$776,СВЦЭМ!$A$33:$A$776,$A133,СВЦЭМ!$B$33:$B$776,N$119)+'СЕТ СН'!$I$14+СВЦЭМ!$D$10+'СЕТ СН'!$I$5-'СЕТ СН'!$I$24</f>
        <v>3785.6173770899995</v>
      </c>
      <c r="O133" s="36">
        <f>SUMIFS(СВЦЭМ!$D$33:$D$776,СВЦЭМ!$A$33:$A$776,$A133,СВЦЭМ!$B$33:$B$776,O$119)+'СЕТ СН'!$I$14+СВЦЭМ!$D$10+'СЕТ СН'!$I$5-'СЕТ СН'!$I$24</f>
        <v>3791.2133662099995</v>
      </c>
      <c r="P133" s="36">
        <f>SUMIFS(СВЦЭМ!$D$33:$D$776,СВЦЭМ!$A$33:$A$776,$A133,СВЦЭМ!$B$33:$B$776,P$119)+'СЕТ СН'!$I$14+СВЦЭМ!$D$10+'СЕТ СН'!$I$5-'СЕТ СН'!$I$24</f>
        <v>3799.2125169599999</v>
      </c>
      <c r="Q133" s="36">
        <f>SUMIFS(СВЦЭМ!$D$33:$D$776,СВЦЭМ!$A$33:$A$776,$A133,СВЦЭМ!$B$33:$B$776,Q$119)+'СЕТ СН'!$I$14+СВЦЭМ!$D$10+'СЕТ СН'!$I$5-'СЕТ СН'!$I$24</f>
        <v>3808.9801219000001</v>
      </c>
      <c r="R133" s="36">
        <f>SUMIFS(СВЦЭМ!$D$33:$D$776,СВЦЭМ!$A$33:$A$776,$A133,СВЦЭМ!$B$33:$B$776,R$119)+'СЕТ СН'!$I$14+СВЦЭМ!$D$10+'СЕТ СН'!$I$5-'СЕТ СН'!$I$24</f>
        <v>3807.2923803599997</v>
      </c>
      <c r="S133" s="36">
        <f>SUMIFS(СВЦЭМ!$D$33:$D$776,СВЦЭМ!$A$33:$A$776,$A133,СВЦЭМ!$B$33:$B$776,S$119)+'СЕТ СН'!$I$14+СВЦЭМ!$D$10+'СЕТ СН'!$I$5-'СЕТ СН'!$I$24</f>
        <v>3789.3281771299999</v>
      </c>
      <c r="T133" s="36">
        <f>SUMIFS(СВЦЭМ!$D$33:$D$776,СВЦЭМ!$A$33:$A$776,$A133,СВЦЭМ!$B$33:$B$776,T$119)+'СЕТ СН'!$I$14+СВЦЭМ!$D$10+'СЕТ СН'!$I$5-'СЕТ СН'!$I$24</f>
        <v>3757.0190129499997</v>
      </c>
      <c r="U133" s="36">
        <f>SUMIFS(СВЦЭМ!$D$33:$D$776,СВЦЭМ!$A$33:$A$776,$A133,СВЦЭМ!$B$33:$B$776,U$119)+'СЕТ СН'!$I$14+СВЦЭМ!$D$10+'СЕТ СН'!$I$5-'СЕТ СН'!$I$24</f>
        <v>3757.5358743799998</v>
      </c>
      <c r="V133" s="36">
        <f>SUMIFS(СВЦЭМ!$D$33:$D$776,СВЦЭМ!$A$33:$A$776,$A133,СВЦЭМ!$B$33:$B$776,V$119)+'СЕТ СН'!$I$14+СВЦЭМ!$D$10+'СЕТ СН'!$I$5-'СЕТ СН'!$I$24</f>
        <v>3775.4981500499998</v>
      </c>
      <c r="W133" s="36">
        <f>SUMIFS(СВЦЭМ!$D$33:$D$776,СВЦЭМ!$A$33:$A$776,$A133,СВЦЭМ!$B$33:$B$776,W$119)+'СЕТ СН'!$I$14+СВЦЭМ!$D$10+'СЕТ СН'!$I$5-'СЕТ СН'!$I$24</f>
        <v>3793.13024348</v>
      </c>
      <c r="X133" s="36">
        <f>SUMIFS(СВЦЭМ!$D$33:$D$776,СВЦЭМ!$A$33:$A$776,$A133,СВЦЭМ!$B$33:$B$776,X$119)+'СЕТ СН'!$I$14+СВЦЭМ!$D$10+'СЕТ СН'!$I$5-'СЕТ СН'!$I$24</f>
        <v>3795.0071101399999</v>
      </c>
      <c r="Y133" s="36">
        <f>SUMIFS(СВЦЭМ!$D$33:$D$776,СВЦЭМ!$A$33:$A$776,$A133,СВЦЭМ!$B$33:$B$776,Y$119)+'СЕТ СН'!$I$14+СВЦЭМ!$D$10+'СЕТ СН'!$I$5-'СЕТ СН'!$I$24</f>
        <v>3852.3072389299996</v>
      </c>
    </row>
    <row r="134" spans="1:25" ht="15.75" x14ac:dyDescent="0.2">
      <c r="A134" s="35">
        <f t="shared" si="3"/>
        <v>43480</v>
      </c>
      <c r="B134" s="36">
        <f>SUMIFS(СВЦЭМ!$D$33:$D$776,СВЦЭМ!$A$33:$A$776,$A134,СВЦЭМ!$B$33:$B$776,B$119)+'СЕТ СН'!$I$14+СВЦЭМ!$D$10+'СЕТ СН'!$I$5-'СЕТ СН'!$I$24</f>
        <v>3943.8207657899998</v>
      </c>
      <c r="C134" s="36">
        <f>SUMIFS(СВЦЭМ!$D$33:$D$776,СВЦЭМ!$A$33:$A$776,$A134,СВЦЭМ!$B$33:$B$776,C$119)+'СЕТ СН'!$I$14+СВЦЭМ!$D$10+'СЕТ СН'!$I$5-'СЕТ СН'!$I$24</f>
        <v>3980.5016657599999</v>
      </c>
      <c r="D134" s="36">
        <f>SUMIFS(СВЦЭМ!$D$33:$D$776,СВЦЭМ!$A$33:$A$776,$A134,СВЦЭМ!$B$33:$B$776,D$119)+'СЕТ СН'!$I$14+СВЦЭМ!$D$10+'СЕТ СН'!$I$5-'СЕТ СН'!$I$24</f>
        <v>3995.8720868299997</v>
      </c>
      <c r="E134" s="36">
        <f>SUMIFS(СВЦЭМ!$D$33:$D$776,СВЦЭМ!$A$33:$A$776,$A134,СВЦЭМ!$B$33:$B$776,E$119)+'СЕТ СН'!$I$14+СВЦЭМ!$D$10+'СЕТ СН'!$I$5-'СЕТ СН'!$I$24</f>
        <v>3996.5786265799998</v>
      </c>
      <c r="F134" s="36">
        <f>SUMIFS(СВЦЭМ!$D$33:$D$776,СВЦЭМ!$A$33:$A$776,$A134,СВЦЭМ!$B$33:$B$776,F$119)+'СЕТ СН'!$I$14+СВЦЭМ!$D$10+'СЕТ СН'!$I$5-'СЕТ СН'!$I$24</f>
        <v>3996.6208886099998</v>
      </c>
      <c r="G134" s="36">
        <f>SUMIFS(СВЦЭМ!$D$33:$D$776,СВЦЭМ!$A$33:$A$776,$A134,СВЦЭМ!$B$33:$B$776,G$119)+'СЕТ СН'!$I$14+СВЦЭМ!$D$10+'СЕТ СН'!$I$5-'СЕТ СН'!$I$24</f>
        <v>3974.7056625699997</v>
      </c>
      <c r="H134" s="36">
        <f>SUMIFS(СВЦЭМ!$D$33:$D$776,СВЦЭМ!$A$33:$A$776,$A134,СВЦЭМ!$B$33:$B$776,H$119)+'СЕТ СН'!$I$14+СВЦЭМ!$D$10+'СЕТ СН'!$I$5-'СЕТ СН'!$I$24</f>
        <v>3927.2602135099996</v>
      </c>
      <c r="I134" s="36">
        <f>SUMIFS(СВЦЭМ!$D$33:$D$776,СВЦЭМ!$A$33:$A$776,$A134,СВЦЭМ!$B$33:$B$776,I$119)+'СЕТ СН'!$I$14+СВЦЭМ!$D$10+'СЕТ СН'!$I$5-'СЕТ СН'!$I$24</f>
        <v>3842.8395887099996</v>
      </c>
      <c r="J134" s="36">
        <f>SUMIFS(СВЦЭМ!$D$33:$D$776,СВЦЭМ!$A$33:$A$776,$A134,СВЦЭМ!$B$33:$B$776,J$119)+'СЕТ СН'!$I$14+СВЦЭМ!$D$10+'СЕТ СН'!$I$5-'СЕТ СН'!$I$24</f>
        <v>3786.2321621900001</v>
      </c>
      <c r="K134" s="36">
        <f>SUMIFS(СВЦЭМ!$D$33:$D$776,СВЦЭМ!$A$33:$A$776,$A134,СВЦЭМ!$B$33:$B$776,K$119)+'СЕТ СН'!$I$14+СВЦЭМ!$D$10+'СЕТ СН'!$I$5-'СЕТ СН'!$I$24</f>
        <v>3771.1914101799998</v>
      </c>
      <c r="L134" s="36">
        <f>SUMIFS(СВЦЭМ!$D$33:$D$776,СВЦЭМ!$A$33:$A$776,$A134,СВЦЭМ!$B$33:$B$776,L$119)+'СЕТ СН'!$I$14+СВЦЭМ!$D$10+'СЕТ СН'!$I$5-'СЕТ СН'!$I$24</f>
        <v>3769.0332258499998</v>
      </c>
      <c r="M134" s="36">
        <f>SUMIFS(СВЦЭМ!$D$33:$D$776,СВЦЭМ!$A$33:$A$776,$A134,СВЦЭМ!$B$33:$B$776,M$119)+'СЕТ СН'!$I$14+СВЦЭМ!$D$10+'СЕТ СН'!$I$5-'СЕТ СН'!$I$24</f>
        <v>3779.2444865500001</v>
      </c>
      <c r="N134" s="36">
        <f>SUMIFS(СВЦЭМ!$D$33:$D$776,СВЦЭМ!$A$33:$A$776,$A134,СВЦЭМ!$B$33:$B$776,N$119)+'СЕТ СН'!$I$14+СВЦЭМ!$D$10+'СЕТ СН'!$I$5-'СЕТ СН'!$I$24</f>
        <v>3794.9178888599999</v>
      </c>
      <c r="O134" s="36">
        <f>SUMIFS(СВЦЭМ!$D$33:$D$776,СВЦЭМ!$A$33:$A$776,$A134,СВЦЭМ!$B$33:$B$776,O$119)+'СЕТ СН'!$I$14+СВЦЭМ!$D$10+'СЕТ СН'!$I$5-'СЕТ СН'!$I$24</f>
        <v>3792.9610415099996</v>
      </c>
      <c r="P134" s="36">
        <f>SUMIFS(СВЦЭМ!$D$33:$D$776,СВЦЭМ!$A$33:$A$776,$A134,СВЦЭМ!$B$33:$B$776,P$119)+'СЕТ СН'!$I$14+СВЦЭМ!$D$10+'СЕТ СН'!$I$5-'СЕТ СН'!$I$24</f>
        <v>3803.6682547099999</v>
      </c>
      <c r="Q134" s="36">
        <f>SUMIFS(СВЦЭМ!$D$33:$D$776,СВЦЭМ!$A$33:$A$776,$A134,СВЦЭМ!$B$33:$B$776,Q$119)+'СЕТ СН'!$I$14+СВЦЭМ!$D$10+'СЕТ СН'!$I$5-'СЕТ СН'!$I$24</f>
        <v>3814.0171721099996</v>
      </c>
      <c r="R134" s="36">
        <f>SUMIFS(СВЦЭМ!$D$33:$D$776,СВЦЭМ!$A$33:$A$776,$A134,СВЦЭМ!$B$33:$B$776,R$119)+'СЕТ СН'!$I$14+СВЦЭМ!$D$10+'СЕТ СН'!$I$5-'СЕТ СН'!$I$24</f>
        <v>3822.3258667700002</v>
      </c>
      <c r="S134" s="36">
        <f>SUMIFS(СВЦЭМ!$D$33:$D$776,СВЦЭМ!$A$33:$A$776,$A134,СВЦЭМ!$B$33:$B$776,S$119)+'СЕТ СН'!$I$14+СВЦЭМ!$D$10+'СЕТ СН'!$I$5-'СЕТ СН'!$I$24</f>
        <v>3797.9824515999999</v>
      </c>
      <c r="T134" s="36">
        <f>SUMIFS(СВЦЭМ!$D$33:$D$776,СВЦЭМ!$A$33:$A$776,$A134,СВЦЭМ!$B$33:$B$776,T$119)+'СЕТ СН'!$I$14+СВЦЭМ!$D$10+'СЕТ СН'!$I$5-'СЕТ СН'!$I$24</f>
        <v>3763.8807560999999</v>
      </c>
      <c r="U134" s="36">
        <f>SUMIFS(СВЦЭМ!$D$33:$D$776,СВЦЭМ!$A$33:$A$776,$A134,СВЦЭМ!$B$33:$B$776,U$119)+'СЕТ СН'!$I$14+СВЦЭМ!$D$10+'СЕТ СН'!$I$5-'СЕТ СН'!$I$24</f>
        <v>3770.2262347699998</v>
      </c>
      <c r="V134" s="36">
        <f>SUMIFS(СВЦЭМ!$D$33:$D$776,СВЦЭМ!$A$33:$A$776,$A134,СВЦЭМ!$B$33:$B$776,V$119)+'СЕТ СН'!$I$14+СВЦЭМ!$D$10+'СЕТ СН'!$I$5-'СЕТ СН'!$I$24</f>
        <v>3787.9433078900001</v>
      </c>
      <c r="W134" s="36">
        <f>SUMIFS(СВЦЭМ!$D$33:$D$776,СВЦЭМ!$A$33:$A$776,$A134,СВЦЭМ!$B$33:$B$776,W$119)+'СЕТ СН'!$I$14+СВЦЭМ!$D$10+'СЕТ СН'!$I$5-'СЕТ СН'!$I$24</f>
        <v>3811.7870130000001</v>
      </c>
      <c r="X134" s="36">
        <f>SUMIFS(СВЦЭМ!$D$33:$D$776,СВЦЭМ!$A$33:$A$776,$A134,СВЦЭМ!$B$33:$B$776,X$119)+'СЕТ СН'!$I$14+СВЦЭМ!$D$10+'СЕТ СН'!$I$5-'СЕТ СН'!$I$24</f>
        <v>3818.0180369599998</v>
      </c>
      <c r="Y134" s="36">
        <f>SUMIFS(СВЦЭМ!$D$33:$D$776,СВЦЭМ!$A$33:$A$776,$A134,СВЦЭМ!$B$33:$B$776,Y$119)+'СЕТ СН'!$I$14+СВЦЭМ!$D$10+'СЕТ СН'!$I$5-'СЕТ СН'!$I$24</f>
        <v>3864.4841181299998</v>
      </c>
    </row>
    <row r="135" spans="1:25" ht="15.75" x14ac:dyDescent="0.2">
      <c r="A135" s="35">
        <f t="shared" si="3"/>
        <v>43481</v>
      </c>
      <c r="B135" s="36">
        <f>SUMIFS(СВЦЭМ!$D$33:$D$776,СВЦЭМ!$A$33:$A$776,$A135,СВЦЭМ!$B$33:$B$776,B$119)+'СЕТ СН'!$I$14+СВЦЭМ!$D$10+'СЕТ СН'!$I$5-'СЕТ СН'!$I$24</f>
        <v>3949.6187612499998</v>
      </c>
      <c r="C135" s="36">
        <f>SUMIFS(СВЦЭМ!$D$33:$D$776,СВЦЭМ!$A$33:$A$776,$A135,СВЦЭМ!$B$33:$B$776,C$119)+'СЕТ СН'!$I$14+СВЦЭМ!$D$10+'СЕТ СН'!$I$5-'СЕТ СН'!$I$24</f>
        <v>3979.3411765299998</v>
      </c>
      <c r="D135" s="36">
        <f>SUMIFS(СВЦЭМ!$D$33:$D$776,СВЦЭМ!$A$33:$A$776,$A135,СВЦЭМ!$B$33:$B$776,D$119)+'СЕТ СН'!$I$14+СВЦЭМ!$D$10+'СЕТ СН'!$I$5-'СЕТ СН'!$I$24</f>
        <v>3993.7749740099998</v>
      </c>
      <c r="E135" s="36">
        <f>SUMIFS(СВЦЭМ!$D$33:$D$776,СВЦЭМ!$A$33:$A$776,$A135,СВЦЭМ!$B$33:$B$776,E$119)+'СЕТ СН'!$I$14+СВЦЭМ!$D$10+'СЕТ СН'!$I$5-'СЕТ СН'!$I$24</f>
        <v>4007.2295086399999</v>
      </c>
      <c r="F135" s="36">
        <f>SUMIFS(СВЦЭМ!$D$33:$D$776,СВЦЭМ!$A$33:$A$776,$A135,СВЦЭМ!$B$33:$B$776,F$119)+'СЕТ СН'!$I$14+СВЦЭМ!$D$10+'СЕТ СН'!$I$5-'СЕТ СН'!$I$24</f>
        <v>3997.7735405699996</v>
      </c>
      <c r="G135" s="36">
        <f>SUMIFS(СВЦЭМ!$D$33:$D$776,СВЦЭМ!$A$33:$A$776,$A135,СВЦЭМ!$B$33:$B$776,G$119)+'СЕТ СН'!$I$14+СВЦЭМ!$D$10+'СЕТ СН'!$I$5-'СЕТ СН'!$I$24</f>
        <v>3969.9430473699999</v>
      </c>
      <c r="H135" s="36">
        <f>SUMIFS(СВЦЭМ!$D$33:$D$776,СВЦЭМ!$A$33:$A$776,$A135,СВЦЭМ!$B$33:$B$776,H$119)+'СЕТ СН'!$I$14+СВЦЭМ!$D$10+'СЕТ СН'!$I$5-'СЕТ СН'!$I$24</f>
        <v>3916.1829657899998</v>
      </c>
      <c r="I135" s="36">
        <f>SUMIFS(СВЦЭМ!$D$33:$D$776,СВЦЭМ!$A$33:$A$776,$A135,СВЦЭМ!$B$33:$B$776,I$119)+'СЕТ СН'!$I$14+СВЦЭМ!$D$10+'СЕТ СН'!$I$5-'СЕТ СН'!$I$24</f>
        <v>3816.50291612</v>
      </c>
      <c r="J135" s="36">
        <f>SUMIFS(СВЦЭМ!$D$33:$D$776,СВЦЭМ!$A$33:$A$776,$A135,СВЦЭМ!$B$33:$B$776,J$119)+'СЕТ СН'!$I$14+СВЦЭМ!$D$10+'СЕТ СН'!$I$5-'СЕТ СН'!$I$24</f>
        <v>3788.0031697799996</v>
      </c>
      <c r="K135" s="36">
        <f>SUMIFS(СВЦЭМ!$D$33:$D$776,СВЦЭМ!$A$33:$A$776,$A135,СВЦЭМ!$B$33:$B$776,K$119)+'СЕТ СН'!$I$14+СВЦЭМ!$D$10+'СЕТ СН'!$I$5-'СЕТ СН'!$I$24</f>
        <v>3776.3669599199998</v>
      </c>
      <c r="L135" s="36">
        <f>SUMIFS(СВЦЭМ!$D$33:$D$776,СВЦЭМ!$A$33:$A$776,$A135,СВЦЭМ!$B$33:$B$776,L$119)+'СЕТ СН'!$I$14+СВЦЭМ!$D$10+'СЕТ СН'!$I$5-'СЕТ СН'!$I$24</f>
        <v>3772.2961006899995</v>
      </c>
      <c r="M135" s="36">
        <f>SUMIFS(СВЦЭМ!$D$33:$D$776,СВЦЭМ!$A$33:$A$776,$A135,СВЦЭМ!$B$33:$B$776,M$119)+'СЕТ СН'!$I$14+СВЦЭМ!$D$10+'СЕТ СН'!$I$5-'СЕТ СН'!$I$24</f>
        <v>3779.7530636799997</v>
      </c>
      <c r="N135" s="36">
        <f>SUMIFS(СВЦЭМ!$D$33:$D$776,СВЦЭМ!$A$33:$A$776,$A135,СВЦЭМ!$B$33:$B$776,N$119)+'СЕТ СН'!$I$14+СВЦЭМ!$D$10+'СЕТ СН'!$I$5-'СЕТ СН'!$I$24</f>
        <v>3799.7389580599997</v>
      </c>
      <c r="O135" s="36">
        <f>SUMIFS(СВЦЭМ!$D$33:$D$776,СВЦЭМ!$A$33:$A$776,$A135,СВЦЭМ!$B$33:$B$776,O$119)+'СЕТ СН'!$I$14+СВЦЭМ!$D$10+'СЕТ СН'!$I$5-'СЕТ СН'!$I$24</f>
        <v>3792.57194033</v>
      </c>
      <c r="P135" s="36">
        <f>SUMIFS(СВЦЭМ!$D$33:$D$776,СВЦЭМ!$A$33:$A$776,$A135,СВЦЭМ!$B$33:$B$776,P$119)+'СЕТ СН'!$I$14+СВЦЭМ!$D$10+'СЕТ СН'!$I$5-'СЕТ СН'!$I$24</f>
        <v>3801.8487809600001</v>
      </c>
      <c r="Q135" s="36">
        <f>SUMIFS(СВЦЭМ!$D$33:$D$776,СВЦЭМ!$A$33:$A$776,$A135,СВЦЭМ!$B$33:$B$776,Q$119)+'СЕТ СН'!$I$14+СВЦЭМ!$D$10+'СЕТ СН'!$I$5-'СЕТ СН'!$I$24</f>
        <v>3804.0818541799999</v>
      </c>
      <c r="R135" s="36">
        <f>SUMIFS(СВЦЭМ!$D$33:$D$776,СВЦЭМ!$A$33:$A$776,$A135,СВЦЭМ!$B$33:$B$776,R$119)+'СЕТ СН'!$I$14+СВЦЭМ!$D$10+'СЕТ СН'!$I$5-'СЕТ СН'!$I$24</f>
        <v>3808.76779945</v>
      </c>
      <c r="S135" s="36">
        <f>SUMIFS(СВЦЭМ!$D$33:$D$776,СВЦЭМ!$A$33:$A$776,$A135,СВЦЭМ!$B$33:$B$776,S$119)+'СЕТ СН'!$I$14+СВЦЭМ!$D$10+'СЕТ СН'!$I$5-'СЕТ СН'!$I$24</f>
        <v>3794.0542755299998</v>
      </c>
      <c r="T135" s="36">
        <f>SUMIFS(СВЦЭМ!$D$33:$D$776,СВЦЭМ!$A$33:$A$776,$A135,СВЦЭМ!$B$33:$B$776,T$119)+'СЕТ СН'!$I$14+СВЦЭМ!$D$10+'СЕТ СН'!$I$5-'СЕТ СН'!$I$24</f>
        <v>3783.5998281399998</v>
      </c>
      <c r="U135" s="36">
        <f>SUMIFS(СВЦЭМ!$D$33:$D$776,СВЦЭМ!$A$33:$A$776,$A135,СВЦЭМ!$B$33:$B$776,U$119)+'СЕТ СН'!$I$14+СВЦЭМ!$D$10+'СЕТ СН'!$I$5-'СЕТ СН'!$I$24</f>
        <v>3785.8713763899996</v>
      </c>
      <c r="V135" s="36">
        <f>SUMIFS(СВЦЭМ!$D$33:$D$776,СВЦЭМ!$A$33:$A$776,$A135,СВЦЭМ!$B$33:$B$776,V$119)+'СЕТ СН'!$I$14+СВЦЭМ!$D$10+'СЕТ СН'!$I$5-'СЕТ СН'!$I$24</f>
        <v>3804.8161549599999</v>
      </c>
      <c r="W135" s="36">
        <f>SUMIFS(СВЦЭМ!$D$33:$D$776,СВЦЭМ!$A$33:$A$776,$A135,СВЦЭМ!$B$33:$B$776,W$119)+'СЕТ СН'!$I$14+СВЦЭМ!$D$10+'СЕТ СН'!$I$5-'СЕТ СН'!$I$24</f>
        <v>3827.9215353399995</v>
      </c>
      <c r="X135" s="36">
        <f>SUMIFS(СВЦЭМ!$D$33:$D$776,СВЦЭМ!$A$33:$A$776,$A135,СВЦЭМ!$B$33:$B$776,X$119)+'СЕТ СН'!$I$14+СВЦЭМ!$D$10+'СЕТ СН'!$I$5-'СЕТ СН'!$I$24</f>
        <v>3833.4426339199999</v>
      </c>
      <c r="Y135" s="36">
        <f>SUMIFS(СВЦЭМ!$D$33:$D$776,СВЦЭМ!$A$33:$A$776,$A135,СВЦЭМ!$B$33:$B$776,Y$119)+'СЕТ СН'!$I$14+СВЦЭМ!$D$10+'СЕТ СН'!$I$5-'СЕТ СН'!$I$24</f>
        <v>3887.6345470899996</v>
      </c>
    </row>
    <row r="136" spans="1:25" ht="15.75" x14ac:dyDescent="0.2">
      <c r="A136" s="35">
        <f t="shared" si="3"/>
        <v>43482</v>
      </c>
      <c r="B136" s="36">
        <f>SUMIFS(СВЦЭМ!$D$33:$D$776,СВЦЭМ!$A$33:$A$776,$A136,СВЦЭМ!$B$33:$B$776,B$119)+'СЕТ СН'!$I$14+СВЦЭМ!$D$10+'СЕТ СН'!$I$5-'СЕТ СН'!$I$24</f>
        <v>3917.3961753799999</v>
      </c>
      <c r="C136" s="36">
        <f>SUMIFS(СВЦЭМ!$D$33:$D$776,СВЦЭМ!$A$33:$A$776,$A136,СВЦЭМ!$B$33:$B$776,C$119)+'СЕТ СН'!$I$14+СВЦЭМ!$D$10+'СЕТ СН'!$I$5-'СЕТ СН'!$I$24</f>
        <v>3955.5517626699998</v>
      </c>
      <c r="D136" s="36">
        <f>SUMIFS(СВЦЭМ!$D$33:$D$776,СВЦЭМ!$A$33:$A$776,$A136,СВЦЭМ!$B$33:$B$776,D$119)+'СЕТ СН'!$I$14+СВЦЭМ!$D$10+'СЕТ СН'!$I$5-'СЕТ СН'!$I$24</f>
        <v>3973.6249067399999</v>
      </c>
      <c r="E136" s="36">
        <f>SUMIFS(СВЦЭМ!$D$33:$D$776,СВЦЭМ!$A$33:$A$776,$A136,СВЦЭМ!$B$33:$B$776,E$119)+'СЕТ СН'!$I$14+СВЦЭМ!$D$10+'СЕТ СН'!$I$5-'СЕТ СН'!$I$24</f>
        <v>3975.8309848499998</v>
      </c>
      <c r="F136" s="36">
        <f>SUMIFS(СВЦЭМ!$D$33:$D$776,СВЦЭМ!$A$33:$A$776,$A136,СВЦЭМ!$B$33:$B$776,F$119)+'СЕТ СН'!$I$14+СВЦЭМ!$D$10+'СЕТ СН'!$I$5-'СЕТ СН'!$I$24</f>
        <v>3967.4354698099996</v>
      </c>
      <c r="G136" s="36">
        <f>SUMIFS(СВЦЭМ!$D$33:$D$776,СВЦЭМ!$A$33:$A$776,$A136,СВЦЭМ!$B$33:$B$776,G$119)+'СЕТ СН'!$I$14+СВЦЭМ!$D$10+'СЕТ СН'!$I$5-'СЕТ СН'!$I$24</f>
        <v>3932.4032363199999</v>
      </c>
      <c r="H136" s="36">
        <f>SUMIFS(СВЦЭМ!$D$33:$D$776,СВЦЭМ!$A$33:$A$776,$A136,СВЦЭМ!$B$33:$B$776,H$119)+'СЕТ СН'!$I$14+СВЦЭМ!$D$10+'СЕТ СН'!$I$5-'СЕТ СН'!$I$24</f>
        <v>3871.7993686599998</v>
      </c>
      <c r="I136" s="36">
        <f>SUMIFS(СВЦЭМ!$D$33:$D$776,СВЦЭМ!$A$33:$A$776,$A136,СВЦЭМ!$B$33:$B$776,I$119)+'СЕТ СН'!$I$14+СВЦЭМ!$D$10+'СЕТ СН'!$I$5-'СЕТ СН'!$I$24</f>
        <v>3786.4894381699996</v>
      </c>
      <c r="J136" s="36">
        <f>SUMIFS(СВЦЭМ!$D$33:$D$776,СВЦЭМ!$A$33:$A$776,$A136,СВЦЭМ!$B$33:$B$776,J$119)+'СЕТ СН'!$I$14+СВЦЭМ!$D$10+'СЕТ СН'!$I$5-'СЕТ СН'!$I$24</f>
        <v>3774.6036746700001</v>
      </c>
      <c r="K136" s="36">
        <f>SUMIFS(СВЦЭМ!$D$33:$D$776,СВЦЭМ!$A$33:$A$776,$A136,СВЦЭМ!$B$33:$B$776,K$119)+'СЕТ СН'!$I$14+СВЦЭМ!$D$10+'СЕТ СН'!$I$5-'СЕТ СН'!$I$24</f>
        <v>3763.8504575899997</v>
      </c>
      <c r="L136" s="36">
        <f>SUMIFS(СВЦЭМ!$D$33:$D$776,СВЦЭМ!$A$33:$A$776,$A136,СВЦЭМ!$B$33:$B$776,L$119)+'СЕТ СН'!$I$14+СВЦЭМ!$D$10+'СЕТ СН'!$I$5-'СЕТ СН'!$I$24</f>
        <v>3762.9737979900001</v>
      </c>
      <c r="M136" s="36">
        <f>SUMIFS(СВЦЭМ!$D$33:$D$776,СВЦЭМ!$A$33:$A$776,$A136,СВЦЭМ!$B$33:$B$776,M$119)+'СЕТ СН'!$I$14+СВЦЭМ!$D$10+'СЕТ СН'!$I$5-'СЕТ СН'!$I$24</f>
        <v>3778.2423205899995</v>
      </c>
      <c r="N136" s="36">
        <f>SUMIFS(СВЦЭМ!$D$33:$D$776,СВЦЭМ!$A$33:$A$776,$A136,СВЦЭМ!$B$33:$B$776,N$119)+'СЕТ СН'!$I$14+СВЦЭМ!$D$10+'СЕТ СН'!$I$5-'СЕТ СН'!$I$24</f>
        <v>3791.1391118199999</v>
      </c>
      <c r="O136" s="36">
        <f>SUMIFS(СВЦЭМ!$D$33:$D$776,СВЦЭМ!$A$33:$A$776,$A136,СВЦЭМ!$B$33:$B$776,O$119)+'СЕТ СН'!$I$14+СВЦЭМ!$D$10+'СЕТ СН'!$I$5-'СЕТ СН'!$I$24</f>
        <v>3783.2311199199999</v>
      </c>
      <c r="P136" s="36">
        <f>SUMIFS(СВЦЭМ!$D$33:$D$776,СВЦЭМ!$A$33:$A$776,$A136,СВЦЭМ!$B$33:$B$776,P$119)+'СЕТ СН'!$I$14+СВЦЭМ!$D$10+'СЕТ СН'!$I$5-'СЕТ СН'!$I$24</f>
        <v>3786.6269143599998</v>
      </c>
      <c r="Q136" s="36">
        <f>SUMIFS(СВЦЭМ!$D$33:$D$776,СВЦЭМ!$A$33:$A$776,$A136,СВЦЭМ!$B$33:$B$776,Q$119)+'СЕТ СН'!$I$14+СВЦЭМ!$D$10+'СЕТ СН'!$I$5-'СЕТ СН'!$I$24</f>
        <v>3788.9255174099999</v>
      </c>
      <c r="R136" s="36">
        <f>SUMIFS(СВЦЭМ!$D$33:$D$776,СВЦЭМ!$A$33:$A$776,$A136,СВЦЭМ!$B$33:$B$776,R$119)+'СЕТ СН'!$I$14+СВЦЭМ!$D$10+'СЕТ СН'!$I$5-'СЕТ СН'!$I$24</f>
        <v>3793.2169459899997</v>
      </c>
      <c r="S136" s="36">
        <f>SUMIFS(СВЦЭМ!$D$33:$D$776,СВЦЭМ!$A$33:$A$776,$A136,СВЦЭМ!$B$33:$B$776,S$119)+'СЕТ СН'!$I$14+СВЦЭМ!$D$10+'СЕТ СН'!$I$5-'СЕТ СН'!$I$24</f>
        <v>3780.9668611299999</v>
      </c>
      <c r="T136" s="36">
        <f>SUMIFS(СВЦЭМ!$D$33:$D$776,СВЦЭМ!$A$33:$A$776,$A136,СВЦЭМ!$B$33:$B$776,T$119)+'СЕТ СН'!$I$14+СВЦЭМ!$D$10+'СЕТ СН'!$I$5-'СЕТ СН'!$I$24</f>
        <v>3767.3561602199998</v>
      </c>
      <c r="U136" s="36">
        <f>SUMIFS(СВЦЭМ!$D$33:$D$776,СВЦЭМ!$A$33:$A$776,$A136,СВЦЭМ!$B$33:$B$776,U$119)+'СЕТ СН'!$I$14+СВЦЭМ!$D$10+'СЕТ СН'!$I$5-'СЕТ СН'!$I$24</f>
        <v>3768.9103515500001</v>
      </c>
      <c r="V136" s="36">
        <f>SUMIFS(СВЦЭМ!$D$33:$D$776,СВЦЭМ!$A$33:$A$776,$A136,СВЦЭМ!$B$33:$B$776,V$119)+'СЕТ СН'!$I$14+СВЦЭМ!$D$10+'СЕТ СН'!$I$5-'СЕТ СН'!$I$24</f>
        <v>3791.9838381999998</v>
      </c>
      <c r="W136" s="36">
        <f>SUMIFS(СВЦЭМ!$D$33:$D$776,СВЦЭМ!$A$33:$A$776,$A136,СВЦЭМ!$B$33:$B$776,W$119)+'СЕТ СН'!$I$14+СВЦЭМ!$D$10+'СЕТ СН'!$I$5-'СЕТ СН'!$I$24</f>
        <v>3805.6898636999999</v>
      </c>
      <c r="X136" s="36">
        <f>SUMIFS(СВЦЭМ!$D$33:$D$776,СВЦЭМ!$A$33:$A$776,$A136,СВЦЭМ!$B$33:$B$776,X$119)+'СЕТ СН'!$I$14+СВЦЭМ!$D$10+'СЕТ СН'!$I$5-'СЕТ СН'!$I$24</f>
        <v>3811.0336853299996</v>
      </c>
      <c r="Y136" s="36">
        <f>SUMIFS(СВЦЭМ!$D$33:$D$776,СВЦЭМ!$A$33:$A$776,$A136,СВЦЭМ!$B$33:$B$776,Y$119)+'СЕТ СН'!$I$14+СВЦЭМ!$D$10+'СЕТ СН'!$I$5-'СЕТ СН'!$I$24</f>
        <v>3872.7468789899999</v>
      </c>
    </row>
    <row r="137" spans="1:25" ht="15.75" x14ac:dyDescent="0.2">
      <c r="A137" s="35">
        <f t="shared" si="3"/>
        <v>43483</v>
      </c>
      <c r="B137" s="36">
        <f>SUMIFS(СВЦЭМ!$D$33:$D$776,СВЦЭМ!$A$33:$A$776,$A137,СВЦЭМ!$B$33:$B$776,B$119)+'СЕТ СН'!$I$14+СВЦЭМ!$D$10+'СЕТ СН'!$I$5-'СЕТ СН'!$I$24</f>
        <v>3907.7037470799996</v>
      </c>
      <c r="C137" s="36">
        <f>SUMIFS(СВЦЭМ!$D$33:$D$776,СВЦЭМ!$A$33:$A$776,$A137,СВЦЭМ!$B$33:$B$776,C$119)+'СЕТ СН'!$I$14+СВЦЭМ!$D$10+'СЕТ СН'!$I$5-'СЕТ СН'!$I$24</f>
        <v>3934.5619068899996</v>
      </c>
      <c r="D137" s="36">
        <f>SUMIFS(СВЦЭМ!$D$33:$D$776,СВЦЭМ!$A$33:$A$776,$A137,СВЦЭМ!$B$33:$B$776,D$119)+'СЕТ СН'!$I$14+СВЦЭМ!$D$10+'СЕТ СН'!$I$5-'СЕТ СН'!$I$24</f>
        <v>3958.2627793599995</v>
      </c>
      <c r="E137" s="36">
        <f>SUMIFS(СВЦЭМ!$D$33:$D$776,СВЦЭМ!$A$33:$A$776,$A137,СВЦЭМ!$B$33:$B$776,E$119)+'СЕТ СН'!$I$14+СВЦЭМ!$D$10+'СЕТ СН'!$I$5-'СЕТ СН'!$I$24</f>
        <v>3957.2711150099999</v>
      </c>
      <c r="F137" s="36">
        <f>SUMIFS(СВЦЭМ!$D$33:$D$776,СВЦЭМ!$A$33:$A$776,$A137,СВЦЭМ!$B$33:$B$776,F$119)+'СЕТ СН'!$I$14+СВЦЭМ!$D$10+'СЕТ СН'!$I$5-'СЕТ СН'!$I$24</f>
        <v>3950.8831262099998</v>
      </c>
      <c r="G137" s="36">
        <f>SUMIFS(СВЦЭМ!$D$33:$D$776,СВЦЭМ!$A$33:$A$776,$A137,СВЦЭМ!$B$33:$B$776,G$119)+'СЕТ СН'!$I$14+СВЦЭМ!$D$10+'СЕТ СН'!$I$5-'СЕТ СН'!$I$24</f>
        <v>3931.2119677999999</v>
      </c>
      <c r="H137" s="36">
        <f>SUMIFS(СВЦЭМ!$D$33:$D$776,СВЦЭМ!$A$33:$A$776,$A137,СВЦЭМ!$B$33:$B$776,H$119)+'СЕТ СН'!$I$14+СВЦЭМ!$D$10+'СЕТ СН'!$I$5-'СЕТ СН'!$I$24</f>
        <v>3893.69644496</v>
      </c>
      <c r="I137" s="36">
        <f>SUMIFS(СВЦЭМ!$D$33:$D$776,СВЦЭМ!$A$33:$A$776,$A137,СВЦЭМ!$B$33:$B$776,I$119)+'СЕТ СН'!$I$14+СВЦЭМ!$D$10+'СЕТ СН'!$I$5-'СЕТ СН'!$I$24</f>
        <v>3819.5338673299998</v>
      </c>
      <c r="J137" s="36">
        <f>SUMIFS(СВЦЭМ!$D$33:$D$776,СВЦЭМ!$A$33:$A$776,$A137,СВЦЭМ!$B$33:$B$776,J$119)+'СЕТ СН'!$I$14+СВЦЭМ!$D$10+'СЕТ СН'!$I$5-'СЕТ СН'!$I$24</f>
        <v>3764.7535077799998</v>
      </c>
      <c r="K137" s="36">
        <f>SUMIFS(СВЦЭМ!$D$33:$D$776,СВЦЭМ!$A$33:$A$776,$A137,СВЦЭМ!$B$33:$B$776,K$119)+'СЕТ СН'!$I$14+СВЦЭМ!$D$10+'СЕТ СН'!$I$5-'СЕТ СН'!$I$24</f>
        <v>3763.26822825</v>
      </c>
      <c r="L137" s="36">
        <f>SUMIFS(СВЦЭМ!$D$33:$D$776,СВЦЭМ!$A$33:$A$776,$A137,СВЦЭМ!$B$33:$B$776,L$119)+'СЕТ СН'!$I$14+СВЦЭМ!$D$10+'СЕТ СН'!$I$5-'СЕТ СН'!$I$24</f>
        <v>3761.1278696899999</v>
      </c>
      <c r="M137" s="36">
        <f>SUMIFS(СВЦЭМ!$D$33:$D$776,СВЦЭМ!$A$33:$A$776,$A137,СВЦЭМ!$B$33:$B$776,M$119)+'СЕТ СН'!$I$14+СВЦЭМ!$D$10+'СЕТ СН'!$I$5-'СЕТ СН'!$I$24</f>
        <v>3776.2452506099999</v>
      </c>
      <c r="N137" s="36">
        <f>SUMIFS(СВЦЭМ!$D$33:$D$776,СВЦЭМ!$A$33:$A$776,$A137,СВЦЭМ!$B$33:$B$776,N$119)+'СЕТ СН'!$I$14+СВЦЭМ!$D$10+'СЕТ СН'!$I$5-'СЕТ СН'!$I$24</f>
        <v>3801.4437205899999</v>
      </c>
      <c r="O137" s="36">
        <f>SUMIFS(СВЦЭМ!$D$33:$D$776,СВЦЭМ!$A$33:$A$776,$A137,СВЦЭМ!$B$33:$B$776,O$119)+'СЕТ СН'!$I$14+СВЦЭМ!$D$10+'СЕТ СН'!$I$5-'СЕТ СН'!$I$24</f>
        <v>3799.4270068299998</v>
      </c>
      <c r="P137" s="36">
        <f>SUMIFS(СВЦЭМ!$D$33:$D$776,СВЦЭМ!$A$33:$A$776,$A137,СВЦЭМ!$B$33:$B$776,P$119)+'СЕТ СН'!$I$14+СВЦЭМ!$D$10+'СЕТ СН'!$I$5-'СЕТ СН'!$I$24</f>
        <v>3807.4377466400001</v>
      </c>
      <c r="Q137" s="36">
        <f>SUMIFS(СВЦЭМ!$D$33:$D$776,СВЦЭМ!$A$33:$A$776,$A137,СВЦЭМ!$B$33:$B$776,Q$119)+'СЕТ СН'!$I$14+СВЦЭМ!$D$10+'СЕТ СН'!$I$5-'СЕТ СН'!$I$24</f>
        <v>3810.6228721500001</v>
      </c>
      <c r="R137" s="36">
        <f>SUMIFS(СВЦЭМ!$D$33:$D$776,СВЦЭМ!$A$33:$A$776,$A137,СВЦЭМ!$B$33:$B$776,R$119)+'СЕТ СН'!$I$14+СВЦЭМ!$D$10+'СЕТ СН'!$I$5-'СЕТ СН'!$I$24</f>
        <v>3813.9871286299999</v>
      </c>
      <c r="S137" s="36">
        <f>SUMIFS(СВЦЭМ!$D$33:$D$776,СВЦЭМ!$A$33:$A$776,$A137,СВЦЭМ!$B$33:$B$776,S$119)+'СЕТ СН'!$I$14+СВЦЭМ!$D$10+'СЕТ СН'!$I$5-'СЕТ СН'!$I$24</f>
        <v>3818.0631654299996</v>
      </c>
      <c r="T137" s="36">
        <f>SUMIFS(СВЦЭМ!$D$33:$D$776,СВЦЭМ!$A$33:$A$776,$A137,СВЦЭМ!$B$33:$B$776,T$119)+'СЕТ СН'!$I$14+СВЦЭМ!$D$10+'СЕТ СН'!$I$5-'СЕТ СН'!$I$24</f>
        <v>3804.5852702799998</v>
      </c>
      <c r="U137" s="36">
        <f>SUMIFS(СВЦЭМ!$D$33:$D$776,СВЦЭМ!$A$33:$A$776,$A137,СВЦЭМ!$B$33:$B$776,U$119)+'СЕТ СН'!$I$14+СВЦЭМ!$D$10+'СЕТ СН'!$I$5-'СЕТ СН'!$I$24</f>
        <v>3810.3885107599999</v>
      </c>
      <c r="V137" s="36">
        <f>SUMIFS(СВЦЭМ!$D$33:$D$776,СВЦЭМ!$A$33:$A$776,$A137,СВЦЭМ!$B$33:$B$776,V$119)+'СЕТ СН'!$I$14+СВЦЭМ!$D$10+'СЕТ СН'!$I$5-'СЕТ СН'!$I$24</f>
        <v>3834.7486344399999</v>
      </c>
      <c r="W137" s="36">
        <f>SUMIFS(СВЦЭМ!$D$33:$D$776,СВЦЭМ!$A$33:$A$776,$A137,СВЦЭМ!$B$33:$B$776,W$119)+'СЕТ СН'!$I$14+СВЦЭМ!$D$10+'СЕТ СН'!$I$5-'СЕТ СН'!$I$24</f>
        <v>3851.9872180599996</v>
      </c>
      <c r="X137" s="36">
        <f>SUMIFS(СВЦЭМ!$D$33:$D$776,СВЦЭМ!$A$33:$A$776,$A137,СВЦЭМ!$B$33:$B$776,X$119)+'СЕТ СН'!$I$14+СВЦЭМ!$D$10+'СЕТ СН'!$I$5-'СЕТ СН'!$I$24</f>
        <v>3844.5183560899995</v>
      </c>
      <c r="Y137" s="36">
        <f>SUMIFS(СВЦЭМ!$D$33:$D$776,СВЦЭМ!$A$33:$A$776,$A137,СВЦЭМ!$B$33:$B$776,Y$119)+'СЕТ СН'!$I$14+СВЦЭМ!$D$10+'СЕТ СН'!$I$5-'СЕТ СН'!$I$24</f>
        <v>3882.2305898599998</v>
      </c>
    </row>
    <row r="138" spans="1:25" ht="15.75" x14ac:dyDescent="0.2">
      <c r="A138" s="35">
        <f t="shared" si="3"/>
        <v>43484</v>
      </c>
      <c r="B138" s="36">
        <f>SUMIFS(СВЦЭМ!$D$33:$D$776,СВЦЭМ!$A$33:$A$776,$A138,СВЦЭМ!$B$33:$B$776,B$119)+'СЕТ СН'!$I$14+СВЦЭМ!$D$10+'СЕТ СН'!$I$5-'СЕТ СН'!$I$24</f>
        <v>3959.0908387499999</v>
      </c>
      <c r="C138" s="36">
        <f>SUMIFS(СВЦЭМ!$D$33:$D$776,СВЦЭМ!$A$33:$A$776,$A138,СВЦЭМ!$B$33:$B$776,C$119)+'СЕТ СН'!$I$14+СВЦЭМ!$D$10+'СЕТ СН'!$I$5-'СЕТ СН'!$I$24</f>
        <v>3966.8308788799995</v>
      </c>
      <c r="D138" s="36">
        <f>SUMIFS(СВЦЭМ!$D$33:$D$776,СВЦЭМ!$A$33:$A$776,$A138,СВЦЭМ!$B$33:$B$776,D$119)+'СЕТ СН'!$I$14+СВЦЭМ!$D$10+'СЕТ СН'!$I$5-'СЕТ СН'!$I$24</f>
        <v>3962.7829044299997</v>
      </c>
      <c r="E138" s="36">
        <f>SUMIFS(СВЦЭМ!$D$33:$D$776,СВЦЭМ!$A$33:$A$776,$A138,СВЦЭМ!$B$33:$B$776,E$119)+'СЕТ СН'!$I$14+СВЦЭМ!$D$10+'СЕТ СН'!$I$5-'СЕТ СН'!$I$24</f>
        <v>3975.3591381199999</v>
      </c>
      <c r="F138" s="36">
        <f>SUMIFS(СВЦЭМ!$D$33:$D$776,СВЦЭМ!$A$33:$A$776,$A138,СВЦЭМ!$B$33:$B$776,F$119)+'СЕТ СН'!$I$14+СВЦЭМ!$D$10+'СЕТ СН'!$I$5-'СЕТ СН'!$I$24</f>
        <v>3969.7451246499995</v>
      </c>
      <c r="G138" s="36">
        <f>SUMIFS(СВЦЭМ!$D$33:$D$776,СВЦЭМ!$A$33:$A$776,$A138,СВЦЭМ!$B$33:$B$776,G$119)+'СЕТ СН'!$I$14+СВЦЭМ!$D$10+'СЕТ СН'!$I$5-'СЕТ СН'!$I$24</f>
        <v>3967.2680898399999</v>
      </c>
      <c r="H138" s="36">
        <f>SUMIFS(СВЦЭМ!$D$33:$D$776,СВЦЭМ!$A$33:$A$776,$A138,СВЦЭМ!$B$33:$B$776,H$119)+'СЕТ СН'!$I$14+СВЦЭМ!$D$10+'СЕТ СН'!$I$5-'СЕТ СН'!$I$24</f>
        <v>3940.2378853599998</v>
      </c>
      <c r="I138" s="36">
        <f>SUMIFS(СВЦЭМ!$D$33:$D$776,СВЦЭМ!$A$33:$A$776,$A138,СВЦЭМ!$B$33:$B$776,I$119)+'СЕТ СН'!$I$14+СВЦЭМ!$D$10+'СЕТ СН'!$I$5-'СЕТ СН'!$I$24</f>
        <v>3858.3059100699998</v>
      </c>
      <c r="J138" s="36">
        <f>SUMIFS(СВЦЭМ!$D$33:$D$776,СВЦЭМ!$A$33:$A$776,$A138,СВЦЭМ!$B$33:$B$776,J$119)+'СЕТ СН'!$I$14+СВЦЭМ!$D$10+'СЕТ СН'!$I$5-'СЕТ СН'!$I$24</f>
        <v>3822.7569331799996</v>
      </c>
      <c r="K138" s="36">
        <f>SUMIFS(СВЦЭМ!$D$33:$D$776,СВЦЭМ!$A$33:$A$776,$A138,СВЦЭМ!$B$33:$B$776,K$119)+'СЕТ СН'!$I$14+СВЦЭМ!$D$10+'СЕТ СН'!$I$5-'СЕТ СН'!$I$24</f>
        <v>3779.5423948999996</v>
      </c>
      <c r="L138" s="36">
        <f>SUMIFS(СВЦЭМ!$D$33:$D$776,СВЦЭМ!$A$33:$A$776,$A138,СВЦЭМ!$B$33:$B$776,L$119)+'СЕТ СН'!$I$14+СВЦЭМ!$D$10+'СЕТ СН'!$I$5-'СЕТ СН'!$I$24</f>
        <v>3760.0091281199998</v>
      </c>
      <c r="M138" s="36">
        <f>SUMIFS(СВЦЭМ!$D$33:$D$776,СВЦЭМ!$A$33:$A$776,$A138,СВЦЭМ!$B$33:$B$776,M$119)+'СЕТ СН'!$I$14+СВЦЭМ!$D$10+'СЕТ СН'!$I$5-'СЕТ СН'!$I$24</f>
        <v>3764.8234208200001</v>
      </c>
      <c r="N138" s="36">
        <f>SUMIFS(СВЦЭМ!$D$33:$D$776,СВЦЭМ!$A$33:$A$776,$A138,СВЦЭМ!$B$33:$B$776,N$119)+'СЕТ СН'!$I$14+СВЦЭМ!$D$10+'СЕТ СН'!$I$5-'СЕТ СН'!$I$24</f>
        <v>3782.7769466199998</v>
      </c>
      <c r="O138" s="36">
        <f>SUMIFS(СВЦЭМ!$D$33:$D$776,СВЦЭМ!$A$33:$A$776,$A138,СВЦЭМ!$B$33:$B$776,O$119)+'СЕТ СН'!$I$14+СВЦЭМ!$D$10+'СЕТ СН'!$I$5-'СЕТ СН'!$I$24</f>
        <v>3794.4101288000002</v>
      </c>
      <c r="P138" s="36">
        <f>SUMIFS(СВЦЭМ!$D$33:$D$776,СВЦЭМ!$A$33:$A$776,$A138,СВЦЭМ!$B$33:$B$776,P$119)+'СЕТ СН'!$I$14+СВЦЭМ!$D$10+'СЕТ СН'!$I$5-'СЕТ СН'!$I$24</f>
        <v>3822.0487939599998</v>
      </c>
      <c r="Q138" s="36">
        <f>SUMIFS(СВЦЭМ!$D$33:$D$776,СВЦЭМ!$A$33:$A$776,$A138,СВЦЭМ!$B$33:$B$776,Q$119)+'СЕТ СН'!$I$14+СВЦЭМ!$D$10+'СЕТ СН'!$I$5-'СЕТ СН'!$I$24</f>
        <v>3830.7089535099999</v>
      </c>
      <c r="R138" s="36">
        <f>SUMIFS(СВЦЭМ!$D$33:$D$776,СВЦЭМ!$A$33:$A$776,$A138,СВЦЭМ!$B$33:$B$776,R$119)+'СЕТ СН'!$I$14+СВЦЭМ!$D$10+'СЕТ СН'!$I$5-'СЕТ СН'!$I$24</f>
        <v>3831.6187909299997</v>
      </c>
      <c r="S138" s="36">
        <f>SUMIFS(СВЦЭМ!$D$33:$D$776,СВЦЭМ!$A$33:$A$776,$A138,СВЦЭМ!$B$33:$B$776,S$119)+'СЕТ СН'!$I$14+СВЦЭМ!$D$10+'СЕТ СН'!$I$5-'СЕТ СН'!$I$24</f>
        <v>3794.6233289399997</v>
      </c>
      <c r="T138" s="36">
        <f>SUMIFS(СВЦЭМ!$D$33:$D$776,СВЦЭМ!$A$33:$A$776,$A138,СВЦЭМ!$B$33:$B$776,T$119)+'СЕТ СН'!$I$14+СВЦЭМ!$D$10+'СЕТ СН'!$I$5-'СЕТ СН'!$I$24</f>
        <v>3760.9644550899998</v>
      </c>
      <c r="U138" s="36">
        <f>SUMIFS(СВЦЭМ!$D$33:$D$776,СВЦЭМ!$A$33:$A$776,$A138,СВЦЭМ!$B$33:$B$776,U$119)+'СЕТ СН'!$I$14+СВЦЭМ!$D$10+'СЕТ СН'!$I$5-'СЕТ СН'!$I$24</f>
        <v>3753.7948405199995</v>
      </c>
      <c r="V138" s="36">
        <f>SUMIFS(СВЦЭМ!$D$33:$D$776,СВЦЭМ!$A$33:$A$776,$A138,СВЦЭМ!$B$33:$B$776,V$119)+'СЕТ СН'!$I$14+СВЦЭМ!$D$10+'СЕТ СН'!$I$5-'СЕТ СН'!$I$24</f>
        <v>3776.8956060999999</v>
      </c>
      <c r="W138" s="36">
        <f>SUMIFS(СВЦЭМ!$D$33:$D$776,СВЦЭМ!$A$33:$A$776,$A138,СВЦЭМ!$B$33:$B$776,W$119)+'СЕТ СН'!$I$14+СВЦЭМ!$D$10+'СЕТ СН'!$I$5-'СЕТ СН'!$I$24</f>
        <v>3804.1084148</v>
      </c>
      <c r="X138" s="36">
        <f>SUMIFS(СВЦЭМ!$D$33:$D$776,СВЦЭМ!$A$33:$A$776,$A138,СВЦЭМ!$B$33:$B$776,X$119)+'СЕТ СН'!$I$14+СВЦЭМ!$D$10+'СЕТ СН'!$I$5-'СЕТ СН'!$I$24</f>
        <v>3813.7830187700001</v>
      </c>
      <c r="Y138" s="36">
        <f>SUMIFS(СВЦЭМ!$D$33:$D$776,СВЦЭМ!$A$33:$A$776,$A138,СВЦЭМ!$B$33:$B$776,Y$119)+'СЕТ СН'!$I$14+СВЦЭМ!$D$10+'СЕТ СН'!$I$5-'СЕТ СН'!$I$24</f>
        <v>3868.5017480299998</v>
      </c>
    </row>
    <row r="139" spans="1:25" ht="15.75" x14ac:dyDescent="0.2">
      <c r="A139" s="35">
        <f t="shared" si="3"/>
        <v>43485</v>
      </c>
      <c r="B139" s="36">
        <f>SUMIFS(СВЦЭМ!$D$33:$D$776,СВЦЭМ!$A$33:$A$776,$A139,СВЦЭМ!$B$33:$B$776,B$119)+'СЕТ СН'!$I$14+СВЦЭМ!$D$10+'СЕТ СН'!$I$5-'СЕТ СН'!$I$24</f>
        <v>3939.1588126400002</v>
      </c>
      <c r="C139" s="36">
        <f>SUMIFS(СВЦЭМ!$D$33:$D$776,СВЦЭМ!$A$33:$A$776,$A139,СВЦЭМ!$B$33:$B$776,C$119)+'СЕТ СН'!$I$14+СВЦЭМ!$D$10+'СЕТ СН'!$I$5-'СЕТ СН'!$I$24</f>
        <v>3964.1251282399999</v>
      </c>
      <c r="D139" s="36">
        <f>SUMIFS(СВЦЭМ!$D$33:$D$776,СВЦЭМ!$A$33:$A$776,$A139,СВЦЭМ!$B$33:$B$776,D$119)+'СЕТ СН'!$I$14+СВЦЭМ!$D$10+'СЕТ СН'!$I$5-'СЕТ СН'!$I$24</f>
        <v>3999.5004005800001</v>
      </c>
      <c r="E139" s="36">
        <f>SUMIFS(СВЦЭМ!$D$33:$D$776,СВЦЭМ!$A$33:$A$776,$A139,СВЦЭМ!$B$33:$B$776,E$119)+'СЕТ СН'!$I$14+СВЦЭМ!$D$10+'СЕТ СН'!$I$5-'СЕТ СН'!$I$24</f>
        <v>4021.1606996800001</v>
      </c>
      <c r="F139" s="36">
        <f>SUMIFS(СВЦЭМ!$D$33:$D$776,СВЦЭМ!$A$33:$A$776,$A139,СВЦЭМ!$B$33:$B$776,F$119)+'СЕТ СН'!$I$14+СВЦЭМ!$D$10+'СЕТ СН'!$I$5-'СЕТ СН'!$I$24</f>
        <v>4009.2951921599997</v>
      </c>
      <c r="G139" s="36">
        <f>SUMIFS(СВЦЭМ!$D$33:$D$776,СВЦЭМ!$A$33:$A$776,$A139,СВЦЭМ!$B$33:$B$776,G$119)+'СЕТ СН'!$I$14+СВЦЭМ!$D$10+'СЕТ СН'!$I$5-'СЕТ СН'!$I$24</f>
        <v>3989.0086111399996</v>
      </c>
      <c r="H139" s="36">
        <f>SUMIFS(СВЦЭМ!$D$33:$D$776,СВЦЭМ!$A$33:$A$776,$A139,СВЦЭМ!$B$33:$B$776,H$119)+'СЕТ СН'!$I$14+СВЦЭМ!$D$10+'СЕТ СН'!$I$5-'СЕТ СН'!$I$24</f>
        <v>3965.3330619600001</v>
      </c>
      <c r="I139" s="36">
        <f>SUMIFS(СВЦЭМ!$D$33:$D$776,СВЦЭМ!$A$33:$A$776,$A139,СВЦЭМ!$B$33:$B$776,I$119)+'СЕТ СН'!$I$14+СВЦЭМ!$D$10+'СЕТ СН'!$I$5-'СЕТ СН'!$I$24</f>
        <v>3890.2066895199996</v>
      </c>
      <c r="J139" s="36">
        <f>SUMIFS(СВЦЭМ!$D$33:$D$776,СВЦЭМ!$A$33:$A$776,$A139,СВЦЭМ!$B$33:$B$776,J$119)+'СЕТ СН'!$I$14+СВЦЭМ!$D$10+'СЕТ СН'!$I$5-'СЕТ СН'!$I$24</f>
        <v>3832.4988078899996</v>
      </c>
      <c r="K139" s="36">
        <f>SUMIFS(СВЦЭМ!$D$33:$D$776,СВЦЭМ!$A$33:$A$776,$A139,СВЦЭМ!$B$33:$B$776,K$119)+'СЕТ СН'!$I$14+СВЦЭМ!$D$10+'СЕТ СН'!$I$5-'СЕТ СН'!$I$24</f>
        <v>3793.6186431400001</v>
      </c>
      <c r="L139" s="36">
        <f>SUMIFS(СВЦЭМ!$D$33:$D$776,СВЦЭМ!$A$33:$A$776,$A139,СВЦЭМ!$B$33:$B$776,L$119)+'СЕТ СН'!$I$14+СВЦЭМ!$D$10+'СЕТ СН'!$I$5-'СЕТ СН'!$I$24</f>
        <v>3767.1805655899998</v>
      </c>
      <c r="M139" s="36">
        <f>SUMIFS(СВЦЭМ!$D$33:$D$776,СВЦЭМ!$A$33:$A$776,$A139,СВЦЭМ!$B$33:$B$776,M$119)+'СЕТ СН'!$I$14+СВЦЭМ!$D$10+'СЕТ СН'!$I$5-'СЕТ СН'!$I$24</f>
        <v>3770.7552494699999</v>
      </c>
      <c r="N139" s="36">
        <f>SUMIFS(СВЦЭМ!$D$33:$D$776,СВЦЭМ!$A$33:$A$776,$A139,СВЦЭМ!$B$33:$B$776,N$119)+'СЕТ СН'!$I$14+СВЦЭМ!$D$10+'СЕТ СН'!$I$5-'СЕТ СН'!$I$24</f>
        <v>3799.9152427099998</v>
      </c>
      <c r="O139" s="36">
        <f>SUMIFS(СВЦЭМ!$D$33:$D$776,СВЦЭМ!$A$33:$A$776,$A139,СВЦЭМ!$B$33:$B$776,O$119)+'СЕТ СН'!$I$14+СВЦЭМ!$D$10+'СЕТ СН'!$I$5-'СЕТ СН'!$I$24</f>
        <v>3829.1828564299999</v>
      </c>
      <c r="P139" s="36">
        <f>SUMIFS(СВЦЭМ!$D$33:$D$776,СВЦЭМ!$A$33:$A$776,$A139,СВЦЭМ!$B$33:$B$776,P$119)+'СЕТ СН'!$I$14+СВЦЭМ!$D$10+'СЕТ СН'!$I$5-'СЕТ СН'!$I$24</f>
        <v>3856.0052658699997</v>
      </c>
      <c r="Q139" s="36">
        <f>SUMIFS(СВЦЭМ!$D$33:$D$776,СВЦЭМ!$A$33:$A$776,$A139,СВЦЭМ!$B$33:$B$776,Q$119)+'СЕТ СН'!$I$14+СВЦЭМ!$D$10+'СЕТ СН'!$I$5-'СЕТ СН'!$I$24</f>
        <v>3845.5607854299997</v>
      </c>
      <c r="R139" s="36">
        <f>SUMIFS(СВЦЭМ!$D$33:$D$776,СВЦЭМ!$A$33:$A$776,$A139,СВЦЭМ!$B$33:$B$776,R$119)+'СЕТ СН'!$I$14+СВЦЭМ!$D$10+'СЕТ СН'!$I$5-'СЕТ СН'!$I$24</f>
        <v>3835.3235557600001</v>
      </c>
      <c r="S139" s="36">
        <f>SUMIFS(СВЦЭМ!$D$33:$D$776,СВЦЭМ!$A$33:$A$776,$A139,СВЦЭМ!$B$33:$B$776,S$119)+'СЕТ СН'!$I$14+СВЦЭМ!$D$10+'СЕТ СН'!$I$5-'СЕТ СН'!$I$24</f>
        <v>3799.8343630499999</v>
      </c>
      <c r="T139" s="36">
        <f>SUMIFS(СВЦЭМ!$D$33:$D$776,СВЦЭМ!$A$33:$A$776,$A139,СВЦЭМ!$B$33:$B$776,T$119)+'СЕТ СН'!$I$14+СВЦЭМ!$D$10+'СЕТ СН'!$I$5-'СЕТ СН'!$I$24</f>
        <v>3757.21963684</v>
      </c>
      <c r="U139" s="36">
        <f>SUMIFS(СВЦЭМ!$D$33:$D$776,СВЦЭМ!$A$33:$A$776,$A139,СВЦЭМ!$B$33:$B$776,U$119)+'СЕТ СН'!$I$14+СВЦЭМ!$D$10+'СЕТ СН'!$I$5-'СЕТ СН'!$I$24</f>
        <v>3751.9237203499997</v>
      </c>
      <c r="V139" s="36">
        <f>SUMIFS(СВЦЭМ!$D$33:$D$776,СВЦЭМ!$A$33:$A$776,$A139,СВЦЭМ!$B$33:$B$776,V$119)+'СЕТ СН'!$I$14+СВЦЭМ!$D$10+'СЕТ СН'!$I$5-'СЕТ СН'!$I$24</f>
        <v>3767.74859242</v>
      </c>
      <c r="W139" s="36">
        <f>SUMIFS(СВЦЭМ!$D$33:$D$776,СВЦЭМ!$A$33:$A$776,$A139,СВЦЭМ!$B$33:$B$776,W$119)+'СЕТ СН'!$I$14+СВЦЭМ!$D$10+'СЕТ СН'!$I$5-'СЕТ СН'!$I$24</f>
        <v>3782.5392888899996</v>
      </c>
      <c r="X139" s="36">
        <f>SUMIFS(СВЦЭМ!$D$33:$D$776,СВЦЭМ!$A$33:$A$776,$A139,СВЦЭМ!$B$33:$B$776,X$119)+'СЕТ СН'!$I$14+СВЦЭМ!$D$10+'СЕТ СН'!$I$5-'СЕТ СН'!$I$24</f>
        <v>3803.6057220299999</v>
      </c>
      <c r="Y139" s="36">
        <f>SUMIFS(СВЦЭМ!$D$33:$D$776,СВЦЭМ!$A$33:$A$776,$A139,СВЦЭМ!$B$33:$B$776,Y$119)+'СЕТ СН'!$I$14+СВЦЭМ!$D$10+'СЕТ СН'!$I$5-'СЕТ СН'!$I$24</f>
        <v>3875.80960633</v>
      </c>
    </row>
    <row r="140" spans="1:25" ht="15.75" x14ac:dyDescent="0.2">
      <c r="A140" s="35">
        <f t="shared" si="3"/>
        <v>43486</v>
      </c>
      <c r="B140" s="36">
        <f>SUMIFS(СВЦЭМ!$D$33:$D$776,СВЦЭМ!$A$33:$A$776,$A140,СВЦЭМ!$B$33:$B$776,B$119)+'СЕТ СН'!$I$14+СВЦЭМ!$D$10+'СЕТ СН'!$I$5-'СЕТ СН'!$I$24</f>
        <v>3942.8872174499998</v>
      </c>
      <c r="C140" s="36">
        <f>SUMIFS(СВЦЭМ!$D$33:$D$776,СВЦЭМ!$A$33:$A$776,$A140,СВЦЭМ!$B$33:$B$776,C$119)+'СЕТ СН'!$I$14+СВЦЭМ!$D$10+'СЕТ СН'!$I$5-'СЕТ СН'!$I$24</f>
        <v>3975.4853721399995</v>
      </c>
      <c r="D140" s="36">
        <f>SUMIFS(СВЦЭМ!$D$33:$D$776,СВЦЭМ!$A$33:$A$776,$A140,СВЦЭМ!$B$33:$B$776,D$119)+'СЕТ СН'!$I$14+СВЦЭМ!$D$10+'СЕТ СН'!$I$5-'СЕТ СН'!$I$24</f>
        <v>3994.7663291499998</v>
      </c>
      <c r="E140" s="36">
        <f>SUMIFS(СВЦЭМ!$D$33:$D$776,СВЦЭМ!$A$33:$A$776,$A140,СВЦЭМ!$B$33:$B$776,E$119)+'СЕТ СН'!$I$14+СВЦЭМ!$D$10+'СЕТ СН'!$I$5-'СЕТ СН'!$I$24</f>
        <v>4014.8786311899999</v>
      </c>
      <c r="F140" s="36">
        <f>SUMIFS(СВЦЭМ!$D$33:$D$776,СВЦЭМ!$A$33:$A$776,$A140,СВЦЭМ!$B$33:$B$776,F$119)+'СЕТ СН'!$I$14+СВЦЭМ!$D$10+'СЕТ СН'!$I$5-'СЕТ СН'!$I$24</f>
        <v>4003.20382789</v>
      </c>
      <c r="G140" s="36">
        <f>SUMIFS(СВЦЭМ!$D$33:$D$776,СВЦЭМ!$A$33:$A$776,$A140,СВЦЭМ!$B$33:$B$776,G$119)+'СЕТ СН'!$I$14+СВЦЭМ!$D$10+'СЕТ СН'!$I$5-'СЕТ СН'!$I$24</f>
        <v>3997.0620073199998</v>
      </c>
      <c r="H140" s="36">
        <f>SUMIFS(СВЦЭМ!$D$33:$D$776,СВЦЭМ!$A$33:$A$776,$A140,СВЦЭМ!$B$33:$B$776,H$119)+'СЕТ СН'!$I$14+СВЦЭМ!$D$10+'СЕТ СН'!$I$5-'СЕТ СН'!$I$24</f>
        <v>3939.7406405299998</v>
      </c>
      <c r="I140" s="36">
        <f>SUMIFS(СВЦЭМ!$D$33:$D$776,СВЦЭМ!$A$33:$A$776,$A140,СВЦЭМ!$B$33:$B$776,I$119)+'СЕТ СН'!$I$14+СВЦЭМ!$D$10+'СЕТ СН'!$I$5-'СЕТ СН'!$I$24</f>
        <v>3851.2584825899999</v>
      </c>
      <c r="J140" s="36">
        <f>SUMIFS(СВЦЭМ!$D$33:$D$776,СВЦЭМ!$A$33:$A$776,$A140,СВЦЭМ!$B$33:$B$776,J$119)+'СЕТ СН'!$I$14+СВЦЭМ!$D$10+'СЕТ СН'!$I$5-'СЕТ СН'!$I$24</f>
        <v>3811.8470097099998</v>
      </c>
      <c r="K140" s="36">
        <f>SUMIFS(СВЦЭМ!$D$33:$D$776,СВЦЭМ!$A$33:$A$776,$A140,СВЦЭМ!$B$33:$B$776,K$119)+'СЕТ СН'!$I$14+СВЦЭМ!$D$10+'СЕТ СН'!$I$5-'СЕТ СН'!$I$24</f>
        <v>3806.8148870499999</v>
      </c>
      <c r="L140" s="36">
        <f>SUMIFS(СВЦЭМ!$D$33:$D$776,СВЦЭМ!$A$33:$A$776,$A140,СВЦЭМ!$B$33:$B$776,L$119)+'СЕТ СН'!$I$14+СВЦЭМ!$D$10+'СЕТ СН'!$I$5-'СЕТ СН'!$I$24</f>
        <v>3798.1872576699998</v>
      </c>
      <c r="M140" s="36">
        <f>SUMIFS(СВЦЭМ!$D$33:$D$776,СВЦЭМ!$A$33:$A$776,$A140,СВЦЭМ!$B$33:$B$776,M$119)+'СЕТ СН'!$I$14+СВЦЭМ!$D$10+'СЕТ СН'!$I$5-'СЕТ СН'!$I$24</f>
        <v>3804.49906465</v>
      </c>
      <c r="N140" s="36">
        <f>SUMIFS(СВЦЭМ!$D$33:$D$776,СВЦЭМ!$A$33:$A$776,$A140,СВЦЭМ!$B$33:$B$776,N$119)+'СЕТ СН'!$I$14+СВЦЭМ!$D$10+'СЕТ СН'!$I$5-'СЕТ СН'!$I$24</f>
        <v>3808.1410154099999</v>
      </c>
      <c r="O140" s="36">
        <f>SUMIFS(СВЦЭМ!$D$33:$D$776,СВЦЭМ!$A$33:$A$776,$A140,СВЦЭМ!$B$33:$B$776,O$119)+'СЕТ СН'!$I$14+СВЦЭМ!$D$10+'СЕТ СН'!$I$5-'СЕТ СН'!$I$24</f>
        <v>3797.7481006999997</v>
      </c>
      <c r="P140" s="36">
        <f>SUMIFS(СВЦЭМ!$D$33:$D$776,СВЦЭМ!$A$33:$A$776,$A140,СВЦЭМ!$B$33:$B$776,P$119)+'СЕТ СН'!$I$14+СВЦЭМ!$D$10+'СЕТ СН'!$I$5-'СЕТ СН'!$I$24</f>
        <v>3798.8189713199999</v>
      </c>
      <c r="Q140" s="36">
        <f>SUMIFS(СВЦЭМ!$D$33:$D$776,СВЦЭМ!$A$33:$A$776,$A140,СВЦЭМ!$B$33:$B$776,Q$119)+'СЕТ СН'!$I$14+СВЦЭМ!$D$10+'СЕТ СН'!$I$5-'СЕТ СН'!$I$24</f>
        <v>3806.7811473499996</v>
      </c>
      <c r="R140" s="36">
        <f>SUMIFS(СВЦЭМ!$D$33:$D$776,СВЦЭМ!$A$33:$A$776,$A140,СВЦЭМ!$B$33:$B$776,R$119)+'СЕТ СН'!$I$14+СВЦЭМ!$D$10+'СЕТ СН'!$I$5-'СЕТ СН'!$I$24</f>
        <v>3810.8701425899999</v>
      </c>
      <c r="S140" s="36">
        <f>SUMIFS(СВЦЭМ!$D$33:$D$776,СВЦЭМ!$A$33:$A$776,$A140,СВЦЭМ!$B$33:$B$776,S$119)+'СЕТ СН'!$I$14+СВЦЭМ!$D$10+'СЕТ СН'!$I$5-'СЕТ СН'!$I$24</f>
        <v>3809.3031658299997</v>
      </c>
      <c r="T140" s="36">
        <f>SUMIFS(СВЦЭМ!$D$33:$D$776,СВЦЭМ!$A$33:$A$776,$A140,СВЦЭМ!$B$33:$B$776,T$119)+'СЕТ СН'!$I$14+СВЦЭМ!$D$10+'СЕТ СН'!$I$5-'СЕТ СН'!$I$24</f>
        <v>3793.81056971</v>
      </c>
      <c r="U140" s="36">
        <f>SUMIFS(СВЦЭМ!$D$33:$D$776,СВЦЭМ!$A$33:$A$776,$A140,СВЦЭМ!$B$33:$B$776,U$119)+'СЕТ СН'!$I$14+СВЦЭМ!$D$10+'СЕТ СН'!$I$5-'СЕТ СН'!$I$24</f>
        <v>3799.7643766000001</v>
      </c>
      <c r="V140" s="36">
        <f>SUMIFS(СВЦЭМ!$D$33:$D$776,СВЦЭМ!$A$33:$A$776,$A140,СВЦЭМ!$B$33:$B$776,V$119)+'СЕТ СН'!$I$14+СВЦЭМ!$D$10+'СЕТ СН'!$I$5-'СЕТ СН'!$I$24</f>
        <v>3809.0162268399999</v>
      </c>
      <c r="W140" s="36">
        <f>SUMIFS(СВЦЭМ!$D$33:$D$776,СВЦЭМ!$A$33:$A$776,$A140,СВЦЭМ!$B$33:$B$776,W$119)+'СЕТ СН'!$I$14+СВЦЭМ!$D$10+'СЕТ СН'!$I$5-'СЕТ СН'!$I$24</f>
        <v>3818.7976946299996</v>
      </c>
      <c r="X140" s="36">
        <f>SUMIFS(СВЦЭМ!$D$33:$D$776,СВЦЭМ!$A$33:$A$776,$A140,СВЦЭМ!$B$33:$B$776,X$119)+'СЕТ СН'!$I$14+СВЦЭМ!$D$10+'СЕТ СН'!$I$5-'СЕТ СН'!$I$24</f>
        <v>3812.3241306099999</v>
      </c>
      <c r="Y140" s="36">
        <f>SUMIFS(СВЦЭМ!$D$33:$D$776,СВЦЭМ!$A$33:$A$776,$A140,СВЦЭМ!$B$33:$B$776,Y$119)+'СЕТ СН'!$I$14+СВЦЭМ!$D$10+'СЕТ СН'!$I$5-'СЕТ СН'!$I$24</f>
        <v>3864.0060663999998</v>
      </c>
    </row>
    <row r="141" spans="1:25" ht="15.75" x14ac:dyDescent="0.2">
      <c r="A141" s="35">
        <f t="shared" si="3"/>
        <v>43487</v>
      </c>
      <c r="B141" s="36">
        <f>SUMIFS(СВЦЭМ!$D$33:$D$776,СВЦЭМ!$A$33:$A$776,$A141,СВЦЭМ!$B$33:$B$776,B$119)+'СЕТ СН'!$I$14+СВЦЭМ!$D$10+'СЕТ СН'!$I$5-'СЕТ СН'!$I$24</f>
        <v>3941.0206679599996</v>
      </c>
      <c r="C141" s="36">
        <f>SUMIFS(СВЦЭМ!$D$33:$D$776,СВЦЭМ!$A$33:$A$776,$A141,СВЦЭМ!$B$33:$B$776,C$119)+'СЕТ СН'!$I$14+СВЦЭМ!$D$10+'СЕТ СН'!$I$5-'СЕТ СН'!$I$24</f>
        <v>3977.6959569000001</v>
      </c>
      <c r="D141" s="36">
        <f>SUMIFS(СВЦЭМ!$D$33:$D$776,СВЦЭМ!$A$33:$A$776,$A141,СВЦЭМ!$B$33:$B$776,D$119)+'СЕТ СН'!$I$14+СВЦЭМ!$D$10+'СЕТ СН'!$I$5-'СЕТ СН'!$I$24</f>
        <v>3991.43967049</v>
      </c>
      <c r="E141" s="36">
        <f>SUMIFS(СВЦЭМ!$D$33:$D$776,СВЦЭМ!$A$33:$A$776,$A141,СВЦЭМ!$B$33:$B$776,E$119)+'СЕТ СН'!$I$14+СВЦЭМ!$D$10+'СЕТ СН'!$I$5-'СЕТ СН'!$I$24</f>
        <v>3994.6309418299998</v>
      </c>
      <c r="F141" s="36">
        <f>SUMIFS(СВЦЭМ!$D$33:$D$776,СВЦЭМ!$A$33:$A$776,$A141,СВЦЭМ!$B$33:$B$776,F$119)+'СЕТ СН'!$I$14+СВЦЭМ!$D$10+'СЕТ СН'!$I$5-'СЕТ СН'!$I$24</f>
        <v>3979.8412657899999</v>
      </c>
      <c r="G141" s="36">
        <f>SUMIFS(СВЦЭМ!$D$33:$D$776,СВЦЭМ!$A$33:$A$776,$A141,СВЦЭМ!$B$33:$B$776,G$119)+'СЕТ СН'!$I$14+СВЦЭМ!$D$10+'СЕТ СН'!$I$5-'СЕТ СН'!$I$24</f>
        <v>3955.7641178899999</v>
      </c>
      <c r="H141" s="36">
        <f>SUMIFS(СВЦЭМ!$D$33:$D$776,СВЦЭМ!$A$33:$A$776,$A141,СВЦЭМ!$B$33:$B$776,H$119)+'СЕТ СН'!$I$14+СВЦЭМ!$D$10+'СЕТ СН'!$I$5-'СЕТ СН'!$I$24</f>
        <v>3899.4663898700001</v>
      </c>
      <c r="I141" s="36">
        <f>SUMIFS(СВЦЭМ!$D$33:$D$776,СВЦЭМ!$A$33:$A$776,$A141,СВЦЭМ!$B$33:$B$776,I$119)+'СЕТ СН'!$I$14+СВЦЭМ!$D$10+'СЕТ СН'!$I$5-'СЕТ СН'!$I$24</f>
        <v>3828.8541709299998</v>
      </c>
      <c r="J141" s="36">
        <f>SUMIFS(СВЦЭМ!$D$33:$D$776,СВЦЭМ!$A$33:$A$776,$A141,СВЦЭМ!$B$33:$B$776,J$119)+'СЕТ СН'!$I$14+СВЦЭМ!$D$10+'СЕТ СН'!$I$5-'СЕТ СН'!$I$24</f>
        <v>3795.8574574099998</v>
      </c>
      <c r="K141" s="36">
        <f>SUMIFS(СВЦЭМ!$D$33:$D$776,СВЦЭМ!$A$33:$A$776,$A141,СВЦЭМ!$B$33:$B$776,K$119)+'СЕТ СН'!$I$14+СВЦЭМ!$D$10+'СЕТ СН'!$I$5-'СЕТ СН'!$I$24</f>
        <v>3788.6537365300001</v>
      </c>
      <c r="L141" s="36">
        <f>SUMIFS(СВЦЭМ!$D$33:$D$776,СВЦЭМ!$A$33:$A$776,$A141,СВЦЭМ!$B$33:$B$776,L$119)+'СЕТ СН'!$I$14+СВЦЭМ!$D$10+'СЕТ СН'!$I$5-'СЕТ СН'!$I$24</f>
        <v>3793.5316265799997</v>
      </c>
      <c r="M141" s="36">
        <f>SUMIFS(СВЦЭМ!$D$33:$D$776,СВЦЭМ!$A$33:$A$776,$A141,СВЦЭМ!$B$33:$B$776,M$119)+'СЕТ СН'!$I$14+СВЦЭМ!$D$10+'СЕТ СН'!$I$5-'СЕТ СН'!$I$24</f>
        <v>3805.0035508299998</v>
      </c>
      <c r="N141" s="36">
        <f>SUMIFS(СВЦЭМ!$D$33:$D$776,СВЦЭМ!$A$33:$A$776,$A141,СВЦЭМ!$B$33:$B$776,N$119)+'СЕТ СН'!$I$14+СВЦЭМ!$D$10+'СЕТ СН'!$I$5-'СЕТ СН'!$I$24</f>
        <v>3806.5567396999995</v>
      </c>
      <c r="O141" s="36">
        <f>SUMIFS(СВЦЭМ!$D$33:$D$776,СВЦЭМ!$A$33:$A$776,$A141,СВЦЭМ!$B$33:$B$776,O$119)+'СЕТ СН'!$I$14+СВЦЭМ!$D$10+'СЕТ СН'!$I$5-'СЕТ СН'!$I$24</f>
        <v>3799.1284780299998</v>
      </c>
      <c r="P141" s="36">
        <f>SUMIFS(СВЦЭМ!$D$33:$D$776,СВЦЭМ!$A$33:$A$776,$A141,СВЦЭМ!$B$33:$B$776,P$119)+'СЕТ СН'!$I$14+СВЦЭМ!$D$10+'СЕТ СН'!$I$5-'СЕТ СН'!$I$24</f>
        <v>3803.3655566399998</v>
      </c>
      <c r="Q141" s="36">
        <f>SUMIFS(СВЦЭМ!$D$33:$D$776,СВЦЭМ!$A$33:$A$776,$A141,СВЦЭМ!$B$33:$B$776,Q$119)+'СЕТ СН'!$I$14+СВЦЭМ!$D$10+'СЕТ СН'!$I$5-'СЕТ СН'!$I$24</f>
        <v>3810.1431424399998</v>
      </c>
      <c r="R141" s="36">
        <f>SUMIFS(СВЦЭМ!$D$33:$D$776,СВЦЭМ!$A$33:$A$776,$A141,СВЦЭМ!$B$33:$B$776,R$119)+'СЕТ СН'!$I$14+СВЦЭМ!$D$10+'СЕТ СН'!$I$5-'СЕТ СН'!$I$24</f>
        <v>3815.0119680199996</v>
      </c>
      <c r="S141" s="36">
        <f>SUMIFS(СВЦЭМ!$D$33:$D$776,СВЦЭМ!$A$33:$A$776,$A141,СВЦЭМ!$B$33:$B$776,S$119)+'СЕТ СН'!$I$14+СВЦЭМ!$D$10+'СЕТ СН'!$I$5-'СЕТ СН'!$I$24</f>
        <v>3809.75697941</v>
      </c>
      <c r="T141" s="36">
        <f>SUMIFS(СВЦЭМ!$D$33:$D$776,СВЦЭМ!$A$33:$A$776,$A141,СВЦЭМ!$B$33:$B$776,T$119)+'СЕТ СН'!$I$14+СВЦЭМ!$D$10+'СЕТ СН'!$I$5-'СЕТ СН'!$I$24</f>
        <v>3793.8206668299999</v>
      </c>
      <c r="U141" s="36">
        <f>SUMIFS(СВЦЭМ!$D$33:$D$776,СВЦЭМ!$A$33:$A$776,$A141,СВЦЭМ!$B$33:$B$776,U$119)+'СЕТ СН'!$I$14+СВЦЭМ!$D$10+'СЕТ СН'!$I$5-'СЕТ СН'!$I$24</f>
        <v>3791.2943079999995</v>
      </c>
      <c r="V141" s="36">
        <f>SUMIFS(СВЦЭМ!$D$33:$D$776,СВЦЭМ!$A$33:$A$776,$A141,СВЦЭМ!$B$33:$B$776,V$119)+'СЕТ СН'!$I$14+СВЦЭМ!$D$10+'СЕТ СН'!$I$5-'СЕТ СН'!$I$24</f>
        <v>3807.7061433600002</v>
      </c>
      <c r="W141" s="36">
        <f>SUMIFS(СВЦЭМ!$D$33:$D$776,СВЦЭМ!$A$33:$A$776,$A141,СВЦЭМ!$B$33:$B$776,W$119)+'СЕТ СН'!$I$14+СВЦЭМ!$D$10+'СЕТ СН'!$I$5-'СЕТ СН'!$I$24</f>
        <v>3820.65496472</v>
      </c>
      <c r="X141" s="36">
        <f>SUMIFS(СВЦЭМ!$D$33:$D$776,СВЦЭМ!$A$33:$A$776,$A141,СВЦЭМ!$B$33:$B$776,X$119)+'СЕТ СН'!$I$14+СВЦЭМ!$D$10+'СЕТ СН'!$I$5-'СЕТ СН'!$I$24</f>
        <v>3787.7983125599999</v>
      </c>
      <c r="Y141" s="36">
        <f>SUMIFS(СВЦЭМ!$D$33:$D$776,СВЦЭМ!$A$33:$A$776,$A141,СВЦЭМ!$B$33:$B$776,Y$119)+'СЕТ СН'!$I$14+СВЦЭМ!$D$10+'СЕТ СН'!$I$5-'СЕТ СН'!$I$24</f>
        <v>3841.8758532399997</v>
      </c>
    </row>
    <row r="142" spans="1:25" ht="15.75" x14ac:dyDescent="0.2">
      <c r="A142" s="35">
        <f t="shared" si="3"/>
        <v>43488</v>
      </c>
      <c r="B142" s="36">
        <f>SUMIFS(СВЦЭМ!$D$33:$D$776,СВЦЭМ!$A$33:$A$776,$A142,СВЦЭМ!$B$33:$B$776,B$119)+'СЕТ СН'!$I$14+СВЦЭМ!$D$10+'СЕТ СН'!$I$5-'СЕТ СН'!$I$24</f>
        <v>3943.8414749599997</v>
      </c>
      <c r="C142" s="36">
        <f>SUMIFS(СВЦЭМ!$D$33:$D$776,СВЦЭМ!$A$33:$A$776,$A142,СВЦЭМ!$B$33:$B$776,C$119)+'СЕТ СН'!$I$14+СВЦЭМ!$D$10+'СЕТ СН'!$I$5-'СЕТ СН'!$I$24</f>
        <v>3977.4786280299995</v>
      </c>
      <c r="D142" s="36">
        <f>SUMIFS(СВЦЭМ!$D$33:$D$776,СВЦЭМ!$A$33:$A$776,$A142,СВЦЭМ!$B$33:$B$776,D$119)+'СЕТ СН'!$I$14+СВЦЭМ!$D$10+'СЕТ СН'!$I$5-'СЕТ СН'!$I$24</f>
        <v>3998.3083552600001</v>
      </c>
      <c r="E142" s="36">
        <f>SUMIFS(СВЦЭМ!$D$33:$D$776,СВЦЭМ!$A$33:$A$776,$A142,СВЦЭМ!$B$33:$B$776,E$119)+'СЕТ СН'!$I$14+СВЦЭМ!$D$10+'СЕТ СН'!$I$5-'СЕТ СН'!$I$24</f>
        <v>4004.8979348100002</v>
      </c>
      <c r="F142" s="36">
        <f>SUMIFS(СВЦЭМ!$D$33:$D$776,СВЦЭМ!$A$33:$A$776,$A142,СВЦЭМ!$B$33:$B$776,F$119)+'СЕТ СН'!$I$14+СВЦЭМ!$D$10+'СЕТ СН'!$I$5-'СЕТ СН'!$I$24</f>
        <v>3997.0813887699996</v>
      </c>
      <c r="G142" s="36">
        <f>SUMIFS(СВЦЭМ!$D$33:$D$776,СВЦЭМ!$A$33:$A$776,$A142,СВЦЭМ!$B$33:$B$776,G$119)+'СЕТ СН'!$I$14+СВЦЭМ!$D$10+'СЕТ СН'!$I$5-'СЕТ СН'!$I$24</f>
        <v>3974.2083778599999</v>
      </c>
      <c r="H142" s="36">
        <f>SUMIFS(СВЦЭМ!$D$33:$D$776,СВЦЭМ!$A$33:$A$776,$A142,СВЦЭМ!$B$33:$B$776,H$119)+'СЕТ СН'!$I$14+СВЦЭМ!$D$10+'СЕТ СН'!$I$5-'СЕТ СН'!$I$24</f>
        <v>3916.7113859900001</v>
      </c>
      <c r="I142" s="36">
        <f>SUMIFS(СВЦЭМ!$D$33:$D$776,СВЦЭМ!$A$33:$A$776,$A142,СВЦЭМ!$B$33:$B$776,I$119)+'СЕТ СН'!$I$14+СВЦЭМ!$D$10+'СЕТ СН'!$I$5-'СЕТ СН'!$I$24</f>
        <v>3835.0604760199999</v>
      </c>
      <c r="J142" s="36">
        <f>SUMIFS(СВЦЭМ!$D$33:$D$776,СВЦЭМ!$A$33:$A$776,$A142,СВЦЭМ!$B$33:$B$776,J$119)+'СЕТ СН'!$I$14+СВЦЭМ!$D$10+'СЕТ СН'!$I$5-'СЕТ СН'!$I$24</f>
        <v>3793.8712066199996</v>
      </c>
      <c r="K142" s="36">
        <f>SUMIFS(СВЦЭМ!$D$33:$D$776,СВЦЭМ!$A$33:$A$776,$A142,СВЦЭМ!$B$33:$B$776,K$119)+'СЕТ СН'!$I$14+СВЦЭМ!$D$10+'СЕТ СН'!$I$5-'СЕТ СН'!$I$24</f>
        <v>3784.1529922199998</v>
      </c>
      <c r="L142" s="36">
        <f>SUMIFS(СВЦЭМ!$D$33:$D$776,СВЦЭМ!$A$33:$A$776,$A142,СВЦЭМ!$B$33:$B$776,L$119)+'СЕТ СН'!$I$14+СВЦЭМ!$D$10+'СЕТ СН'!$I$5-'СЕТ СН'!$I$24</f>
        <v>3778.7755127399996</v>
      </c>
      <c r="M142" s="36">
        <f>SUMIFS(СВЦЭМ!$D$33:$D$776,СВЦЭМ!$A$33:$A$776,$A142,СВЦЭМ!$B$33:$B$776,M$119)+'СЕТ СН'!$I$14+СВЦЭМ!$D$10+'СЕТ СН'!$I$5-'СЕТ СН'!$I$24</f>
        <v>3794.1547067199999</v>
      </c>
      <c r="N142" s="36">
        <f>SUMIFS(СВЦЭМ!$D$33:$D$776,СВЦЭМ!$A$33:$A$776,$A142,СВЦЭМ!$B$33:$B$776,N$119)+'СЕТ СН'!$I$14+СВЦЭМ!$D$10+'СЕТ СН'!$I$5-'СЕТ СН'!$I$24</f>
        <v>3791.9382051299999</v>
      </c>
      <c r="O142" s="36">
        <f>SUMIFS(СВЦЭМ!$D$33:$D$776,СВЦЭМ!$A$33:$A$776,$A142,СВЦЭМ!$B$33:$B$776,O$119)+'СЕТ СН'!$I$14+СВЦЭМ!$D$10+'СЕТ СН'!$I$5-'СЕТ СН'!$I$24</f>
        <v>3806.2156902099996</v>
      </c>
      <c r="P142" s="36">
        <f>SUMIFS(СВЦЭМ!$D$33:$D$776,СВЦЭМ!$A$33:$A$776,$A142,СВЦЭМ!$B$33:$B$776,P$119)+'СЕТ СН'!$I$14+СВЦЭМ!$D$10+'СЕТ СН'!$I$5-'СЕТ СН'!$I$24</f>
        <v>3819.6893798399997</v>
      </c>
      <c r="Q142" s="36">
        <f>SUMIFS(СВЦЭМ!$D$33:$D$776,СВЦЭМ!$A$33:$A$776,$A142,СВЦЭМ!$B$33:$B$776,Q$119)+'СЕТ СН'!$I$14+СВЦЭМ!$D$10+'СЕТ СН'!$I$5-'СЕТ СН'!$I$24</f>
        <v>3826.97331098</v>
      </c>
      <c r="R142" s="36">
        <f>SUMIFS(СВЦЭМ!$D$33:$D$776,СВЦЭМ!$A$33:$A$776,$A142,СВЦЭМ!$B$33:$B$776,R$119)+'СЕТ СН'!$I$14+СВЦЭМ!$D$10+'СЕТ СН'!$I$5-'СЕТ СН'!$I$24</f>
        <v>3833.8032791799997</v>
      </c>
      <c r="S142" s="36">
        <f>SUMIFS(СВЦЭМ!$D$33:$D$776,СВЦЭМ!$A$33:$A$776,$A142,СВЦЭМ!$B$33:$B$776,S$119)+'СЕТ СН'!$I$14+СВЦЭМ!$D$10+'СЕТ СН'!$I$5-'СЕТ СН'!$I$24</f>
        <v>3834.13169999</v>
      </c>
      <c r="T142" s="36">
        <f>SUMIFS(СВЦЭМ!$D$33:$D$776,СВЦЭМ!$A$33:$A$776,$A142,СВЦЭМ!$B$33:$B$776,T$119)+'СЕТ СН'!$I$14+СВЦЭМ!$D$10+'СЕТ СН'!$I$5-'СЕТ СН'!$I$24</f>
        <v>3789.0326439299997</v>
      </c>
      <c r="U142" s="36">
        <f>SUMIFS(СВЦЭМ!$D$33:$D$776,СВЦЭМ!$A$33:$A$776,$A142,СВЦЭМ!$B$33:$B$776,U$119)+'СЕТ СН'!$I$14+СВЦЭМ!$D$10+'СЕТ СН'!$I$5-'СЕТ СН'!$I$24</f>
        <v>3789.9039923299997</v>
      </c>
      <c r="V142" s="36">
        <f>SUMIFS(СВЦЭМ!$D$33:$D$776,СВЦЭМ!$A$33:$A$776,$A142,СВЦЭМ!$B$33:$B$776,V$119)+'СЕТ СН'!$I$14+СВЦЭМ!$D$10+'СЕТ СН'!$I$5-'СЕТ СН'!$I$24</f>
        <v>3808.1874035699998</v>
      </c>
      <c r="W142" s="36">
        <f>SUMIFS(СВЦЭМ!$D$33:$D$776,СВЦЭМ!$A$33:$A$776,$A142,СВЦЭМ!$B$33:$B$776,W$119)+'СЕТ СН'!$I$14+СВЦЭМ!$D$10+'СЕТ СН'!$I$5-'СЕТ СН'!$I$24</f>
        <v>3821.7591111599995</v>
      </c>
      <c r="X142" s="36">
        <f>SUMIFS(СВЦЭМ!$D$33:$D$776,СВЦЭМ!$A$33:$A$776,$A142,СВЦЭМ!$B$33:$B$776,X$119)+'СЕТ СН'!$I$14+СВЦЭМ!$D$10+'СЕТ СН'!$I$5-'СЕТ СН'!$I$24</f>
        <v>3805.0339911000001</v>
      </c>
      <c r="Y142" s="36">
        <f>SUMIFS(СВЦЭМ!$D$33:$D$776,СВЦЭМ!$A$33:$A$776,$A142,СВЦЭМ!$B$33:$B$776,Y$119)+'СЕТ СН'!$I$14+СВЦЭМ!$D$10+'СЕТ СН'!$I$5-'СЕТ СН'!$I$24</f>
        <v>3873.5641549100001</v>
      </c>
    </row>
    <row r="143" spans="1:25" ht="15.75" x14ac:dyDescent="0.2">
      <c r="A143" s="35">
        <f t="shared" si="3"/>
        <v>43489</v>
      </c>
      <c r="B143" s="36">
        <f>SUMIFS(СВЦЭМ!$D$33:$D$776,СВЦЭМ!$A$33:$A$776,$A143,СВЦЭМ!$B$33:$B$776,B$119)+'СЕТ СН'!$I$14+СВЦЭМ!$D$10+'СЕТ СН'!$I$5-'СЕТ СН'!$I$24</f>
        <v>3932.5414661199998</v>
      </c>
      <c r="C143" s="36">
        <f>SUMIFS(СВЦЭМ!$D$33:$D$776,СВЦЭМ!$A$33:$A$776,$A143,СВЦЭМ!$B$33:$B$776,C$119)+'СЕТ СН'!$I$14+СВЦЭМ!$D$10+'СЕТ СН'!$I$5-'СЕТ СН'!$I$24</f>
        <v>3979.2047489899996</v>
      </c>
      <c r="D143" s="36">
        <f>SUMIFS(СВЦЭМ!$D$33:$D$776,СВЦЭМ!$A$33:$A$776,$A143,СВЦЭМ!$B$33:$B$776,D$119)+'СЕТ СН'!$I$14+СВЦЭМ!$D$10+'СЕТ СН'!$I$5-'СЕТ СН'!$I$24</f>
        <v>3998.5136506700001</v>
      </c>
      <c r="E143" s="36">
        <f>SUMIFS(СВЦЭМ!$D$33:$D$776,СВЦЭМ!$A$33:$A$776,$A143,СВЦЭМ!$B$33:$B$776,E$119)+'СЕТ СН'!$I$14+СВЦЭМ!$D$10+'СЕТ СН'!$I$5-'СЕТ СН'!$I$24</f>
        <v>3997.2161440299997</v>
      </c>
      <c r="F143" s="36">
        <f>SUMIFS(СВЦЭМ!$D$33:$D$776,СВЦЭМ!$A$33:$A$776,$A143,СВЦЭМ!$B$33:$B$776,F$119)+'СЕТ СН'!$I$14+СВЦЭМ!$D$10+'СЕТ СН'!$I$5-'СЕТ СН'!$I$24</f>
        <v>3991.6233508699997</v>
      </c>
      <c r="G143" s="36">
        <f>SUMIFS(СВЦЭМ!$D$33:$D$776,СВЦЭМ!$A$33:$A$776,$A143,СВЦЭМ!$B$33:$B$776,G$119)+'СЕТ СН'!$I$14+СВЦЭМ!$D$10+'СЕТ СН'!$I$5-'СЕТ СН'!$I$24</f>
        <v>3959.4067136599997</v>
      </c>
      <c r="H143" s="36">
        <f>SUMIFS(СВЦЭМ!$D$33:$D$776,СВЦЭМ!$A$33:$A$776,$A143,СВЦЭМ!$B$33:$B$776,H$119)+'СЕТ СН'!$I$14+СВЦЭМ!$D$10+'СЕТ СН'!$I$5-'СЕТ СН'!$I$24</f>
        <v>3890.7406553800001</v>
      </c>
      <c r="I143" s="36">
        <f>SUMIFS(СВЦЭМ!$D$33:$D$776,СВЦЭМ!$A$33:$A$776,$A143,СВЦЭМ!$B$33:$B$776,I$119)+'СЕТ СН'!$I$14+СВЦЭМ!$D$10+'СЕТ СН'!$I$5-'СЕТ СН'!$I$24</f>
        <v>3819.2005097900001</v>
      </c>
      <c r="J143" s="36">
        <f>SUMIFS(СВЦЭМ!$D$33:$D$776,СВЦЭМ!$A$33:$A$776,$A143,СВЦЭМ!$B$33:$B$776,J$119)+'СЕТ СН'!$I$14+СВЦЭМ!$D$10+'СЕТ СН'!$I$5-'СЕТ СН'!$I$24</f>
        <v>3779.5122616299996</v>
      </c>
      <c r="K143" s="36">
        <f>SUMIFS(СВЦЭМ!$D$33:$D$776,СВЦЭМ!$A$33:$A$776,$A143,СВЦЭМ!$B$33:$B$776,K$119)+'СЕТ СН'!$I$14+СВЦЭМ!$D$10+'СЕТ СН'!$I$5-'СЕТ СН'!$I$24</f>
        <v>3784.5534626099998</v>
      </c>
      <c r="L143" s="36">
        <f>SUMIFS(СВЦЭМ!$D$33:$D$776,СВЦЭМ!$A$33:$A$776,$A143,СВЦЭМ!$B$33:$B$776,L$119)+'СЕТ СН'!$I$14+СВЦЭМ!$D$10+'СЕТ СН'!$I$5-'СЕТ СН'!$I$24</f>
        <v>3779.0341696799996</v>
      </c>
      <c r="M143" s="36">
        <f>SUMIFS(СВЦЭМ!$D$33:$D$776,СВЦЭМ!$A$33:$A$776,$A143,СВЦЭМ!$B$33:$B$776,M$119)+'СЕТ СН'!$I$14+СВЦЭМ!$D$10+'СЕТ СН'!$I$5-'СЕТ СН'!$I$24</f>
        <v>3779.0744705999996</v>
      </c>
      <c r="N143" s="36">
        <f>SUMIFS(СВЦЭМ!$D$33:$D$776,СВЦЭМ!$A$33:$A$776,$A143,СВЦЭМ!$B$33:$B$776,N$119)+'СЕТ СН'!$I$14+СВЦЭМ!$D$10+'СЕТ СН'!$I$5-'СЕТ СН'!$I$24</f>
        <v>3792.1164414899999</v>
      </c>
      <c r="O143" s="36">
        <f>SUMIFS(СВЦЭМ!$D$33:$D$776,СВЦЭМ!$A$33:$A$776,$A143,СВЦЭМ!$B$33:$B$776,O$119)+'СЕТ СН'!$I$14+СВЦЭМ!$D$10+'СЕТ СН'!$I$5-'СЕТ СН'!$I$24</f>
        <v>3793.5210380099998</v>
      </c>
      <c r="P143" s="36">
        <f>SUMIFS(СВЦЭМ!$D$33:$D$776,СВЦЭМ!$A$33:$A$776,$A143,СВЦЭМ!$B$33:$B$776,P$119)+'СЕТ СН'!$I$14+СВЦЭМ!$D$10+'СЕТ СН'!$I$5-'СЕТ СН'!$I$24</f>
        <v>3804.64112544</v>
      </c>
      <c r="Q143" s="36">
        <f>SUMIFS(СВЦЭМ!$D$33:$D$776,СВЦЭМ!$A$33:$A$776,$A143,СВЦЭМ!$B$33:$B$776,Q$119)+'СЕТ СН'!$I$14+СВЦЭМ!$D$10+'СЕТ СН'!$I$5-'СЕТ СН'!$I$24</f>
        <v>3819.1798487799997</v>
      </c>
      <c r="R143" s="36">
        <f>SUMIFS(СВЦЭМ!$D$33:$D$776,СВЦЭМ!$A$33:$A$776,$A143,СВЦЭМ!$B$33:$B$776,R$119)+'СЕТ СН'!$I$14+СВЦЭМ!$D$10+'СЕТ СН'!$I$5-'СЕТ СН'!$I$24</f>
        <v>3815.4591340899997</v>
      </c>
      <c r="S143" s="36">
        <f>SUMIFS(СВЦЭМ!$D$33:$D$776,СВЦЭМ!$A$33:$A$776,$A143,СВЦЭМ!$B$33:$B$776,S$119)+'СЕТ СН'!$I$14+СВЦЭМ!$D$10+'СЕТ СН'!$I$5-'СЕТ СН'!$I$24</f>
        <v>3818.6404064899998</v>
      </c>
      <c r="T143" s="36">
        <f>SUMIFS(СВЦЭМ!$D$33:$D$776,СВЦЭМ!$A$33:$A$776,$A143,СВЦЭМ!$B$33:$B$776,T$119)+'СЕТ СН'!$I$14+СВЦЭМ!$D$10+'СЕТ СН'!$I$5-'СЕТ СН'!$I$24</f>
        <v>3796.7583152199995</v>
      </c>
      <c r="U143" s="36">
        <f>SUMIFS(СВЦЭМ!$D$33:$D$776,СВЦЭМ!$A$33:$A$776,$A143,СВЦЭМ!$B$33:$B$776,U$119)+'СЕТ СН'!$I$14+СВЦЭМ!$D$10+'СЕТ СН'!$I$5-'СЕТ СН'!$I$24</f>
        <v>3802.36457316</v>
      </c>
      <c r="V143" s="36">
        <f>SUMIFS(СВЦЭМ!$D$33:$D$776,СВЦЭМ!$A$33:$A$776,$A143,СВЦЭМ!$B$33:$B$776,V$119)+'СЕТ СН'!$I$14+СВЦЭМ!$D$10+'СЕТ СН'!$I$5-'СЕТ СН'!$I$24</f>
        <v>3833.2715004399997</v>
      </c>
      <c r="W143" s="36">
        <f>SUMIFS(СВЦЭМ!$D$33:$D$776,СВЦЭМ!$A$33:$A$776,$A143,СВЦЭМ!$B$33:$B$776,W$119)+'СЕТ СН'!$I$14+СВЦЭМ!$D$10+'СЕТ СН'!$I$5-'СЕТ СН'!$I$24</f>
        <v>3860.4531329399997</v>
      </c>
      <c r="X143" s="36">
        <f>SUMIFS(СВЦЭМ!$D$33:$D$776,СВЦЭМ!$A$33:$A$776,$A143,СВЦЭМ!$B$33:$B$776,X$119)+'СЕТ СН'!$I$14+СВЦЭМ!$D$10+'СЕТ СН'!$I$5-'СЕТ СН'!$I$24</f>
        <v>3868.6869911499998</v>
      </c>
      <c r="Y143" s="36">
        <f>SUMIFS(СВЦЭМ!$D$33:$D$776,СВЦЭМ!$A$33:$A$776,$A143,СВЦЭМ!$B$33:$B$776,Y$119)+'СЕТ СН'!$I$14+СВЦЭМ!$D$10+'СЕТ СН'!$I$5-'СЕТ СН'!$I$24</f>
        <v>3908.6982981699998</v>
      </c>
    </row>
    <row r="144" spans="1:25" ht="15.75" x14ac:dyDescent="0.2">
      <c r="A144" s="35">
        <f t="shared" si="3"/>
        <v>43490</v>
      </c>
      <c r="B144" s="36">
        <f>SUMIFS(СВЦЭМ!$D$33:$D$776,СВЦЭМ!$A$33:$A$776,$A144,СВЦЭМ!$B$33:$B$776,B$119)+'СЕТ СН'!$I$14+СВЦЭМ!$D$10+'СЕТ СН'!$I$5-'СЕТ СН'!$I$24</f>
        <v>3948.1246600699997</v>
      </c>
      <c r="C144" s="36">
        <f>SUMIFS(СВЦЭМ!$D$33:$D$776,СВЦЭМ!$A$33:$A$776,$A144,СВЦЭМ!$B$33:$B$776,C$119)+'СЕТ СН'!$I$14+СВЦЭМ!$D$10+'СЕТ СН'!$I$5-'СЕТ СН'!$I$24</f>
        <v>3983.0660321199998</v>
      </c>
      <c r="D144" s="36">
        <f>SUMIFS(СВЦЭМ!$D$33:$D$776,СВЦЭМ!$A$33:$A$776,$A144,СВЦЭМ!$B$33:$B$776,D$119)+'СЕТ СН'!$I$14+СВЦЭМ!$D$10+'СЕТ СН'!$I$5-'СЕТ СН'!$I$24</f>
        <v>3999.7660510599999</v>
      </c>
      <c r="E144" s="36">
        <f>SUMIFS(СВЦЭМ!$D$33:$D$776,СВЦЭМ!$A$33:$A$776,$A144,СВЦЭМ!$B$33:$B$776,E$119)+'СЕТ СН'!$I$14+СВЦЭМ!$D$10+'СЕТ СН'!$I$5-'СЕТ СН'!$I$24</f>
        <v>4003.0681315799998</v>
      </c>
      <c r="F144" s="36">
        <f>SUMIFS(СВЦЭМ!$D$33:$D$776,СВЦЭМ!$A$33:$A$776,$A144,СВЦЭМ!$B$33:$B$776,F$119)+'СЕТ СН'!$I$14+СВЦЭМ!$D$10+'СЕТ СН'!$I$5-'СЕТ СН'!$I$24</f>
        <v>4001.52573811</v>
      </c>
      <c r="G144" s="36">
        <f>SUMIFS(СВЦЭМ!$D$33:$D$776,СВЦЭМ!$A$33:$A$776,$A144,СВЦЭМ!$B$33:$B$776,G$119)+'СЕТ СН'!$I$14+СВЦЭМ!$D$10+'СЕТ СН'!$I$5-'СЕТ СН'!$I$24</f>
        <v>3970.4800189199996</v>
      </c>
      <c r="H144" s="36">
        <f>SUMIFS(СВЦЭМ!$D$33:$D$776,СВЦЭМ!$A$33:$A$776,$A144,СВЦЭМ!$B$33:$B$776,H$119)+'СЕТ СН'!$I$14+СВЦЭМ!$D$10+'СЕТ СН'!$I$5-'СЕТ СН'!$I$24</f>
        <v>3901.5364485599998</v>
      </c>
      <c r="I144" s="36">
        <f>SUMIFS(СВЦЭМ!$D$33:$D$776,СВЦЭМ!$A$33:$A$776,$A144,СВЦЭМ!$B$33:$B$776,I$119)+'СЕТ СН'!$I$14+СВЦЭМ!$D$10+'СЕТ СН'!$I$5-'СЕТ СН'!$I$24</f>
        <v>3800.4519359999999</v>
      </c>
      <c r="J144" s="36">
        <f>SUMIFS(СВЦЭМ!$D$33:$D$776,СВЦЭМ!$A$33:$A$776,$A144,СВЦЭМ!$B$33:$B$776,J$119)+'СЕТ СН'!$I$14+СВЦЭМ!$D$10+'СЕТ СН'!$I$5-'СЕТ СН'!$I$24</f>
        <v>3763.7570381300002</v>
      </c>
      <c r="K144" s="36">
        <f>SUMIFS(СВЦЭМ!$D$33:$D$776,СВЦЭМ!$A$33:$A$776,$A144,СВЦЭМ!$B$33:$B$776,K$119)+'СЕТ СН'!$I$14+СВЦЭМ!$D$10+'СЕТ СН'!$I$5-'СЕТ СН'!$I$24</f>
        <v>3764.5361412799998</v>
      </c>
      <c r="L144" s="36">
        <f>SUMIFS(СВЦЭМ!$D$33:$D$776,СВЦЭМ!$A$33:$A$776,$A144,СВЦЭМ!$B$33:$B$776,L$119)+'СЕТ СН'!$I$14+СВЦЭМ!$D$10+'СЕТ СН'!$I$5-'СЕТ СН'!$I$24</f>
        <v>3771.0619259999999</v>
      </c>
      <c r="M144" s="36">
        <f>SUMIFS(СВЦЭМ!$D$33:$D$776,СВЦЭМ!$A$33:$A$776,$A144,СВЦЭМ!$B$33:$B$776,M$119)+'СЕТ СН'!$I$14+СВЦЭМ!$D$10+'СЕТ СН'!$I$5-'СЕТ СН'!$I$24</f>
        <v>3792.1424361399995</v>
      </c>
      <c r="N144" s="36">
        <f>SUMIFS(СВЦЭМ!$D$33:$D$776,СВЦЭМ!$A$33:$A$776,$A144,СВЦЭМ!$B$33:$B$776,N$119)+'СЕТ СН'!$I$14+СВЦЭМ!$D$10+'СЕТ СН'!$I$5-'СЕТ СН'!$I$24</f>
        <v>3812.8444310300001</v>
      </c>
      <c r="O144" s="36">
        <f>SUMIFS(СВЦЭМ!$D$33:$D$776,СВЦЭМ!$A$33:$A$776,$A144,СВЦЭМ!$B$33:$B$776,O$119)+'СЕТ СН'!$I$14+СВЦЭМ!$D$10+'СЕТ СН'!$I$5-'СЕТ СН'!$I$24</f>
        <v>3812.5020948299998</v>
      </c>
      <c r="P144" s="36">
        <f>SUMIFS(СВЦЭМ!$D$33:$D$776,СВЦЭМ!$A$33:$A$776,$A144,СВЦЭМ!$B$33:$B$776,P$119)+'СЕТ СН'!$I$14+СВЦЭМ!$D$10+'СЕТ СН'!$I$5-'СЕТ СН'!$I$24</f>
        <v>3819.3153873399997</v>
      </c>
      <c r="Q144" s="36">
        <f>SUMIFS(СВЦЭМ!$D$33:$D$776,СВЦЭМ!$A$33:$A$776,$A144,СВЦЭМ!$B$33:$B$776,Q$119)+'СЕТ СН'!$I$14+СВЦЭМ!$D$10+'СЕТ СН'!$I$5-'СЕТ СН'!$I$24</f>
        <v>3825.1965658499998</v>
      </c>
      <c r="R144" s="36">
        <f>SUMIFS(СВЦЭМ!$D$33:$D$776,СВЦЭМ!$A$33:$A$776,$A144,СВЦЭМ!$B$33:$B$776,R$119)+'СЕТ СН'!$I$14+СВЦЭМ!$D$10+'СЕТ СН'!$I$5-'СЕТ СН'!$I$24</f>
        <v>3834.1645434299999</v>
      </c>
      <c r="S144" s="36">
        <f>SUMIFS(СВЦЭМ!$D$33:$D$776,СВЦЭМ!$A$33:$A$776,$A144,СВЦЭМ!$B$33:$B$776,S$119)+'СЕТ СН'!$I$14+СВЦЭМ!$D$10+'СЕТ СН'!$I$5-'СЕТ СН'!$I$24</f>
        <v>3833.8893749399999</v>
      </c>
      <c r="T144" s="36">
        <f>SUMIFS(СВЦЭМ!$D$33:$D$776,СВЦЭМ!$A$33:$A$776,$A144,СВЦЭМ!$B$33:$B$776,T$119)+'СЕТ СН'!$I$14+СВЦЭМ!$D$10+'СЕТ СН'!$I$5-'СЕТ СН'!$I$24</f>
        <v>3794.5695124499998</v>
      </c>
      <c r="U144" s="36">
        <f>SUMIFS(СВЦЭМ!$D$33:$D$776,СВЦЭМ!$A$33:$A$776,$A144,СВЦЭМ!$B$33:$B$776,U$119)+'СЕТ СН'!$I$14+СВЦЭМ!$D$10+'СЕТ СН'!$I$5-'СЕТ СН'!$I$24</f>
        <v>3803.1032446999998</v>
      </c>
      <c r="V144" s="36">
        <f>SUMIFS(СВЦЭМ!$D$33:$D$776,СВЦЭМ!$A$33:$A$776,$A144,СВЦЭМ!$B$33:$B$776,V$119)+'СЕТ СН'!$I$14+СВЦЭМ!$D$10+'СЕТ СН'!$I$5-'СЕТ СН'!$I$24</f>
        <v>3805.3640344400001</v>
      </c>
      <c r="W144" s="36">
        <f>SUMIFS(СВЦЭМ!$D$33:$D$776,СВЦЭМ!$A$33:$A$776,$A144,СВЦЭМ!$B$33:$B$776,W$119)+'СЕТ СН'!$I$14+СВЦЭМ!$D$10+'СЕТ СН'!$I$5-'СЕТ СН'!$I$24</f>
        <v>3797.3307617699998</v>
      </c>
      <c r="X144" s="36">
        <f>SUMIFS(СВЦЭМ!$D$33:$D$776,СВЦЭМ!$A$33:$A$776,$A144,СВЦЭМ!$B$33:$B$776,X$119)+'СЕТ СН'!$I$14+СВЦЭМ!$D$10+'СЕТ СН'!$I$5-'СЕТ СН'!$I$24</f>
        <v>3806.3411300199996</v>
      </c>
      <c r="Y144" s="36">
        <f>SUMIFS(СВЦЭМ!$D$33:$D$776,СВЦЭМ!$A$33:$A$776,$A144,СВЦЭМ!$B$33:$B$776,Y$119)+'СЕТ СН'!$I$14+СВЦЭМ!$D$10+'СЕТ СН'!$I$5-'СЕТ СН'!$I$24</f>
        <v>3864.2595459300001</v>
      </c>
    </row>
    <row r="145" spans="1:27" ht="15.75" x14ac:dyDescent="0.2">
      <c r="A145" s="35">
        <f t="shared" si="3"/>
        <v>43491</v>
      </c>
      <c r="B145" s="36">
        <f>SUMIFS(СВЦЭМ!$D$33:$D$776,СВЦЭМ!$A$33:$A$776,$A145,СВЦЭМ!$B$33:$B$776,B$119)+'СЕТ СН'!$I$14+СВЦЭМ!$D$10+'СЕТ СН'!$I$5-'СЕТ СН'!$I$24</f>
        <v>3927.36229998</v>
      </c>
      <c r="C145" s="36">
        <f>SUMIFS(СВЦЭМ!$D$33:$D$776,СВЦЭМ!$A$33:$A$776,$A145,СВЦЭМ!$B$33:$B$776,C$119)+'СЕТ СН'!$I$14+СВЦЭМ!$D$10+'СЕТ СН'!$I$5-'СЕТ СН'!$I$24</f>
        <v>3959.6538188099998</v>
      </c>
      <c r="D145" s="36">
        <f>SUMIFS(СВЦЭМ!$D$33:$D$776,СВЦЭМ!$A$33:$A$776,$A145,СВЦЭМ!$B$33:$B$776,D$119)+'СЕТ СН'!$I$14+СВЦЭМ!$D$10+'СЕТ СН'!$I$5-'СЕТ СН'!$I$24</f>
        <v>3969.2663865599998</v>
      </c>
      <c r="E145" s="36">
        <f>SUMIFS(СВЦЭМ!$D$33:$D$776,СВЦЭМ!$A$33:$A$776,$A145,СВЦЭМ!$B$33:$B$776,E$119)+'СЕТ СН'!$I$14+СВЦЭМ!$D$10+'СЕТ СН'!$I$5-'СЕТ СН'!$I$24</f>
        <v>3975.9246230099998</v>
      </c>
      <c r="F145" s="36">
        <f>SUMIFS(СВЦЭМ!$D$33:$D$776,СВЦЭМ!$A$33:$A$776,$A145,СВЦЭМ!$B$33:$B$776,F$119)+'СЕТ СН'!$I$14+СВЦЭМ!$D$10+'СЕТ СН'!$I$5-'СЕТ СН'!$I$24</f>
        <v>3972.9779466099999</v>
      </c>
      <c r="G145" s="36">
        <f>SUMIFS(СВЦЭМ!$D$33:$D$776,СВЦЭМ!$A$33:$A$776,$A145,СВЦЭМ!$B$33:$B$776,G$119)+'СЕТ СН'!$I$14+СВЦЭМ!$D$10+'СЕТ СН'!$I$5-'СЕТ СН'!$I$24</f>
        <v>3965.6555274799998</v>
      </c>
      <c r="H145" s="36">
        <f>SUMIFS(СВЦЭМ!$D$33:$D$776,СВЦЭМ!$A$33:$A$776,$A145,СВЦЭМ!$B$33:$B$776,H$119)+'СЕТ СН'!$I$14+СВЦЭМ!$D$10+'СЕТ СН'!$I$5-'СЕТ СН'!$I$24</f>
        <v>3926.6527539600002</v>
      </c>
      <c r="I145" s="36">
        <f>SUMIFS(СВЦЭМ!$D$33:$D$776,СВЦЭМ!$A$33:$A$776,$A145,СВЦЭМ!$B$33:$B$776,I$119)+'СЕТ СН'!$I$14+СВЦЭМ!$D$10+'СЕТ СН'!$I$5-'СЕТ СН'!$I$24</f>
        <v>3863.60655202</v>
      </c>
      <c r="J145" s="36">
        <f>SUMIFS(СВЦЭМ!$D$33:$D$776,СВЦЭМ!$A$33:$A$776,$A145,СВЦЭМ!$B$33:$B$776,J$119)+'СЕТ СН'!$I$14+СВЦЭМ!$D$10+'СЕТ СН'!$I$5-'СЕТ СН'!$I$24</f>
        <v>3812.6533715400001</v>
      </c>
      <c r="K145" s="36">
        <f>SUMIFS(СВЦЭМ!$D$33:$D$776,СВЦЭМ!$A$33:$A$776,$A145,СВЦЭМ!$B$33:$B$776,K$119)+'СЕТ СН'!$I$14+СВЦЭМ!$D$10+'СЕТ СН'!$I$5-'СЕТ СН'!$I$24</f>
        <v>3780.2274242699996</v>
      </c>
      <c r="L145" s="36">
        <f>SUMIFS(СВЦЭМ!$D$33:$D$776,СВЦЭМ!$A$33:$A$776,$A145,СВЦЭМ!$B$33:$B$776,L$119)+'СЕТ СН'!$I$14+СВЦЭМ!$D$10+'СЕТ СН'!$I$5-'СЕТ СН'!$I$24</f>
        <v>3763.8720024899999</v>
      </c>
      <c r="M145" s="36">
        <f>SUMIFS(СВЦЭМ!$D$33:$D$776,СВЦЭМ!$A$33:$A$776,$A145,СВЦЭМ!$B$33:$B$776,M$119)+'СЕТ СН'!$I$14+СВЦЭМ!$D$10+'СЕТ СН'!$I$5-'СЕТ СН'!$I$24</f>
        <v>3766.6584502699998</v>
      </c>
      <c r="N145" s="36">
        <f>SUMIFS(СВЦЭМ!$D$33:$D$776,СВЦЭМ!$A$33:$A$776,$A145,СВЦЭМ!$B$33:$B$776,N$119)+'СЕТ СН'!$I$14+СВЦЭМ!$D$10+'СЕТ СН'!$I$5-'СЕТ СН'!$I$24</f>
        <v>3781.29385009</v>
      </c>
      <c r="O145" s="36">
        <f>SUMIFS(СВЦЭМ!$D$33:$D$776,СВЦЭМ!$A$33:$A$776,$A145,СВЦЭМ!$B$33:$B$776,O$119)+'СЕТ СН'!$I$14+СВЦЭМ!$D$10+'СЕТ СН'!$I$5-'СЕТ СН'!$I$24</f>
        <v>3794.4869051400001</v>
      </c>
      <c r="P145" s="36">
        <f>SUMIFS(СВЦЭМ!$D$33:$D$776,СВЦЭМ!$A$33:$A$776,$A145,СВЦЭМ!$B$33:$B$776,P$119)+'СЕТ СН'!$I$14+СВЦЭМ!$D$10+'СЕТ СН'!$I$5-'СЕТ СН'!$I$24</f>
        <v>3813.0597379599999</v>
      </c>
      <c r="Q145" s="36">
        <f>SUMIFS(СВЦЭМ!$D$33:$D$776,СВЦЭМ!$A$33:$A$776,$A145,СВЦЭМ!$B$33:$B$776,Q$119)+'СЕТ СН'!$I$14+СВЦЭМ!$D$10+'СЕТ СН'!$I$5-'СЕТ СН'!$I$24</f>
        <v>3830.6621718099996</v>
      </c>
      <c r="R145" s="36">
        <f>SUMIFS(СВЦЭМ!$D$33:$D$776,СВЦЭМ!$A$33:$A$776,$A145,СВЦЭМ!$B$33:$B$776,R$119)+'СЕТ СН'!$I$14+СВЦЭМ!$D$10+'СЕТ СН'!$I$5-'СЕТ СН'!$I$24</f>
        <v>3835.0205115700001</v>
      </c>
      <c r="S145" s="36">
        <f>SUMIFS(СВЦЭМ!$D$33:$D$776,СВЦЭМ!$A$33:$A$776,$A145,СВЦЭМ!$B$33:$B$776,S$119)+'СЕТ СН'!$I$14+СВЦЭМ!$D$10+'СЕТ СН'!$I$5-'СЕТ СН'!$I$24</f>
        <v>3810.0514371899999</v>
      </c>
      <c r="T145" s="36">
        <f>SUMIFS(СВЦЭМ!$D$33:$D$776,СВЦЭМ!$A$33:$A$776,$A145,СВЦЭМ!$B$33:$B$776,T$119)+'СЕТ СН'!$I$14+СВЦЭМ!$D$10+'СЕТ СН'!$I$5-'СЕТ СН'!$I$24</f>
        <v>3759.9922191799997</v>
      </c>
      <c r="U145" s="36">
        <f>SUMIFS(СВЦЭМ!$D$33:$D$776,СВЦЭМ!$A$33:$A$776,$A145,СВЦЭМ!$B$33:$B$776,U$119)+'СЕТ СН'!$I$14+СВЦЭМ!$D$10+'СЕТ СН'!$I$5-'СЕТ СН'!$I$24</f>
        <v>3757.2065137899999</v>
      </c>
      <c r="V145" s="36">
        <f>SUMIFS(СВЦЭМ!$D$33:$D$776,СВЦЭМ!$A$33:$A$776,$A145,СВЦЭМ!$B$33:$B$776,V$119)+'СЕТ СН'!$I$14+СВЦЭМ!$D$10+'СЕТ СН'!$I$5-'СЕТ СН'!$I$24</f>
        <v>3757.2453210899998</v>
      </c>
      <c r="W145" s="36">
        <f>SUMIFS(СВЦЭМ!$D$33:$D$776,СВЦЭМ!$A$33:$A$776,$A145,СВЦЭМ!$B$33:$B$776,W$119)+'СЕТ СН'!$I$14+СВЦЭМ!$D$10+'СЕТ СН'!$I$5-'СЕТ СН'!$I$24</f>
        <v>3767.8878434999997</v>
      </c>
      <c r="X145" s="36">
        <f>SUMIFS(СВЦЭМ!$D$33:$D$776,СВЦЭМ!$A$33:$A$776,$A145,СВЦЭМ!$B$33:$B$776,X$119)+'СЕТ СН'!$I$14+СВЦЭМ!$D$10+'СЕТ СН'!$I$5-'СЕТ СН'!$I$24</f>
        <v>3786.9551778799996</v>
      </c>
      <c r="Y145" s="36">
        <f>SUMIFS(СВЦЭМ!$D$33:$D$776,СВЦЭМ!$A$33:$A$776,$A145,СВЦЭМ!$B$33:$B$776,Y$119)+'СЕТ СН'!$I$14+СВЦЭМ!$D$10+'СЕТ СН'!$I$5-'СЕТ СН'!$I$24</f>
        <v>3853.1369068899999</v>
      </c>
    </row>
    <row r="146" spans="1:27" ht="15.75" x14ac:dyDescent="0.2">
      <c r="A146" s="35">
        <f t="shared" si="3"/>
        <v>43492</v>
      </c>
      <c r="B146" s="36">
        <f>SUMIFS(СВЦЭМ!$D$33:$D$776,СВЦЭМ!$A$33:$A$776,$A146,СВЦЭМ!$B$33:$B$776,B$119)+'СЕТ СН'!$I$14+СВЦЭМ!$D$10+'СЕТ СН'!$I$5-'СЕТ СН'!$I$24</f>
        <v>3907.6274916799998</v>
      </c>
      <c r="C146" s="36">
        <f>SUMIFS(СВЦЭМ!$D$33:$D$776,СВЦЭМ!$A$33:$A$776,$A146,СВЦЭМ!$B$33:$B$776,C$119)+'СЕТ СН'!$I$14+СВЦЭМ!$D$10+'СЕТ СН'!$I$5-'СЕТ СН'!$I$24</f>
        <v>3939.92053321</v>
      </c>
      <c r="D146" s="36">
        <f>SUMIFS(СВЦЭМ!$D$33:$D$776,СВЦЭМ!$A$33:$A$776,$A146,СВЦЭМ!$B$33:$B$776,D$119)+'СЕТ СН'!$I$14+СВЦЭМ!$D$10+'СЕТ СН'!$I$5-'СЕТ СН'!$I$24</f>
        <v>3957.7572440699996</v>
      </c>
      <c r="E146" s="36">
        <f>SUMIFS(СВЦЭМ!$D$33:$D$776,СВЦЭМ!$A$33:$A$776,$A146,СВЦЭМ!$B$33:$B$776,E$119)+'СЕТ СН'!$I$14+СВЦЭМ!$D$10+'СЕТ СН'!$I$5-'СЕТ СН'!$I$24</f>
        <v>3970.0699109099996</v>
      </c>
      <c r="F146" s="36">
        <f>SUMIFS(СВЦЭМ!$D$33:$D$776,СВЦЭМ!$A$33:$A$776,$A146,СВЦЭМ!$B$33:$B$776,F$119)+'СЕТ СН'!$I$14+СВЦЭМ!$D$10+'СЕТ СН'!$I$5-'СЕТ СН'!$I$24</f>
        <v>3973.4523665699999</v>
      </c>
      <c r="G146" s="36">
        <f>SUMIFS(СВЦЭМ!$D$33:$D$776,СВЦЭМ!$A$33:$A$776,$A146,СВЦЭМ!$B$33:$B$776,G$119)+'СЕТ СН'!$I$14+СВЦЭМ!$D$10+'СЕТ СН'!$I$5-'СЕТ СН'!$I$24</f>
        <v>3969.1974690500001</v>
      </c>
      <c r="H146" s="36">
        <f>SUMIFS(СВЦЭМ!$D$33:$D$776,СВЦЭМ!$A$33:$A$776,$A146,СВЦЭМ!$B$33:$B$776,H$119)+'СЕТ СН'!$I$14+СВЦЭМ!$D$10+'СЕТ СН'!$I$5-'СЕТ СН'!$I$24</f>
        <v>3954.21756585</v>
      </c>
      <c r="I146" s="36">
        <f>SUMIFS(СВЦЭМ!$D$33:$D$776,СВЦЭМ!$A$33:$A$776,$A146,СВЦЭМ!$B$33:$B$776,I$119)+'СЕТ СН'!$I$14+СВЦЭМ!$D$10+'СЕТ СН'!$I$5-'СЕТ СН'!$I$24</f>
        <v>3887.6139959100001</v>
      </c>
      <c r="J146" s="36">
        <f>SUMIFS(СВЦЭМ!$D$33:$D$776,СВЦЭМ!$A$33:$A$776,$A146,СВЦЭМ!$B$33:$B$776,J$119)+'СЕТ СН'!$I$14+СВЦЭМ!$D$10+'СЕТ СН'!$I$5-'СЕТ СН'!$I$24</f>
        <v>3822.4739625100001</v>
      </c>
      <c r="K146" s="36">
        <f>SUMIFS(СВЦЭМ!$D$33:$D$776,СВЦЭМ!$A$33:$A$776,$A146,СВЦЭМ!$B$33:$B$776,K$119)+'СЕТ СН'!$I$14+СВЦЭМ!$D$10+'СЕТ СН'!$I$5-'СЕТ СН'!$I$24</f>
        <v>3807.6143554199998</v>
      </c>
      <c r="L146" s="36">
        <f>SUMIFS(СВЦЭМ!$D$33:$D$776,СВЦЭМ!$A$33:$A$776,$A146,СВЦЭМ!$B$33:$B$776,L$119)+'СЕТ СН'!$I$14+СВЦЭМ!$D$10+'СЕТ СН'!$I$5-'СЕТ СН'!$I$24</f>
        <v>3784.8945843699998</v>
      </c>
      <c r="M146" s="36">
        <f>SUMIFS(СВЦЭМ!$D$33:$D$776,СВЦЭМ!$A$33:$A$776,$A146,СВЦЭМ!$B$33:$B$776,M$119)+'СЕТ СН'!$I$14+СВЦЭМ!$D$10+'СЕТ СН'!$I$5-'СЕТ СН'!$I$24</f>
        <v>3779.9985924799998</v>
      </c>
      <c r="N146" s="36">
        <f>SUMIFS(СВЦЭМ!$D$33:$D$776,СВЦЭМ!$A$33:$A$776,$A146,СВЦЭМ!$B$33:$B$776,N$119)+'СЕТ СН'!$I$14+СВЦЭМ!$D$10+'СЕТ СН'!$I$5-'СЕТ СН'!$I$24</f>
        <v>3793.8002038300001</v>
      </c>
      <c r="O146" s="36">
        <f>SUMIFS(СВЦЭМ!$D$33:$D$776,СВЦЭМ!$A$33:$A$776,$A146,СВЦЭМ!$B$33:$B$776,O$119)+'СЕТ СН'!$I$14+СВЦЭМ!$D$10+'СЕТ СН'!$I$5-'СЕТ СН'!$I$24</f>
        <v>3806.0567403799996</v>
      </c>
      <c r="P146" s="36">
        <f>SUMIFS(СВЦЭМ!$D$33:$D$776,СВЦЭМ!$A$33:$A$776,$A146,СВЦЭМ!$B$33:$B$776,P$119)+'СЕТ СН'!$I$14+СВЦЭМ!$D$10+'СЕТ СН'!$I$5-'СЕТ СН'!$I$24</f>
        <v>3816.9648808599995</v>
      </c>
      <c r="Q146" s="36">
        <f>SUMIFS(СВЦЭМ!$D$33:$D$776,СВЦЭМ!$A$33:$A$776,$A146,СВЦЭМ!$B$33:$B$776,Q$119)+'СЕТ СН'!$I$14+СВЦЭМ!$D$10+'СЕТ СН'!$I$5-'СЕТ СН'!$I$24</f>
        <v>3824.6361870999999</v>
      </c>
      <c r="R146" s="36">
        <f>SUMIFS(СВЦЭМ!$D$33:$D$776,СВЦЭМ!$A$33:$A$776,$A146,СВЦЭМ!$B$33:$B$776,R$119)+'СЕТ СН'!$I$14+СВЦЭМ!$D$10+'СЕТ СН'!$I$5-'СЕТ СН'!$I$24</f>
        <v>3827.2003824099997</v>
      </c>
      <c r="S146" s="36">
        <f>SUMIFS(СВЦЭМ!$D$33:$D$776,СВЦЭМ!$A$33:$A$776,$A146,СВЦЭМ!$B$33:$B$776,S$119)+'СЕТ СН'!$I$14+СВЦЭМ!$D$10+'СЕТ СН'!$I$5-'СЕТ СН'!$I$24</f>
        <v>3809.8635562299996</v>
      </c>
      <c r="T146" s="36">
        <f>SUMIFS(СВЦЭМ!$D$33:$D$776,СВЦЭМ!$A$33:$A$776,$A146,СВЦЭМ!$B$33:$B$776,T$119)+'СЕТ СН'!$I$14+СВЦЭМ!$D$10+'СЕТ СН'!$I$5-'СЕТ СН'!$I$24</f>
        <v>3760.9966703499999</v>
      </c>
      <c r="U146" s="36">
        <f>SUMIFS(СВЦЭМ!$D$33:$D$776,СВЦЭМ!$A$33:$A$776,$A146,СВЦЭМ!$B$33:$B$776,U$119)+'СЕТ СН'!$I$14+СВЦЭМ!$D$10+'СЕТ СН'!$I$5-'СЕТ СН'!$I$24</f>
        <v>3754.1474526699999</v>
      </c>
      <c r="V146" s="36">
        <f>SUMIFS(СВЦЭМ!$D$33:$D$776,СВЦЭМ!$A$33:$A$776,$A146,СВЦЭМ!$B$33:$B$776,V$119)+'СЕТ СН'!$I$14+СВЦЭМ!$D$10+'СЕТ СН'!$I$5-'СЕТ СН'!$I$24</f>
        <v>3753.8477124599999</v>
      </c>
      <c r="W146" s="36">
        <f>SUMIFS(СВЦЭМ!$D$33:$D$776,СВЦЭМ!$A$33:$A$776,$A146,СВЦЭМ!$B$33:$B$776,W$119)+'СЕТ СН'!$I$14+СВЦЭМ!$D$10+'СЕТ СН'!$I$5-'СЕТ СН'!$I$24</f>
        <v>3767.53756505</v>
      </c>
      <c r="X146" s="36">
        <f>SUMIFS(СВЦЭМ!$D$33:$D$776,СВЦЭМ!$A$33:$A$776,$A146,СВЦЭМ!$B$33:$B$776,X$119)+'СЕТ СН'!$I$14+СВЦЭМ!$D$10+'СЕТ СН'!$I$5-'СЕТ СН'!$I$24</f>
        <v>3788.9607594899999</v>
      </c>
      <c r="Y146" s="36">
        <f>SUMIFS(СВЦЭМ!$D$33:$D$776,СВЦЭМ!$A$33:$A$776,$A146,СВЦЭМ!$B$33:$B$776,Y$119)+'СЕТ СН'!$I$14+СВЦЭМ!$D$10+'СЕТ СН'!$I$5-'СЕТ СН'!$I$24</f>
        <v>3843.0808282099997</v>
      </c>
    </row>
    <row r="147" spans="1:27" ht="15.75" x14ac:dyDescent="0.2">
      <c r="A147" s="35">
        <f t="shared" si="3"/>
        <v>43493</v>
      </c>
      <c r="B147" s="36">
        <f>SUMIFS(СВЦЭМ!$D$33:$D$776,СВЦЭМ!$A$33:$A$776,$A147,СВЦЭМ!$B$33:$B$776,B$119)+'СЕТ СН'!$I$14+СВЦЭМ!$D$10+'СЕТ СН'!$I$5-'СЕТ СН'!$I$24</f>
        <v>3937.31817366</v>
      </c>
      <c r="C147" s="36">
        <f>SUMIFS(СВЦЭМ!$D$33:$D$776,СВЦЭМ!$A$33:$A$776,$A147,СВЦЭМ!$B$33:$B$776,C$119)+'СЕТ СН'!$I$14+СВЦЭМ!$D$10+'СЕТ СН'!$I$5-'СЕТ СН'!$I$24</f>
        <v>3967.5303929299998</v>
      </c>
      <c r="D147" s="36">
        <f>SUMIFS(СВЦЭМ!$D$33:$D$776,СВЦЭМ!$A$33:$A$776,$A147,СВЦЭМ!$B$33:$B$776,D$119)+'СЕТ СН'!$I$14+СВЦЭМ!$D$10+'СЕТ СН'!$I$5-'СЕТ СН'!$I$24</f>
        <v>3985.3206895799999</v>
      </c>
      <c r="E147" s="36">
        <f>SUMIFS(СВЦЭМ!$D$33:$D$776,СВЦЭМ!$A$33:$A$776,$A147,СВЦЭМ!$B$33:$B$776,E$119)+'СЕТ СН'!$I$14+СВЦЭМ!$D$10+'СЕТ СН'!$I$5-'СЕТ СН'!$I$24</f>
        <v>3994.4557570699999</v>
      </c>
      <c r="F147" s="36">
        <f>SUMIFS(СВЦЭМ!$D$33:$D$776,СВЦЭМ!$A$33:$A$776,$A147,СВЦЭМ!$B$33:$B$776,F$119)+'СЕТ СН'!$I$14+СВЦЭМ!$D$10+'СЕТ СН'!$I$5-'СЕТ СН'!$I$24</f>
        <v>3992.9431278499997</v>
      </c>
      <c r="G147" s="36">
        <f>SUMIFS(СВЦЭМ!$D$33:$D$776,СВЦЭМ!$A$33:$A$776,$A147,СВЦЭМ!$B$33:$B$776,G$119)+'СЕТ СН'!$I$14+СВЦЭМ!$D$10+'СЕТ СН'!$I$5-'СЕТ СН'!$I$24</f>
        <v>3971.6689745599997</v>
      </c>
      <c r="H147" s="36">
        <f>SUMIFS(СВЦЭМ!$D$33:$D$776,СВЦЭМ!$A$33:$A$776,$A147,СВЦЭМ!$B$33:$B$776,H$119)+'СЕТ СН'!$I$14+СВЦЭМ!$D$10+'СЕТ СН'!$I$5-'СЕТ СН'!$I$24</f>
        <v>3918.8432462599999</v>
      </c>
      <c r="I147" s="36">
        <f>SUMIFS(СВЦЭМ!$D$33:$D$776,СВЦЭМ!$A$33:$A$776,$A147,СВЦЭМ!$B$33:$B$776,I$119)+'СЕТ СН'!$I$14+СВЦЭМ!$D$10+'СЕТ СН'!$I$5-'СЕТ СН'!$I$24</f>
        <v>3837.1864097399998</v>
      </c>
      <c r="J147" s="36">
        <f>SUMIFS(СВЦЭМ!$D$33:$D$776,СВЦЭМ!$A$33:$A$776,$A147,СВЦЭМ!$B$33:$B$776,J$119)+'СЕТ СН'!$I$14+СВЦЭМ!$D$10+'СЕТ СН'!$I$5-'СЕТ СН'!$I$24</f>
        <v>3797.1645162300001</v>
      </c>
      <c r="K147" s="36">
        <f>SUMIFS(СВЦЭМ!$D$33:$D$776,СВЦЭМ!$A$33:$A$776,$A147,СВЦЭМ!$B$33:$B$776,K$119)+'СЕТ СН'!$I$14+СВЦЭМ!$D$10+'СЕТ СН'!$I$5-'СЕТ СН'!$I$24</f>
        <v>3800.1859503699998</v>
      </c>
      <c r="L147" s="36">
        <f>SUMIFS(СВЦЭМ!$D$33:$D$776,СВЦЭМ!$A$33:$A$776,$A147,СВЦЭМ!$B$33:$B$776,L$119)+'СЕТ СН'!$I$14+СВЦЭМ!$D$10+'СЕТ СН'!$I$5-'СЕТ СН'!$I$24</f>
        <v>3792.10071393</v>
      </c>
      <c r="M147" s="36">
        <f>SUMIFS(СВЦЭМ!$D$33:$D$776,СВЦЭМ!$A$33:$A$776,$A147,СВЦЭМ!$B$33:$B$776,M$119)+'СЕТ СН'!$I$14+СВЦЭМ!$D$10+'СЕТ СН'!$I$5-'СЕТ СН'!$I$24</f>
        <v>3785.3135591299997</v>
      </c>
      <c r="N147" s="36">
        <f>SUMIFS(СВЦЭМ!$D$33:$D$776,СВЦЭМ!$A$33:$A$776,$A147,СВЦЭМ!$B$33:$B$776,N$119)+'СЕТ СН'!$I$14+СВЦЭМ!$D$10+'СЕТ СН'!$I$5-'СЕТ СН'!$I$24</f>
        <v>3793.4964277999998</v>
      </c>
      <c r="O147" s="36">
        <f>SUMIFS(СВЦЭМ!$D$33:$D$776,СВЦЭМ!$A$33:$A$776,$A147,СВЦЭМ!$B$33:$B$776,O$119)+'СЕТ СН'!$I$14+СВЦЭМ!$D$10+'СЕТ СН'!$I$5-'СЕТ СН'!$I$24</f>
        <v>3790.9512877899997</v>
      </c>
      <c r="P147" s="36">
        <f>SUMIFS(СВЦЭМ!$D$33:$D$776,СВЦЭМ!$A$33:$A$776,$A147,СВЦЭМ!$B$33:$B$776,P$119)+'СЕТ СН'!$I$14+СВЦЭМ!$D$10+'СЕТ СН'!$I$5-'СЕТ СН'!$I$24</f>
        <v>3799.22785036</v>
      </c>
      <c r="Q147" s="36">
        <f>SUMIFS(СВЦЭМ!$D$33:$D$776,СВЦЭМ!$A$33:$A$776,$A147,СВЦЭМ!$B$33:$B$776,Q$119)+'СЕТ СН'!$I$14+СВЦЭМ!$D$10+'СЕТ СН'!$I$5-'СЕТ СН'!$I$24</f>
        <v>3809.7557982299995</v>
      </c>
      <c r="R147" s="36">
        <f>SUMIFS(СВЦЭМ!$D$33:$D$776,СВЦЭМ!$A$33:$A$776,$A147,СВЦЭМ!$B$33:$B$776,R$119)+'СЕТ СН'!$I$14+СВЦЭМ!$D$10+'СЕТ СН'!$I$5-'СЕТ СН'!$I$24</f>
        <v>3821.6429331099998</v>
      </c>
      <c r="S147" s="36">
        <f>SUMIFS(СВЦЭМ!$D$33:$D$776,СВЦЭМ!$A$33:$A$776,$A147,СВЦЭМ!$B$33:$B$776,S$119)+'СЕТ СН'!$I$14+СВЦЭМ!$D$10+'СЕТ СН'!$I$5-'СЕТ СН'!$I$24</f>
        <v>3813.1146855899997</v>
      </c>
      <c r="T147" s="36">
        <f>SUMIFS(СВЦЭМ!$D$33:$D$776,СВЦЭМ!$A$33:$A$776,$A147,СВЦЭМ!$B$33:$B$776,T$119)+'СЕТ СН'!$I$14+СВЦЭМ!$D$10+'СЕТ СН'!$I$5-'СЕТ СН'!$I$24</f>
        <v>3787.43114879</v>
      </c>
      <c r="U147" s="36">
        <f>SUMIFS(СВЦЭМ!$D$33:$D$776,СВЦЭМ!$A$33:$A$776,$A147,СВЦЭМ!$B$33:$B$776,U$119)+'СЕТ СН'!$I$14+СВЦЭМ!$D$10+'СЕТ СН'!$I$5-'СЕТ СН'!$I$24</f>
        <v>3784.09003244</v>
      </c>
      <c r="V147" s="36">
        <f>SUMIFS(СВЦЭМ!$D$33:$D$776,СВЦЭМ!$A$33:$A$776,$A147,СВЦЭМ!$B$33:$B$776,V$119)+'СЕТ СН'!$I$14+СВЦЭМ!$D$10+'СЕТ СН'!$I$5-'СЕТ СН'!$I$24</f>
        <v>3788.9519089899995</v>
      </c>
      <c r="W147" s="36">
        <f>SUMIFS(СВЦЭМ!$D$33:$D$776,СВЦЭМ!$A$33:$A$776,$A147,СВЦЭМ!$B$33:$B$776,W$119)+'СЕТ СН'!$I$14+СВЦЭМ!$D$10+'СЕТ СН'!$I$5-'СЕТ СН'!$I$24</f>
        <v>3790.6540599299997</v>
      </c>
      <c r="X147" s="36">
        <f>SUMIFS(СВЦЭМ!$D$33:$D$776,СВЦЭМ!$A$33:$A$776,$A147,СВЦЭМ!$B$33:$B$776,X$119)+'СЕТ СН'!$I$14+СВЦЭМ!$D$10+'СЕТ СН'!$I$5-'СЕТ СН'!$I$24</f>
        <v>3790.0352201699998</v>
      </c>
      <c r="Y147" s="36">
        <f>SUMIFS(СВЦЭМ!$D$33:$D$776,СВЦЭМ!$A$33:$A$776,$A147,СВЦЭМ!$B$33:$B$776,Y$119)+'СЕТ СН'!$I$14+СВЦЭМ!$D$10+'СЕТ СН'!$I$5-'СЕТ СН'!$I$24</f>
        <v>3843.1212989299997</v>
      </c>
    </row>
    <row r="148" spans="1:27" ht="15.75" x14ac:dyDescent="0.2">
      <c r="A148" s="35">
        <f t="shared" si="3"/>
        <v>43494</v>
      </c>
      <c r="B148" s="36">
        <f>SUMIFS(СВЦЭМ!$D$33:$D$776,СВЦЭМ!$A$33:$A$776,$A148,СВЦЭМ!$B$33:$B$776,B$119)+'СЕТ СН'!$I$14+СВЦЭМ!$D$10+'СЕТ СН'!$I$5-'СЕТ СН'!$I$24</f>
        <v>3943.41797563</v>
      </c>
      <c r="C148" s="36">
        <f>SUMIFS(СВЦЭМ!$D$33:$D$776,СВЦЭМ!$A$33:$A$776,$A148,СВЦЭМ!$B$33:$B$776,C$119)+'СЕТ СН'!$I$14+СВЦЭМ!$D$10+'СЕТ СН'!$I$5-'СЕТ СН'!$I$24</f>
        <v>3977.5094309999999</v>
      </c>
      <c r="D148" s="36">
        <f>SUMIFS(СВЦЭМ!$D$33:$D$776,СВЦЭМ!$A$33:$A$776,$A148,СВЦЭМ!$B$33:$B$776,D$119)+'СЕТ СН'!$I$14+СВЦЭМ!$D$10+'СЕТ СН'!$I$5-'СЕТ СН'!$I$24</f>
        <v>3985.9726185700001</v>
      </c>
      <c r="E148" s="36">
        <f>SUMIFS(СВЦЭМ!$D$33:$D$776,СВЦЭМ!$A$33:$A$776,$A148,СВЦЭМ!$B$33:$B$776,E$119)+'СЕТ СН'!$I$14+СВЦЭМ!$D$10+'СЕТ СН'!$I$5-'СЕТ СН'!$I$24</f>
        <v>3981.2954031099998</v>
      </c>
      <c r="F148" s="36">
        <f>SUMIFS(СВЦЭМ!$D$33:$D$776,СВЦЭМ!$A$33:$A$776,$A148,СВЦЭМ!$B$33:$B$776,F$119)+'СЕТ СН'!$I$14+СВЦЭМ!$D$10+'СЕТ СН'!$I$5-'СЕТ СН'!$I$24</f>
        <v>3979.4158751799996</v>
      </c>
      <c r="G148" s="36">
        <f>SUMIFS(СВЦЭМ!$D$33:$D$776,СВЦЭМ!$A$33:$A$776,$A148,СВЦЭМ!$B$33:$B$776,G$119)+'СЕТ СН'!$I$14+СВЦЭМ!$D$10+'СЕТ СН'!$I$5-'СЕТ СН'!$I$24</f>
        <v>3960.7725783400001</v>
      </c>
      <c r="H148" s="36">
        <f>SUMIFS(СВЦЭМ!$D$33:$D$776,СВЦЭМ!$A$33:$A$776,$A148,СВЦЭМ!$B$33:$B$776,H$119)+'СЕТ СН'!$I$14+СВЦЭМ!$D$10+'СЕТ СН'!$I$5-'СЕТ СН'!$I$24</f>
        <v>3914.5797529499996</v>
      </c>
      <c r="I148" s="36">
        <f>SUMIFS(СВЦЭМ!$D$33:$D$776,СВЦЭМ!$A$33:$A$776,$A148,СВЦЭМ!$B$33:$B$776,I$119)+'СЕТ СН'!$I$14+СВЦЭМ!$D$10+'СЕТ СН'!$I$5-'СЕТ СН'!$I$24</f>
        <v>3838.9729135899997</v>
      </c>
      <c r="J148" s="36">
        <f>SUMIFS(СВЦЭМ!$D$33:$D$776,СВЦЭМ!$A$33:$A$776,$A148,СВЦЭМ!$B$33:$B$776,J$119)+'СЕТ СН'!$I$14+СВЦЭМ!$D$10+'СЕТ СН'!$I$5-'СЕТ СН'!$I$24</f>
        <v>3767.4595766100001</v>
      </c>
      <c r="K148" s="36">
        <f>SUMIFS(СВЦЭМ!$D$33:$D$776,СВЦЭМ!$A$33:$A$776,$A148,СВЦЭМ!$B$33:$B$776,K$119)+'СЕТ СН'!$I$14+СВЦЭМ!$D$10+'СЕТ СН'!$I$5-'СЕТ СН'!$I$24</f>
        <v>3757.3997567299998</v>
      </c>
      <c r="L148" s="36">
        <f>SUMIFS(СВЦЭМ!$D$33:$D$776,СВЦЭМ!$A$33:$A$776,$A148,СВЦЭМ!$B$33:$B$776,L$119)+'СЕТ СН'!$I$14+СВЦЭМ!$D$10+'СЕТ СН'!$I$5-'СЕТ СН'!$I$24</f>
        <v>3759.85514332</v>
      </c>
      <c r="M148" s="36">
        <f>SUMIFS(СВЦЭМ!$D$33:$D$776,СВЦЭМ!$A$33:$A$776,$A148,СВЦЭМ!$B$33:$B$776,M$119)+'СЕТ СН'!$I$14+СВЦЭМ!$D$10+'СЕТ СН'!$I$5-'СЕТ СН'!$I$24</f>
        <v>3770.1847126100001</v>
      </c>
      <c r="N148" s="36">
        <f>SUMIFS(СВЦЭМ!$D$33:$D$776,СВЦЭМ!$A$33:$A$776,$A148,СВЦЭМ!$B$33:$B$776,N$119)+'СЕТ СН'!$I$14+СВЦЭМ!$D$10+'СЕТ СН'!$I$5-'СЕТ СН'!$I$24</f>
        <v>3782.5094717000002</v>
      </c>
      <c r="O148" s="36">
        <f>SUMIFS(СВЦЭМ!$D$33:$D$776,СВЦЭМ!$A$33:$A$776,$A148,СВЦЭМ!$B$33:$B$776,O$119)+'СЕТ СН'!$I$14+СВЦЭМ!$D$10+'СЕТ СН'!$I$5-'СЕТ СН'!$I$24</f>
        <v>3789.7225643100001</v>
      </c>
      <c r="P148" s="36">
        <f>SUMIFS(СВЦЭМ!$D$33:$D$776,СВЦЭМ!$A$33:$A$776,$A148,СВЦЭМ!$B$33:$B$776,P$119)+'СЕТ СН'!$I$14+СВЦЭМ!$D$10+'СЕТ СН'!$I$5-'СЕТ СН'!$I$24</f>
        <v>3799.8795938099997</v>
      </c>
      <c r="Q148" s="36">
        <f>SUMIFS(СВЦЭМ!$D$33:$D$776,СВЦЭМ!$A$33:$A$776,$A148,СВЦЭМ!$B$33:$B$776,Q$119)+'СЕТ СН'!$I$14+СВЦЭМ!$D$10+'СЕТ СН'!$I$5-'СЕТ СН'!$I$24</f>
        <v>3822.1983304300002</v>
      </c>
      <c r="R148" s="36">
        <f>SUMIFS(СВЦЭМ!$D$33:$D$776,СВЦЭМ!$A$33:$A$776,$A148,СВЦЭМ!$B$33:$B$776,R$119)+'СЕТ СН'!$I$14+СВЦЭМ!$D$10+'СЕТ СН'!$I$5-'СЕТ СН'!$I$24</f>
        <v>3820.6131011199996</v>
      </c>
      <c r="S148" s="36">
        <f>SUMIFS(СВЦЭМ!$D$33:$D$776,СВЦЭМ!$A$33:$A$776,$A148,СВЦЭМ!$B$33:$B$776,S$119)+'СЕТ СН'!$I$14+СВЦЭМ!$D$10+'СЕТ СН'!$I$5-'СЕТ СН'!$I$24</f>
        <v>3799.7364874899999</v>
      </c>
      <c r="T148" s="36">
        <f>SUMIFS(СВЦЭМ!$D$33:$D$776,СВЦЭМ!$A$33:$A$776,$A148,СВЦЭМ!$B$33:$B$776,T$119)+'СЕТ СН'!$I$14+СВЦЭМ!$D$10+'СЕТ СН'!$I$5-'СЕТ СН'!$I$24</f>
        <v>3775.6640820599996</v>
      </c>
      <c r="U148" s="36">
        <f>SUMIFS(СВЦЭМ!$D$33:$D$776,СВЦЭМ!$A$33:$A$776,$A148,СВЦЭМ!$B$33:$B$776,U$119)+'СЕТ СН'!$I$14+СВЦЭМ!$D$10+'СЕТ СН'!$I$5-'СЕТ СН'!$I$24</f>
        <v>3777.7062439900001</v>
      </c>
      <c r="V148" s="36">
        <f>SUMIFS(СВЦЭМ!$D$33:$D$776,СВЦЭМ!$A$33:$A$776,$A148,СВЦЭМ!$B$33:$B$776,V$119)+'СЕТ СН'!$I$14+СВЦЭМ!$D$10+'СЕТ СН'!$I$5-'СЕТ СН'!$I$24</f>
        <v>3800.0092009299997</v>
      </c>
      <c r="W148" s="36">
        <f>SUMIFS(СВЦЭМ!$D$33:$D$776,СВЦЭМ!$A$33:$A$776,$A148,СВЦЭМ!$B$33:$B$776,W$119)+'СЕТ СН'!$I$14+СВЦЭМ!$D$10+'СЕТ СН'!$I$5-'СЕТ СН'!$I$24</f>
        <v>3800.0210125099998</v>
      </c>
      <c r="X148" s="36">
        <f>SUMIFS(СВЦЭМ!$D$33:$D$776,СВЦЭМ!$A$33:$A$776,$A148,СВЦЭМ!$B$33:$B$776,X$119)+'СЕТ СН'!$I$14+СВЦЭМ!$D$10+'СЕТ СН'!$I$5-'СЕТ СН'!$I$24</f>
        <v>3796.9695869199995</v>
      </c>
      <c r="Y148" s="36">
        <f>SUMIFS(СВЦЭМ!$D$33:$D$776,СВЦЭМ!$A$33:$A$776,$A148,СВЦЭМ!$B$33:$B$776,Y$119)+'СЕТ СН'!$I$14+СВЦЭМ!$D$10+'СЕТ СН'!$I$5-'СЕТ СН'!$I$24</f>
        <v>3849.0337748599995</v>
      </c>
    </row>
    <row r="149" spans="1:27" ht="15.75" x14ac:dyDescent="0.2">
      <c r="A149" s="35">
        <f t="shared" si="3"/>
        <v>43495</v>
      </c>
      <c r="B149" s="36">
        <f>SUMIFS(СВЦЭМ!$D$33:$D$776,СВЦЭМ!$A$33:$A$776,$A149,СВЦЭМ!$B$33:$B$776,B$119)+'СЕТ СН'!$I$14+СВЦЭМ!$D$10+'СЕТ СН'!$I$5-'СЕТ СН'!$I$24</f>
        <v>3922.2042366999999</v>
      </c>
      <c r="C149" s="36">
        <f>SUMIFS(СВЦЭМ!$D$33:$D$776,СВЦЭМ!$A$33:$A$776,$A149,СВЦЭМ!$B$33:$B$776,C$119)+'СЕТ СН'!$I$14+СВЦЭМ!$D$10+'СЕТ СН'!$I$5-'СЕТ СН'!$I$24</f>
        <v>3940.5665955199997</v>
      </c>
      <c r="D149" s="36">
        <f>SUMIFS(СВЦЭМ!$D$33:$D$776,СВЦЭМ!$A$33:$A$776,$A149,СВЦЭМ!$B$33:$B$776,D$119)+'СЕТ СН'!$I$14+СВЦЭМ!$D$10+'СЕТ СН'!$I$5-'СЕТ СН'!$I$24</f>
        <v>3957.1805185499998</v>
      </c>
      <c r="E149" s="36">
        <f>SUMIFS(СВЦЭМ!$D$33:$D$776,СВЦЭМ!$A$33:$A$776,$A149,СВЦЭМ!$B$33:$B$776,E$119)+'СЕТ СН'!$I$14+СВЦЭМ!$D$10+'СЕТ СН'!$I$5-'СЕТ СН'!$I$24</f>
        <v>3954.5584954099995</v>
      </c>
      <c r="F149" s="36">
        <f>SUMIFS(СВЦЭМ!$D$33:$D$776,СВЦЭМ!$A$33:$A$776,$A149,СВЦЭМ!$B$33:$B$776,F$119)+'СЕТ СН'!$I$14+СВЦЭМ!$D$10+'СЕТ СН'!$I$5-'СЕТ СН'!$I$24</f>
        <v>3944.8550642800001</v>
      </c>
      <c r="G149" s="36">
        <f>SUMIFS(СВЦЭМ!$D$33:$D$776,СВЦЭМ!$A$33:$A$776,$A149,СВЦЭМ!$B$33:$B$776,G$119)+'СЕТ СН'!$I$14+СВЦЭМ!$D$10+'СЕТ СН'!$I$5-'СЕТ СН'!$I$24</f>
        <v>3935.8715358399995</v>
      </c>
      <c r="H149" s="36">
        <f>SUMIFS(СВЦЭМ!$D$33:$D$776,СВЦЭМ!$A$33:$A$776,$A149,СВЦЭМ!$B$33:$B$776,H$119)+'СЕТ СН'!$I$14+СВЦЭМ!$D$10+'СЕТ СН'!$I$5-'СЕТ СН'!$I$24</f>
        <v>3895.5107695400002</v>
      </c>
      <c r="I149" s="36">
        <f>SUMIFS(СВЦЭМ!$D$33:$D$776,СВЦЭМ!$A$33:$A$776,$A149,СВЦЭМ!$B$33:$B$776,I$119)+'СЕТ СН'!$I$14+СВЦЭМ!$D$10+'СЕТ СН'!$I$5-'СЕТ СН'!$I$24</f>
        <v>3826.4715077999999</v>
      </c>
      <c r="J149" s="36">
        <f>SUMIFS(СВЦЭМ!$D$33:$D$776,СВЦЭМ!$A$33:$A$776,$A149,СВЦЭМ!$B$33:$B$776,J$119)+'СЕТ СН'!$I$14+СВЦЭМ!$D$10+'СЕТ СН'!$I$5-'СЕТ СН'!$I$24</f>
        <v>3767.2828801799997</v>
      </c>
      <c r="K149" s="36">
        <f>SUMIFS(СВЦЭМ!$D$33:$D$776,СВЦЭМ!$A$33:$A$776,$A149,СВЦЭМ!$B$33:$B$776,K$119)+'СЕТ СН'!$I$14+СВЦЭМ!$D$10+'СЕТ СН'!$I$5-'СЕТ СН'!$I$24</f>
        <v>3769.5421486699997</v>
      </c>
      <c r="L149" s="36">
        <f>SUMIFS(СВЦЭМ!$D$33:$D$776,СВЦЭМ!$A$33:$A$776,$A149,СВЦЭМ!$B$33:$B$776,L$119)+'СЕТ СН'!$I$14+СВЦЭМ!$D$10+'СЕТ СН'!$I$5-'СЕТ СН'!$I$24</f>
        <v>3782.1941096999999</v>
      </c>
      <c r="M149" s="36">
        <f>SUMIFS(СВЦЭМ!$D$33:$D$776,СВЦЭМ!$A$33:$A$776,$A149,СВЦЭМ!$B$33:$B$776,M$119)+'СЕТ СН'!$I$14+СВЦЭМ!$D$10+'СЕТ СН'!$I$5-'СЕТ СН'!$I$24</f>
        <v>3796.7969509300001</v>
      </c>
      <c r="N149" s="36">
        <f>SUMIFS(СВЦЭМ!$D$33:$D$776,СВЦЭМ!$A$33:$A$776,$A149,СВЦЭМ!$B$33:$B$776,N$119)+'СЕТ СН'!$I$14+СВЦЭМ!$D$10+'СЕТ СН'!$I$5-'СЕТ СН'!$I$24</f>
        <v>3808.2921727599996</v>
      </c>
      <c r="O149" s="36">
        <f>SUMIFS(СВЦЭМ!$D$33:$D$776,СВЦЭМ!$A$33:$A$776,$A149,СВЦЭМ!$B$33:$B$776,O$119)+'СЕТ СН'!$I$14+СВЦЭМ!$D$10+'СЕТ СН'!$I$5-'СЕТ СН'!$I$24</f>
        <v>3791.4838772499998</v>
      </c>
      <c r="P149" s="36">
        <f>SUMIFS(СВЦЭМ!$D$33:$D$776,СВЦЭМ!$A$33:$A$776,$A149,СВЦЭМ!$B$33:$B$776,P$119)+'СЕТ СН'!$I$14+СВЦЭМ!$D$10+'СЕТ СН'!$I$5-'СЕТ СН'!$I$24</f>
        <v>3790.9656373999997</v>
      </c>
      <c r="Q149" s="36">
        <f>SUMIFS(СВЦЭМ!$D$33:$D$776,СВЦЭМ!$A$33:$A$776,$A149,СВЦЭМ!$B$33:$B$776,Q$119)+'СЕТ СН'!$I$14+СВЦЭМ!$D$10+'СЕТ СН'!$I$5-'СЕТ СН'!$I$24</f>
        <v>3799.0698789099997</v>
      </c>
      <c r="R149" s="36">
        <f>SUMIFS(СВЦЭМ!$D$33:$D$776,СВЦЭМ!$A$33:$A$776,$A149,СВЦЭМ!$B$33:$B$776,R$119)+'СЕТ СН'!$I$14+СВЦЭМ!$D$10+'СЕТ СН'!$I$5-'СЕТ СН'!$I$24</f>
        <v>3803.3327942799997</v>
      </c>
      <c r="S149" s="36">
        <f>SUMIFS(СВЦЭМ!$D$33:$D$776,СВЦЭМ!$A$33:$A$776,$A149,СВЦЭМ!$B$33:$B$776,S$119)+'СЕТ СН'!$I$14+СВЦЭМ!$D$10+'СЕТ СН'!$I$5-'СЕТ СН'!$I$24</f>
        <v>3786.5957088599998</v>
      </c>
      <c r="T149" s="36">
        <f>SUMIFS(СВЦЭМ!$D$33:$D$776,СВЦЭМ!$A$33:$A$776,$A149,СВЦЭМ!$B$33:$B$776,T$119)+'СЕТ СН'!$I$14+СВЦЭМ!$D$10+'СЕТ СН'!$I$5-'СЕТ СН'!$I$24</f>
        <v>3766.7077760299999</v>
      </c>
      <c r="U149" s="36">
        <f>SUMIFS(СВЦЭМ!$D$33:$D$776,СВЦЭМ!$A$33:$A$776,$A149,СВЦЭМ!$B$33:$B$776,U$119)+'СЕТ СН'!$I$14+СВЦЭМ!$D$10+'СЕТ СН'!$I$5-'СЕТ СН'!$I$24</f>
        <v>3763.2936547499999</v>
      </c>
      <c r="V149" s="36">
        <f>SUMIFS(СВЦЭМ!$D$33:$D$776,СВЦЭМ!$A$33:$A$776,$A149,СВЦЭМ!$B$33:$B$776,V$119)+'СЕТ СН'!$I$14+СВЦЭМ!$D$10+'СЕТ СН'!$I$5-'СЕТ СН'!$I$24</f>
        <v>3774.04389945</v>
      </c>
      <c r="W149" s="36">
        <f>SUMIFS(СВЦЭМ!$D$33:$D$776,СВЦЭМ!$A$33:$A$776,$A149,СВЦЭМ!$B$33:$B$776,W$119)+'СЕТ СН'!$I$14+СВЦЭМ!$D$10+'СЕТ СН'!$I$5-'СЕТ СН'!$I$24</f>
        <v>3782.8299276799999</v>
      </c>
      <c r="X149" s="36">
        <f>SUMIFS(СВЦЭМ!$D$33:$D$776,СВЦЭМ!$A$33:$A$776,$A149,СВЦЭМ!$B$33:$B$776,X$119)+'СЕТ СН'!$I$14+СВЦЭМ!$D$10+'СЕТ СН'!$I$5-'СЕТ СН'!$I$24</f>
        <v>3781.79174951</v>
      </c>
      <c r="Y149" s="36">
        <f>SUMIFS(СВЦЭМ!$D$33:$D$776,СВЦЭМ!$A$33:$A$776,$A149,СВЦЭМ!$B$33:$B$776,Y$119)+'СЕТ СН'!$I$14+СВЦЭМ!$D$10+'СЕТ СН'!$I$5-'СЕТ СН'!$I$24</f>
        <v>3836.2137539799996</v>
      </c>
    </row>
    <row r="150" spans="1:27" ht="15.75" x14ac:dyDescent="0.2">
      <c r="A150" s="35">
        <f t="shared" si="3"/>
        <v>43496</v>
      </c>
      <c r="B150" s="36">
        <f>SUMIFS(СВЦЭМ!$D$33:$D$776,СВЦЭМ!$A$33:$A$776,$A150,СВЦЭМ!$B$33:$B$776,B$119)+'СЕТ СН'!$I$14+СВЦЭМ!$D$10+'СЕТ СН'!$I$5-'СЕТ СН'!$I$24</f>
        <v>3927.6263807699997</v>
      </c>
      <c r="C150" s="36">
        <f>SUMIFS(СВЦЭМ!$D$33:$D$776,СВЦЭМ!$A$33:$A$776,$A150,СВЦЭМ!$B$33:$B$776,C$119)+'СЕТ СН'!$I$14+СВЦЭМ!$D$10+'СЕТ СН'!$I$5-'СЕТ СН'!$I$24</f>
        <v>3975.1740815699995</v>
      </c>
      <c r="D150" s="36">
        <f>SUMIFS(СВЦЭМ!$D$33:$D$776,СВЦЭМ!$A$33:$A$776,$A150,СВЦЭМ!$B$33:$B$776,D$119)+'СЕТ СН'!$I$14+СВЦЭМ!$D$10+'СЕТ СН'!$I$5-'СЕТ СН'!$I$24</f>
        <v>3976.7366150999997</v>
      </c>
      <c r="E150" s="36">
        <f>SUMIFS(СВЦЭМ!$D$33:$D$776,СВЦЭМ!$A$33:$A$776,$A150,СВЦЭМ!$B$33:$B$776,E$119)+'СЕТ СН'!$I$14+СВЦЭМ!$D$10+'СЕТ СН'!$I$5-'СЕТ СН'!$I$24</f>
        <v>3977.2479031299999</v>
      </c>
      <c r="F150" s="36">
        <f>SUMIFS(СВЦЭМ!$D$33:$D$776,СВЦЭМ!$A$33:$A$776,$A150,СВЦЭМ!$B$33:$B$776,F$119)+'СЕТ СН'!$I$14+СВЦЭМ!$D$10+'СЕТ СН'!$I$5-'СЕТ СН'!$I$24</f>
        <v>3972.1549151199997</v>
      </c>
      <c r="G150" s="36">
        <f>SUMIFS(СВЦЭМ!$D$33:$D$776,СВЦЭМ!$A$33:$A$776,$A150,СВЦЭМ!$B$33:$B$776,G$119)+'СЕТ СН'!$I$14+СВЦЭМ!$D$10+'СЕТ СН'!$I$5-'СЕТ СН'!$I$24</f>
        <v>3948.3008525999999</v>
      </c>
      <c r="H150" s="36">
        <f>SUMIFS(СВЦЭМ!$D$33:$D$776,СВЦЭМ!$A$33:$A$776,$A150,СВЦЭМ!$B$33:$B$776,H$119)+'СЕТ СН'!$I$14+СВЦЭМ!$D$10+'СЕТ СН'!$I$5-'СЕТ СН'!$I$24</f>
        <v>3890.2316664499999</v>
      </c>
      <c r="I150" s="36">
        <f>SUMIFS(СВЦЭМ!$D$33:$D$776,СВЦЭМ!$A$33:$A$776,$A150,СВЦЭМ!$B$33:$B$776,I$119)+'СЕТ СН'!$I$14+СВЦЭМ!$D$10+'СЕТ СН'!$I$5-'СЕТ СН'!$I$24</f>
        <v>3840.0632994699999</v>
      </c>
      <c r="J150" s="36">
        <f>SUMIFS(СВЦЭМ!$D$33:$D$776,СВЦЭМ!$A$33:$A$776,$A150,СВЦЭМ!$B$33:$B$776,J$119)+'СЕТ СН'!$I$14+СВЦЭМ!$D$10+'СЕТ СН'!$I$5-'СЕТ СН'!$I$24</f>
        <v>3773.7675066100001</v>
      </c>
      <c r="K150" s="36">
        <f>SUMIFS(СВЦЭМ!$D$33:$D$776,СВЦЭМ!$A$33:$A$776,$A150,СВЦЭМ!$B$33:$B$776,K$119)+'СЕТ СН'!$I$14+СВЦЭМ!$D$10+'СЕТ СН'!$I$5-'СЕТ СН'!$I$24</f>
        <v>3767.1543965299998</v>
      </c>
      <c r="L150" s="36">
        <f>SUMIFS(СВЦЭМ!$D$33:$D$776,СВЦЭМ!$A$33:$A$776,$A150,СВЦЭМ!$B$33:$B$776,L$119)+'СЕТ СН'!$I$14+СВЦЭМ!$D$10+'СЕТ СН'!$I$5-'СЕТ СН'!$I$24</f>
        <v>3766.8559497799997</v>
      </c>
      <c r="M150" s="36">
        <f>SUMIFS(СВЦЭМ!$D$33:$D$776,СВЦЭМ!$A$33:$A$776,$A150,СВЦЭМ!$B$33:$B$776,M$119)+'СЕТ СН'!$I$14+СВЦЭМ!$D$10+'СЕТ СН'!$I$5-'СЕТ СН'!$I$24</f>
        <v>3785.9453521799996</v>
      </c>
      <c r="N150" s="36">
        <f>SUMIFS(СВЦЭМ!$D$33:$D$776,СВЦЭМ!$A$33:$A$776,$A150,СВЦЭМ!$B$33:$B$776,N$119)+'СЕТ СН'!$I$14+СВЦЭМ!$D$10+'СЕТ СН'!$I$5-'СЕТ СН'!$I$24</f>
        <v>3794.9147903599996</v>
      </c>
      <c r="O150" s="36">
        <f>SUMIFS(СВЦЭМ!$D$33:$D$776,СВЦЭМ!$A$33:$A$776,$A150,СВЦЭМ!$B$33:$B$776,O$119)+'СЕТ СН'!$I$14+СВЦЭМ!$D$10+'СЕТ СН'!$I$5-'СЕТ СН'!$I$24</f>
        <v>3780.8228411700002</v>
      </c>
      <c r="P150" s="36">
        <f>SUMIFS(СВЦЭМ!$D$33:$D$776,СВЦЭМ!$A$33:$A$776,$A150,СВЦЭМ!$B$33:$B$776,P$119)+'СЕТ СН'!$I$14+СВЦЭМ!$D$10+'СЕТ СН'!$I$5-'СЕТ СН'!$I$24</f>
        <v>3788.6516134699996</v>
      </c>
      <c r="Q150" s="36">
        <f>SUMIFS(СВЦЭМ!$D$33:$D$776,СВЦЭМ!$A$33:$A$776,$A150,СВЦЭМ!$B$33:$B$776,Q$119)+'СЕТ СН'!$I$14+СВЦЭМ!$D$10+'СЕТ СН'!$I$5-'СЕТ СН'!$I$24</f>
        <v>3802.2477189900001</v>
      </c>
      <c r="R150" s="36">
        <f>SUMIFS(СВЦЭМ!$D$33:$D$776,СВЦЭМ!$A$33:$A$776,$A150,СВЦЭМ!$B$33:$B$776,R$119)+'СЕТ СН'!$I$14+СВЦЭМ!$D$10+'СЕТ СН'!$I$5-'СЕТ СН'!$I$24</f>
        <v>3803.2282295300001</v>
      </c>
      <c r="S150" s="36">
        <f>SUMIFS(СВЦЭМ!$D$33:$D$776,СВЦЭМ!$A$33:$A$776,$A150,СВЦЭМ!$B$33:$B$776,S$119)+'СЕТ СН'!$I$14+СВЦЭМ!$D$10+'СЕТ СН'!$I$5-'СЕТ СН'!$I$24</f>
        <v>3791.8652931699999</v>
      </c>
      <c r="T150" s="36">
        <f>SUMIFS(СВЦЭМ!$D$33:$D$776,СВЦЭМ!$A$33:$A$776,$A150,СВЦЭМ!$B$33:$B$776,T$119)+'СЕТ СН'!$I$14+СВЦЭМ!$D$10+'СЕТ СН'!$I$5-'СЕТ СН'!$I$24</f>
        <v>3776.9286387100001</v>
      </c>
      <c r="U150" s="36">
        <f>SUMIFS(СВЦЭМ!$D$33:$D$776,СВЦЭМ!$A$33:$A$776,$A150,СВЦЭМ!$B$33:$B$776,U$119)+'СЕТ СН'!$I$14+СВЦЭМ!$D$10+'СЕТ СН'!$I$5-'СЕТ СН'!$I$24</f>
        <v>3774.0704157999999</v>
      </c>
      <c r="V150" s="36">
        <f>SUMIFS(СВЦЭМ!$D$33:$D$776,СВЦЭМ!$A$33:$A$776,$A150,СВЦЭМ!$B$33:$B$776,V$119)+'СЕТ СН'!$I$14+СВЦЭМ!$D$10+'СЕТ СН'!$I$5-'СЕТ СН'!$I$24</f>
        <v>3794.5310458099998</v>
      </c>
      <c r="W150" s="36">
        <f>SUMIFS(СВЦЭМ!$D$33:$D$776,СВЦЭМ!$A$33:$A$776,$A150,СВЦЭМ!$B$33:$B$776,W$119)+'СЕТ СН'!$I$14+СВЦЭМ!$D$10+'СЕТ СН'!$I$5-'СЕТ СН'!$I$24</f>
        <v>3818.9249983700001</v>
      </c>
      <c r="X150" s="36">
        <f>SUMIFS(СВЦЭМ!$D$33:$D$776,СВЦЭМ!$A$33:$A$776,$A150,СВЦЭМ!$B$33:$B$776,X$119)+'СЕТ СН'!$I$14+СВЦЭМ!$D$10+'СЕТ СН'!$I$5-'СЕТ СН'!$I$24</f>
        <v>3823.5585264399997</v>
      </c>
      <c r="Y150" s="36">
        <f>SUMIFS(СВЦЭМ!$D$33:$D$776,СВЦЭМ!$A$33:$A$776,$A150,СВЦЭМ!$B$33:$B$776,Y$119)+'СЕТ СН'!$I$14+СВЦЭМ!$D$10+'СЕТ СН'!$I$5-'СЕТ СН'!$I$24</f>
        <v>3858.3126887499998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184</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01.01.2019</v>
      </c>
      <c r="B156" s="36">
        <f>SUMIFS(СВЦЭМ!$E$33:$E$776,СВЦЭМ!$A$33:$A$776,$A156,СВЦЭМ!$B$33:$B$776,B$155)+'СЕТ СН'!$F$15</f>
        <v>186.61835063000001</v>
      </c>
      <c r="C156" s="36">
        <f>SUMIFS(СВЦЭМ!$E$33:$E$776,СВЦЭМ!$A$33:$A$776,$A156,СВЦЭМ!$B$33:$B$776,C$155)+'СЕТ СН'!$F$15</f>
        <v>200.71867322</v>
      </c>
      <c r="D156" s="36">
        <f>SUMIFS(СВЦЭМ!$E$33:$E$776,СВЦЭМ!$A$33:$A$776,$A156,СВЦЭМ!$B$33:$B$776,D$155)+'СЕТ СН'!$F$15</f>
        <v>213.05610389</v>
      </c>
      <c r="E156" s="36">
        <f>SUMIFS(СВЦЭМ!$E$33:$E$776,СВЦЭМ!$A$33:$A$776,$A156,СВЦЭМ!$B$33:$B$776,E$155)+'СЕТ СН'!$F$15</f>
        <v>215.83351346000001</v>
      </c>
      <c r="F156" s="36">
        <f>SUMIFS(СВЦЭМ!$E$33:$E$776,СВЦЭМ!$A$33:$A$776,$A156,СВЦЭМ!$B$33:$B$776,F$155)+'СЕТ СН'!$F$15</f>
        <v>217.16969331000001</v>
      </c>
      <c r="G156" s="36">
        <f>SUMIFS(СВЦЭМ!$E$33:$E$776,СВЦЭМ!$A$33:$A$776,$A156,СВЦЭМ!$B$33:$B$776,G$155)+'СЕТ СН'!$F$15</f>
        <v>217.27513930000001</v>
      </c>
      <c r="H156" s="36">
        <f>SUMIFS(СВЦЭМ!$E$33:$E$776,СВЦЭМ!$A$33:$A$776,$A156,СВЦЭМ!$B$33:$B$776,H$155)+'СЕТ СН'!$F$15</f>
        <v>218.77325511000001</v>
      </c>
      <c r="I156" s="36">
        <f>SUMIFS(СВЦЭМ!$E$33:$E$776,СВЦЭМ!$A$33:$A$776,$A156,СВЦЭМ!$B$33:$B$776,I$155)+'СЕТ СН'!$F$15</f>
        <v>216.97466888</v>
      </c>
      <c r="J156" s="36">
        <f>SUMIFS(СВЦЭМ!$E$33:$E$776,СВЦЭМ!$A$33:$A$776,$A156,СВЦЭМ!$B$33:$B$776,J$155)+'СЕТ СН'!$F$15</f>
        <v>217.25966718999999</v>
      </c>
      <c r="K156" s="36">
        <f>SUMIFS(СВЦЭМ!$E$33:$E$776,СВЦЭМ!$A$33:$A$776,$A156,СВЦЭМ!$B$33:$B$776,K$155)+'СЕТ СН'!$F$15</f>
        <v>214.08028213</v>
      </c>
      <c r="L156" s="36">
        <f>SUMIFS(СВЦЭМ!$E$33:$E$776,СВЦЭМ!$A$33:$A$776,$A156,СВЦЭМ!$B$33:$B$776,L$155)+'СЕТ СН'!$F$15</f>
        <v>208.16381306</v>
      </c>
      <c r="M156" s="36">
        <f>SUMIFS(СВЦЭМ!$E$33:$E$776,СВЦЭМ!$A$33:$A$776,$A156,СВЦЭМ!$B$33:$B$776,M$155)+'СЕТ СН'!$F$15</f>
        <v>206.67610965</v>
      </c>
      <c r="N156" s="36">
        <f>SUMIFS(СВЦЭМ!$E$33:$E$776,СВЦЭМ!$A$33:$A$776,$A156,СВЦЭМ!$B$33:$B$776,N$155)+'СЕТ СН'!$F$15</f>
        <v>203.16344502999999</v>
      </c>
      <c r="O156" s="36">
        <f>SUMIFS(СВЦЭМ!$E$33:$E$776,СВЦЭМ!$A$33:$A$776,$A156,СВЦЭМ!$B$33:$B$776,O$155)+'СЕТ СН'!$F$15</f>
        <v>203.18498141000001</v>
      </c>
      <c r="P156" s="36">
        <f>SUMIFS(СВЦЭМ!$E$33:$E$776,СВЦЭМ!$A$33:$A$776,$A156,СВЦЭМ!$B$33:$B$776,P$155)+'СЕТ СН'!$F$15</f>
        <v>204.94156043000001</v>
      </c>
      <c r="Q156" s="36">
        <f>SUMIFS(СВЦЭМ!$E$33:$E$776,СВЦЭМ!$A$33:$A$776,$A156,СВЦЭМ!$B$33:$B$776,Q$155)+'СЕТ СН'!$F$15</f>
        <v>198.47089037999999</v>
      </c>
      <c r="R156" s="36">
        <f>SUMIFS(СВЦЭМ!$E$33:$E$776,СВЦЭМ!$A$33:$A$776,$A156,СВЦЭМ!$B$33:$B$776,R$155)+'СЕТ СН'!$F$15</f>
        <v>187.55726575</v>
      </c>
      <c r="S156" s="36">
        <f>SUMIFS(СВЦЭМ!$E$33:$E$776,СВЦЭМ!$A$33:$A$776,$A156,СВЦЭМ!$B$33:$B$776,S$155)+'СЕТ СН'!$F$15</f>
        <v>173.66147444000001</v>
      </c>
      <c r="T156" s="36">
        <f>SUMIFS(СВЦЭМ!$E$33:$E$776,СВЦЭМ!$A$33:$A$776,$A156,СВЦЭМ!$B$33:$B$776,T$155)+'СЕТ СН'!$F$15</f>
        <v>166.49359389</v>
      </c>
      <c r="U156" s="36">
        <f>SUMIFS(СВЦЭМ!$E$33:$E$776,СВЦЭМ!$A$33:$A$776,$A156,СВЦЭМ!$B$33:$B$776,U$155)+'СЕТ СН'!$F$15</f>
        <v>165.53287863</v>
      </c>
      <c r="V156" s="36">
        <f>SUMIFS(СВЦЭМ!$E$33:$E$776,СВЦЭМ!$A$33:$A$776,$A156,СВЦЭМ!$B$33:$B$776,V$155)+'СЕТ СН'!$F$15</f>
        <v>168.80324752999999</v>
      </c>
      <c r="W156" s="36">
        <f>SUMIFS(СВЦЭМ!$E$33:$E$776,СВЦЭМ!$A$33:$A$776,$A156,СВЦЭМ!$B$33:$B$776,W$155)+'СЕТ СН'!$F$15</f>
        <v>177.38487588000001</v>
      </c>
      <c r="X156" s="36">
        <f>SUMIFS(СВЦЭМ!$E$33:$E$776,СВЦЭМ!$A$33:$A$776,$A156,СВЦЭМ!$B$33:$B$776,X$155)+'СЕТ СН'!$F$15</f>
        <v>188.52907103000001</v>
      </c>
      <c r="Y156" s="36">
        <f>SUMIFS(СВЦЭМ!$E$33:$E$776,СВЦЭМ!$A$33:$A$776,$A156,СВЦЭМ!$B$33:$B$776,Y$155)+'СЕТ СН'!$F$15</f>
        <v>198.30694725999999</v>
      </c>
      <c r="AA156" s="45"/>
    </row>
    <row r="157" spans="1:27" ht="15.75" x14ac:dyDescent="0.2">
      <c r="A157" s="35">
        <f>A156+1</f>
        <v>43467</v>
      </c>
      <c r="B157" s="36">
        <f>SUMIFS(СВЦЭМ!$E$33:$E$776,СВЦЭМ!$A$33:$A$776,$A157,СВЦЭМ!$B$33:$B$776,B$155)+'СЕТ СН'!$F$15</f>
        <v>209.98968955000001</v>
      </c>
      <c r="C157" s="36">
        <f>SUMIFS(СВЦЭМ!$E$33:$E$776,СВЦЭМ!$A$33:$A$776,$A157,СВЦЭМ!$B$33:$B$776,C$155)+'СЕТ СН'!$F$15</f>
        <v>207.41771778</v>
      </c>
      <c r="D157" s="36">
        <f>SUMIFS(СВЦЭМ!$E$33:$E$776,СВЦЭМ!$A$33:$A$776,$A157,СВЦЭМ!$B$33:$B$776,D$155)+'СЕТ СН'!$F$15</f>
        <v>207.44685591999999</v>
      </c>
      <c r="E157" s="36">
        <f>SUMIFS(СВЦЭМ!$E$33:$E$776,СВЦЭМ!$A$33:$A$776,$A157,СВЦЭМ!$B$33:$B$776,E$155)+'СЕТ СН'!$F$15</f>
        <v>209.97844072000001</v>
      </c>
      <c r="F157" s="36">
        <f>SUMIFS(СВЦЭМ!$E$33:$E$776,СВЦЭМ!$A$33:$A$776,$A157,СВЦЭМ!$B$33:$B$776,F$155)+'СЕТ СН'!$F$15</f>
        <v>210.03250259000001</v>
      </c>
      <c r="G157" s="36">
        <f>SUMIFS(СВЦЭМ!$E$33:$E$776,СВЦЭМ!$A$33:$A$776,$A157,СВЦЭМ!$B$33:$B$776,G$155)+'СЕТ СН'!$F$15</f>
        <v>210.14221395999999</v>
      </c>
      <c r="H157" s="36">
        <f>SUMIFS(СВЦЭМ!$E$33:$E$776,СВЦЭМ!$A$33:$A$776,$A157,СВЦЭМ!$B$33:$B$776,H$155)+'СЕТ СН'!$F$15</f>
        <v>209.38796525999999</v>
      </c>
      <c r="I157" s="36">
        <f>SUMIFS(СВЦЭМ!$E$33:$E$776,СВЦЭМ!$A$33:$A$776,$A157,СВЦЭМ!$B$33:$B$776,I$155)+'СЕТ СН'!$F$15</f>
        <v>205.83679799999999</v>
      </c>
      <c r="J157" s="36">
        <f>SUMIFS(СВЦЭМ!$E$33:$E$776,СВЦЭМ!$A$33:$A$776,$A157,СВЦЭМ!$B$33:$B$776,J$155)+'СЕТ СН'!$F$15</f>
        <v>203.23683269</v>
      </c>
      <c r="K157" s="36">
        <f>SUMIFS(СВЦЭМ!$E$33:$E$776,СВЦЭМ!$A$33:$A$776,$A157,СВЦЭМ!$B$33:$B$776,K$155)+'СЕТ СН'!$F$15</f>
        <v>196.35270740999999</v>
      </c>
      <c r="L157" s="36">
        <f>SUMIFS(СВЦЭМ!$E$33:$E$776,СВЦЭМ!$A$33:$A$776,$A157,СВЦЭМ!$B$33:$B$776,L$155)+'СЕТ СН'!$F$15</f>
        <v>191.06145402000001</v>
      </c>
      <c r="M157" s="36">
        <f>SUMIFS(СВЦЭМ!$E$33:$E$776,СВЦЭМ!$A$33:$A$776,$A157,СВЦЭМ!$B$33:$B$776,M$155)+'СЕТ СН'!$F$15</f>
        <v>191.21145784000001</v>
      </c>
      <c r="N157" s="36">
        <f>SUMIFS(СВЦЭМ!$E$33:$E$776,СВЦЭМ!$A$33:$A$776,$A157,СВЦЭМ!$B$33:$B$776,N$155)+'СЕТ СН'!$F$15</f>
        <v>192.20086423000001</v>
      </c>
      <c r="O157" s="36">
        <f>SUMIFS(СВЦЭМ!$E$33:$E$776,СВЦЭМ!$A$33:$A$776,$A157,СВЦЭМ!$B$33:$B$776,O$155)+'СЕТ СН'!$F$15</f>
        <v>197.38281272</v>
      </c>
      <c r="P157" s="36">
        <f>SUMIFS(СВЦЭМ!$E$33:$E$776,СВЦЭМ!$A$33:$A$776,$A157,СВЦЭМ!$B$33:$B$776,P$155)+'СЕТ СН'!$F$15</f>
        <v>204.30551302999999</v>
      </c>
      <c r="Q157" s="36">
        <f>SUMIFS(СВЦЭМ!$E$33:$E$776,СВЦЭМ!$A$33:$A$776,$A157,СВЦЭМ!$B$33:$B$776,Q$155)+'СЕТ СН'!$F$15</f>
        <v>200.82850281</v>
      </c>
      <c r="R157" s="36">
        <f>SUMIFS(СВЦЭМ!$E$33:$E$776,СВЦЭМ!$A$33:$A$776,$A157,СВЦЭМ!$B$33:$B$776,R$155)+'СЕТ СН'!$F$15</f>
        <v>189.08528673999999</v>
      </c>
      <c r="S157" s="36">
        <f>SUMIFS(СВЦЭМ!$E$33:$E$776,СВЦЭМ!$A$33:$A$776,$A157,СВЦЭМ!$B$33:$B$776,S$155)+'СЕТ СН'!$F$15</f>
        <v>177.34183965</v>
      </c>
      <c r="T157" s="36">
        <f>SUMIFS(СВЦЭМ!$E$33:$E$776,СВЦЭМ!$A$33:$A$776,$A157,СВЦЭМ!$B$33:$B$776,T$155)+'СЕТ СН'!$F$15</f>
        <v>176.20558359</v>
      </c>
      <c r="U157" s="36">
        <f>SUMIFS(СВЦЭМ!$E$33:$E$776,СВЦЭМ!$A$33:$A$776,$A157,СВЦЭМ!$B$33:$B$776,U$155)+'СЕТ СН'!$F$15</f>
        <v>174.81648941</v>
      </c>
      <c r="V157" s="36">
        <f>SUMIFS(СВЦЭМ!$E$33:$E$776,СВЦЭМ!$A$33:$A$776,$A157,СВЦЭМ!$B$33:$B$776,V$155)+'СЕТ СН'!$F$15</f>
        <v>169.03843309000001</v>
      </c>
      <c r="W157" s="36">
        <f>SUMIFS(СВЦЭМ!$E$33:$E$776,СВЦЭМ!$A$33:$A$776,$A157,СВЦЭМ!$B$33:$B$776,W$155)+'СЕТ СН'!$F$15</f>
        <v>177.48135353999999</v>
      </c>
      <c r="X157" s="36">
        <f>SUMIFS(СВЦЭМ!$E$33:$E$776,СВЦЭМ!$A$33:$A$776,$A157,СВЦЭМ!$B$33:$B$776,X$155)+'СЕТ СН'!$F$15</f>
        <v>189.10191713</v>
      </c>
      <c r="Y157" s="36">
        <f>SUMIFS(СВЦЭМ!$E$33:$E$776,СВЦЭМ!$A$33:$A$776,$A157,СВЦЭМ!$B$33:$B$776,Y$155)+'СЕТ СН'!$F$15</f>
        <v>199.11838700999999</v>
      </c>
    </row>
    <row r="158" spans="1:27" ht="15.75" x14ac:dyDescent="0.2">
      <c r="A158" s="35">
        <f t="shared" ref="A158:A186" si="4">A157+1</f>
        <v>43468</v>
      </c>
      <c r="B158" s="36">
        <f>SUMIFS(СВЦЭМ!$E$33:$E$776,СВЦЭМ!$A$33:$A$776,$A158,СВЦЭМ!$B$33:$B$776,B$155)+'СЕТ СН'!$F$15</f>
        <v>202.72989339</v>
      </c>
      <c r="C158" s="36">
        <f>SUMIFS(СВЦЭМ!$E$33:$E$776,СВЦЭМ!$A$33:$A$776,$A158,СВЦЭМ!$B$33:$B$776,C$155)+'СЕТ СН'!$F$15</f>
        <v>206.96787266000001</v>
      </c>
      <c r="D158" s="36">
        <f>SUMIFS(СВЦЭМ!$E$33:$E$776,СВЦЭМ!$A$33:$A$776,$A158,СВЦЭМ!$B$33:$B$776,D$155)+'СЕТ СН'!$F$15</f>
        <v>210.14275022999999</v>
      </c>
      <c r="E158" s="36">
        <f>SUMIFS(СВЦЭМ!$E$33:$E$776,СВЦЭМ!$A$33:$A$776,$A158,СВЦЭМ!$B$33:$B$776,E$155)+'СЕТ СН'!$F$15</f>
        <v>211.89113818000001</v>
      </c>
      <c r="F158" s="36">
        <f>SUMIFS(СВЦЭМ!$E$33:$E$776,СВЦЭМ!$A$33:$A$776,$A158,СВЦЭМ!$B$33:$B$776,F$155)+'СЕТ СН'!$F$15</f>
        <v>212.65181483999999</v>
      </c>
      <c r="G158" s="36">
        <f>SUMIFS(СВЦЭМ!$E$33:$E$776,СВЦЭМ!$A$33:$A$776,$A158,СВЦЭМ!$B$33:$B$776,G$155)+'СЕТ СН'!$F$15</f>
        <v>214.26498011999999</v>
      </c>
      <c r="H158" s="36">
        <f>SUMIFS(СВЦЭМ!$E$33:$E$776,СВЦЭМ!$A$33:$A$776,$A158,СВЦЭМ!$B$33:$B$776,H$155)+'СЕТ СН'!$F$15</f>
        <v>209.42876436</v>
      </c>
      <c r="I158" s="36">
        <f>SUMIFS(СВЦЭМ!$E$33:$E$776,СВЦЭМ!$A$33:$A$776,$A158,СВЦЭМ!$B$33:$B$776,I$155)+'СЕТ СН'!$F$15</f>
        <v>207.02453994999999</v>
      </c>
      <c r="J158" s="36">
        <f>SUMIFS(СВЦЭМ!$E$33:$E$776,СВЦЭМ!$A$33:$A$776,$A158,СВЦЭМ!$B$33:$B$776,J$155)+'СЕТ СН'!$F$15</f>
        <v>202.76494098000001</v>
      </c>
      <c r="K158" s="36">
        <f>SUMIFS(СВЦЭМ!$E$33:$E$776,СВЦЭМ!$A$33:$A$776,$A158,СВЦЭМ!$B$33:$B$776,K$155)+'СЕТ СН'!$F$15</f>
        <v>197.64143770000001</v>
      </c>
      <c r="L158" s="36">
        <f>SUMIFS(СВЦЭМ!$E$33:$E$776,СВЦЭМ!$A$33:$A$776,$A158,СВЦЭМ!$B$33:$B$776,L$155)+'СЕТ СН'!$F$15</f>
        <v>193.16161622999999</v>
      </c>
      <c r="M158" s="36">
        <f>SUMIFS(СВЦЭМ!$E$33:$E$776,СВЦЭМ!$A$33:$A$776,$A158,СВЦЭМ!$B$33:$B$776,M$155)+'СЕТ СН'!$F$15</f>
        <v>192.20107099000001</v>
      </c>
      <c r="N158" s="36">
        <f>SUMIFS(СВЦЭМ!$E$33:$E$776,СВЦЭМ!$A$33:$A$776,$A158,СВЦЭМ!$B$33:$B$776,N$155)+'СЕТ СН'!$F$15</f>
        <v>192.91674971</v>
      </c>
      <c r="O158" s="36">
        <f>SUMIFS(СВЦЭМ!$E$33:$E$776,СВЦЭМ!$A$33:$A$776,$A158,СВЦЭМ!$B$33:$B$776,O$155)+'СЕТ СН'!$F$15</f>
        <v>198.3385533</v>
      </c>
      <c r="P158" s="36">
        <f>SUMIFS(СВЦЭМ!$E$33:$E$776,СВЦЭМ!$A$33:$A$776,$A158,СВЦЭМ!$B$33:$B$776,P$155)+'СЕТ СН'!$F$15</f>
        <v>202.41352760000001</v>
      </c>
      <c r="Q158" s="36">
        <f>SUMIFS(СВЦЭМ!$E$33:$E$776,СВЦЭМ!$A$33:$A$776,$A158,СВЦЭМ!$B$33:$B$776,Q$155)+'СЕТ СН'!$F$15</f>
        <v>197.31465089</v>
      </c>
      <c r="R158" s="36">
        <f>SUMIFS(СВЦЭМ!$E$33:$E$776,СВЦЭМ!$A$33:$A$776,$A158,СВЦЭМ!$B$33:$B$776,R$155)+'СЕТ СН'!$F$15</f>
        <v>188.10784480000001</v>
      </c>
      <c r="S158" s="36">
        <f>SUMIFS(СВЦЭМ!$E$33:$E$776,СВЦЭМ!$A$33:$A$776,$A158,СВЦЭМ!$B$33:$B$776,S$155)+'СЕТ СН'!$F$15</f>
        <v>175.94082656</v>
      </c>
      <c r="T158" s="36">
        <f>SUMIFS(СВЦЭМ!$E$33:$E$776,СВЦЭМ!$A$33:$A$776,$A158,СВЦЭМ!$B$33:$B$776,T$155)+'СЕТ СН'!$F$15</f>
        <v>169.68697741</v>
      </c>
      <c r="U158" s="36">
        <f>SUMIFS(СВЦЭМ!$E$33:$E$776,СВЦЭМ!$A$33:$A$776,$A158,СВЦЭМ!$B$33:$B$776,U$155)+'СЕТ СН'!$F$15</f>
        <v>170.42456303</v>
      </c>
      <c r="V158" s="36">
        <f>SUMIFS(СВЦЭМ!$E$33:$E$776,СВЦЭМ!$A$33:$A$776,$A158,СВЦЭМ!$B$33:$B$776,V$155)+'СЕТ СН'!$F$15</f>
        <v>172.16780811999999</v>
      </c>
      <c r="W158" s="36">
        <f>SUMIFS(СВЦЭМ!$E$33:$E$776,СВЦЭМ!$A$33:$A$776,$A158,СВЦЭМ!$B$33:$B$776,W$155)+'СЕТ СН'!$F$15</f>
        <v>183.94592435999999</v>
      </c>
      <c r="X158" s="36">
        <f>SUMIFS(СВЦЭМ!$E$33:$E$776,СВЦЭМ!$A$33:$A$776,$A158,СВЦЭМ!$B$33:$B$776,X$155)+'СЕТ СН'!$F$15</f>
        <v>195.62232968999999</v>
      </c>
      <c r="Y158" s="36">
        <f>SUMIFS(СВЦЭМ!$E$33:$E$776,СВЦЭМ!$A$33:$A$776,$A158,СВЦЭМ!$B$33:$B$776,Y$155)+'СЕТ СН'!$F$15</f>
        <v>205.92231924999999</v>
      </c>
    </row>
    <row r="159" spans="1:27" ht="15.75" x14ac:dyDescent="0.2">
      <c r="A159" s="35">
        <f t="shared" si="4"/>
        <v>43469</v>
      </c>
      <c r="B159" s="36">
        <f>SUMIFS(СВЦЭМ!$E$33:$E$776,СВЦЭМ!$A$33:$A$776,$A159,СВЦЭМ!$B$33:$B$776,B$155)+'СЕТ СН'!$F$15</f>
        <v>200.6677128</v>
      </c>
      <c r="C159" s="36">
        <f>SUMIFS(СВЦЭМ!$E$33:$E$776,СВЦЭМ!$A$33:$A$776,$A159,СВЦЭМ!$B$33:$B$776,C$155)+'СЕТ СН'!$F$15</f>
        <v>205.31189792000001</v>
      </c>
      <c r="D159" s="36">
        <f>SUMIFS(СВЦЭМ!$E$33:$E$776,СВЦЭМ!$A$33:$A$776,$A159,СВЦЭМ!$B$33:$B$776,D$155)+'СЕТ СН'!$F$15</f>
        <v>208.26005627000001</v>
      </c>
      <c r="E159" s="36">
        <f>SUMIFS(СВЦЭМ!$E$33:$E$776,СВЦЭМ!$A$33:$A$776,$A159,СВЦЭМ!$B$33:$B$776,E$155)+'СЕТ СН'!$F$15</f>
        <v>210.66765271</v>
      </c>
      <c r="F159" s="36">
        <f>SUMIFS(СВЦЭМ!$E$33:$E$776,СВЦЭМ!$A$33:$A$776,$A159,СВЦЭМ!$B$33:$B$776,F$155)+'СЕТ СН'!$F$15</f>
        <v>211.48942148</v>
      </c>
      <c r="G159" s="36">
        <f>SUMIFS(СВЦЭМ!$E$33:$E$776,СВЦЭМ!$A$33:$A$776,$A159,СВЦЭМ!$B$33:$B$776,G$155)+'СЕТ СН'!$F$15</f>
        <v>211.04536666999999</v>
      </c>
      <c r="H159" s="36">
        <f>SUMIFS(СВЦЭМ!$E$33:$E$776,СВЦЭМ!$A$33:$A$776,$A159,СВЦЭМ!$B$33:$B$776,H$155)+'СЕТ СН'!$F$15</f>
        <v>214.00388559999999</v>
      </c>
      <c r="I159" s="36">
        <f>SUMIFS(СВЦЭМ!$E$33:$E$776,СВЦЭМ!$A$33:$A$776,$A159,СВЦЭМ!$B$33:$B$776,I$155)+'СЕТ СН'!$F$15</f>
        <v>211.67373644</v>
      </c>
      <c r="J159" s="36">
        <f>SUMIFS(СВЦЭМ!$E$33:$E$776,СВЦЭМ!$A$33:$A$776,$A159,СВЦЭМ!$B$33:$B$776,J$155)+'СЕТ СН'!$F$15</f>
        <v>205.66723562000001</v>
      </c>
      <c r="K159" s="36">
        <f>SUMIFS(СВЦЭМ!$E$33:$E$776,СВЦЭМ!$A$33:$A$776,$A159,СВЦЭМ!$B$33:$B$776,K$155)+'СЕТ СН'!$F$15</f>
        <v>199.69219591999999</v>
      </c>
      <c r="L159" s="36">
        <f>SUMIFS(СВЦЭМ!$E$33:$E$776,СВЦЭМ!$A$33:$A$776,$A159,СВЦЭМ!$B$33:$B$776,L$155)+'СЕТ СН'!$F$15</f>
        <v>196.39030786999999</v>
      </c>
      <c r="M159" s="36">
        <f>SUMIFS(СВЦЭМ!$E$33:$E$776,СВЦЭМ!$A$33:$A$776,$A159,СВЦЭМ!$B$33:$B$776,M$155)+'СЕТ СН'!$F$15</f>
        <v>193.67253425000001</v>
      </c>
      <c r="N159" s="36">
        <f>SUMIFS(СВЦЭМ!$E$33:$E$776,СВЦЭМ!$A$33:$A$776,$A159,СВЦЭМ!$B$33:$B$776,N$155)+'СЕТ СН'!$F$15</f>
        <v>196.69502367000001</v>
      </c>
      <c r="O159" s="36">
        <f>SUMIFS(СВЦЭМ!$E$33:$E$776,СВЦЭМ!$A$33:$A$776,$A159,СВЦЭМ!$B$33:$B$776,O$155)+'СЕТ СН'!$F$15</f>
        <v>199.97245285</v>
      </c>
      <c r="P159" s="36">
        <f>SUMIFS(СВЦЭМ!$E$33:$E$776,СВЦЭМ!$A$33:$A$776,$A159,СВЦЭМ!$B$33:$B$776,P$155)+'СЕТ СН'!$F$15</f>
        <v>205.23717242999999</v>
      </c>
      <c r="Q159" s="36">
        <f>SUMIFS(СВЦЭМ!$E$33:$E$776,СВЦЭМ!$A$33:$A$776,$A159,СВЦЭМ!$B$33:$B$776,Q$155)+'СЕТ СН'!$F$15</f>
        <v>199.1320858</v>
      </c>
      <c r="R159" s="36">
        <f>SUMIFS(СВЦЭМ!$E$33:$E$776,СВЦЭМ!$A$33:$A$776,$A159,СВЦЭМ!$B$33:$B$776,R$155)+'СЕТ СН'!$F$15</f>
        <v>189.73076101999999</v>
      </c>
      <c r="S159" s="36">
        <f>SUMIFS(СВЦЭМ!$E$33:$E$776,СВЦЭМ!$A$33:$A$776,$A159,СВЦЭМ!$B$33:$B$776,S$155)+'СЕТ СН'!$F$15</f>
        <v>172.55029599</v>
      </c>
      <c r="T159" s="36">
        <f>SUMIFS(СВЦЭМ!$E$33:$E$776,СВЦЭМ!$A$33:$A$776,$A159,СВЦЭМ!$B$33:$B$776,T$155)+'СЕТ СН'!$F$15</f>
        <v>165.9061983</v>
      </c>
      <c r="U159" s="36">
        <f>SUMIFS(СВЦЭМ!$E$33:$E$776,СВЦЭМ!$A$33:$A$776,$A159,СВЦЭМ!$B$33:$B$776,U$155)+'СЕТ СН'!$F$15</f>
        <v>167.25383585</v>
      </c>
      <c r="V159" s="36">
        <f>SUMIFS(СВЦЭМ!$E$33:$E$776,СВЦЭМ!$A$33:$A$776,$A159,СВЦЭМ!$B$33:$B$776,V$155)+'СЕТ СН'!$F$15</f>
        <v>169.90768674</v>
      </c>
      <c r="W159" s="36">
        <f>SUMIFS(СВЦЭМ!$E$33:$E$776,СВЦЭМ!$A$33:$A$776,$A159,СВЦЭМ!$B$33:$B$776,W$155)+'СЕТ СН'!$F$15</f>
        <v>181.74678431999999</v>
      </c>
      <c r="X159" s="36">
        <f>SUMIFS(СВЦЭМ!$E$33:$E$776,СВЦЭМ!$A$33:$A$776,$A159,СВЦЭМ!$B$33:$B$776,X$155)+'СЕТ СН'!$F$15</f>
        <v>193.87396883</v>
      </c>
      <c r="Y159" s="36">
        <f>SUMIFS(СВЦЭМ!$E$33:$E$776,СВЦЭМ!$A$33:$A$776,$A159,СВЦЭМ!$B$33:$B$776,Y$155)+'СЕТ СН'!$F$15</f>
        <v>206.55253279999999</v>
      </c>
    </row>
    <row r="160" spans="1:27" ht="15.75" x14ac:dyDescent="0.2">
      <c r="A160" s="35">
        <f t="shared" si="4"/>
        <v>43470</v>
      </c>
      <c r="B160" s="36">
        <f>SUMIFS(СВЦЭМ!$E$33:$E$776,СВЦЭМ!$A$33:$A$776,$A160,СВЦЭМ!$B$33:$B$776,B$155)+'СЕТ СН'!$F$15</f>
        <v>203.32457353999999</v>
      </c>
      <c r="C160" s="36">
        <f>SUMIFS(СВЦЭМ!$E$33:$E$776,СВЦЭМ!$A$33:$A$776,$A160,СВЦЭМ!$B$33:$B$776,C$155)+'СЕТ СН'!$F$15</f>
        <v>206.07478495999999</v>
      </c>
      <c r="D160" s="36">
        <f>SUMIFS(СВЦЭМ!$E$33:$E$776,СВЦЭМ!$A$33:$A$776,$A160,СВЦЭМ!$B$33:$B$776,D$155)+'СЕТ СН'!$F$15</f>
        <v>209.78570361000001</v>
      </c>
      <c r="E160" s="36">
        <f>SUMIFS(СВЦЭМ!$E$33:$E$776,СВЦЭМ!$A$33:$A$776,$A160,СВЦЭМ!$B$33:$B$776,E$155)+'СЕТ СН'!$F$15</f>
        <v>212.29585170999999</v>
      </c>
      <c r="F160" s="36">
        <f>SUMIFS(СВЦЭМ!$E$33:$E$776,СВЦЭМ!$A$33:$A$776,$A160,СВЦЭМ!$B$33:$B$776,F$155)+'СЕТ СН'!$F$15</f>
        <v>213.52897100999999</v>
      </c>
      <c r="G160" s="36">
        <f>SUMIFS(СВЦЭМ!$E$33:$E$776,СВЦЭМ!$A$33:$A$776,$A160,СВЦЭМ!$B$33:$B$776,G$155)+'СЕТ СН'!$F$15</f>
        <v>211.08401853000001</v>
      </c>
      <c r="H160" s="36">
        <f>SUMIFS(СВЦЭМ!$E$33:$E$776,СВЦЭМ!$A$33:$A$776,$A160,СВЦЭМ!$B$33:$B$776,H$155)+'СЕТ СН'!$F$15</f>
        <v>212.71125710000001</v>
      </c>
      <c r="I160" s="36">
        <f>SUMIFS(СВЦЭМ!$E$33:$E$776,СВЦЭМ!$A$33:$A$776,$A160,СВЦЭМ!$B$33:$B$776,I$155)+'СЕТ СН'!$F$15</f>
        <v>207.76605083999999</v>
      </c>
      <c r="J160" s="36">
        <f>SUMIFS(СВЦЭМ!$E$33:$E$776,СВЦЭМ!$A$33:$A$776,$A160,СВЦЭМ!$B$33:$B$776,J$155)+'СЕТ СН'!$F$15</f>
        <v>203.99787558</v>
      </c>
      <c r="K160" s="36">
        <f>SUMIFS(СВЦЭМ!$E$33:$E$776,СВЦЭМ!$A$33:$A$776,$A160,СВЦЭМ!$B$33:$B$776,K$155)+'СЕТ СН'!$F$15</f>
        <v>198.02730944000001</v>
      </c>
      <c r="L160" s="36">
        <f>SUMIFS(СВЦЭМ!$E$33:$E$776,СВЦЭМ!$A$33:$A$776,$A160,СВЦЭМ!$B$33:$B$776,L$155)+'СЕТ СН'!$F$15</f>
        <v>195.099379</v>
      </c>
      <c r="M160" s="36">
        <f>SUMIFS(СВЦЭМ!$E$33:$E$776,СВЦЭМ!$A$33:$A$776,$A160,СВЦЭМ!$B$33:$B$776,M$155)+'СЕТ СН'!$F$15</f>
        <v>194.30919073000001</v>
      </c>
      <c r="N160" s="36">
        <f>SUMIFS(СВЦЭМ!$E$33:$E$776,СВЦЭМ!$A$33:$A$776,$A160,СВЦЭМ!$B$33:$B$776,N$155)+'СЕТ СН'!$F$15</f>
        <v>197.27663464</v>
      </c>
      <c r="O160" s="36">
        <f>SUMIFS(СВЦЭМ!$E$33:$E$776,СВЦЭМ!$A$33:$A$776,$A160,СВЦЭМ!$B$33:$B$776,O$155)+'СЕТ СН'!$F$15</f>
        <v>200.61004460999999</v>
      </c>
      <c r="P160" s="36">
        <f>SUMIFS(СВЦЭМ!$E$33:$E$776,СВЦЭМ!$A$33:$A$776,$A160,СВЦЭМ!$B$33:$B$776,P$155)+'СЕТ СН'!$F$15</f>
        <v>206.51419994</v>
      </c>
      <c r="Q160" s="36">
        <f>SUMIFS(СВЦЭМ!$E$33:$E$776,СВЦЭМ!$A$33:$A$776,$A160,СВЦЭМ!$B$33:$B$776,Q$155)+'СЕТ СН'!$F$15</f>
        <v>199.9030046</v>
      </c>
      <c r="R160" s="36">
        <f>SUMIFS(СВЦЭМ!$E$33:$E$776,СВЦЭМ!$A$33:$A$776,$A160,СВЦЭМ!$B$33:$B$776,R$155)+'СЕТ СН'!$F$15</f>
        <v>189.43245099999999</v>
      </c>
      <c r="S160" s="36">
        <f>SUMIFS(СВЦЭМ!$E$33:$E$776,СВЦЭМ!$A$33:$A$776,$A160,СВЦЭМ!$B$33:$B$776,S$155)+'СЕТ СН'!$F$15</f>
        <v>174.40527043</v>
      </c>
      <c r="T160" s="36">
        <f>SUMIFS(СВЦЭМ!$E$33:$E$776,СВЦЭМ!$A$33:$A$776,$A160,СВЦЭМ!$B$33:$B$776,T$155)+'СЕТ СН'!$F$15</f>
        <v>166.3886742</v>
      </c>
      <c r="U160" s="36">
        <f>SUMIFS(СВЦЭМ!$E$33:$E$776,СВЦЭМ!$A$33:$A$776,$A160,СВЦЭМ!$B$33:$B$776,U$155)+'СЕТ СН'!$F$15</f>
        <v>166.27458132999999</v>
      </c>
      <c r="V160" s="36">
        <f>SUMIFS(СВЦЭМ!$E$33:$E$776,СВЦЭМ!$A$33:$A$776,$A160,СВЦЭМ!$B$33:$B$776,V$155)+'СЕТ СН'!$F$15</f>
        <v>170.32169830000001</v>
      </c>
      <c r="W160" s="36">
        <f>SUMIFS(СВЦЭМ!$E$33:$E$776,СВЦЭМ!$A$33:$A$776,$A160,СВЦЭМ!$B$33:$B$776,W$155)+'СЕТ СН'!$F$15</f>
        <v>183.99498213000001</v>
      </c>
      <c r="X160" s="36">
        <f>SUMIFS(СВЦЭМ!$E$33:$E$776,СВЦЭМ!$A$33:$A$776,$A160,СВЦЭМ!$B$33:$B$776,X$155)+'СЕТ СН'!$F$15</f>
        <v>195.13641246</v>
      </c>
      <c r="Y160" s="36">
        <f>SUMIFS(СВЦЭМ!$E$33:$E$776,СВЦЭМ!$A$33:$A$776,$A160,СВЦЭМ!$B$33:$B$776,Y$155)+'СЕТ СН'!$F$15</f>
        <v>206.62804906</v>
      </c>
    </row>
    <row r="161" spans="1:25" ht="15.75" x14ac:dyDescent="0.2">
      <c r="A161" s="35">
        <f t="shared" si="4"/>
        <v>43471</v>
      </c>
      <c r="B161" s="36">
        <f>SUMIFS(СВЦЭМ!$E$33:$E$776,СВЦЭМ!$A$33:$A$776,$A161,СВЦЭМ!$B$33:$B$776,B$155)+'СЕТ СН'!$F$15</f>
        <v>208.13015733</v>
      </c>
      <c r="C161" s="36">
        <f>SUMIFS(СВЦЭМ!$E$33:$E$776,СВЦЭМ!$A$33:$A$776,$A161,СВЦЭМ!$B$33:$B$776,C$155)+'СЕТ СН'!$F$15</f>
        <v>213.22047391999999</v>
      </c>
      <c r="D161" s="36">
        <f>SUMIFS(СВЦЭМ!$E$33:$E$776,СВЦЭМ!$A$33:$A$776,$A161,СВЦЭМ!$B$33:$B$776,D$155)+'СЕТ СН'!$F$15</f>
        <v>215.25318884000001</v>
      </c>
      <c r="E161" s="36">
        <f>SUMIFS(СВЦЭМ!$E$33:$E$776,СВЦЭМ!$A$33:$A$776,$A161,СВЦЭМ!$B$33:$B$776,E$155)+'СЕТ СН'!$F$15</f>
        <v>215.65050914</v>
      </c>
      <c r="F161" s="36">
        <f>SUMIFS(СВЦЭМ!$E$33:$E$776,СВЦЭМ!$A$33:$A$776,$A161,СВЦЭМ!$B$33:$B$776,F$155)+'СЕТ СН'!$F$15</f>
        <v>216.13706988999999</v>
      </c>
      <c r="G161" s="36">
        <f>SUMIFS(СВЦЭМ!$E$33:$E$776,СВЦЭМ!$A$33:$A$776,$A161,СВЦЭМ!$B$33:$B$776,G$155)+'СЕТ СН'!$F$15</f>
        <v>215.45284999</v>
      </c>
      <c r="H161" s="36">
        <f>SUMIFS(СВЦЭМ!$E$33:$E$776,СВЦЭМ!$A$33:$A$776,$A161,СВЦЭМ!$B$33:$B$776,H$155)+'СЕТ СН'!$F$15</f>
        <v>213.01396897999999</v>
      </c>
      <c r="I161" s="36">
        <f>SUMIFS(СВЦЭМ!$E$33:$E$776,СВЦЭМ!$A$33:$A$776,$A161,СВЦЭМ!$B$33:$B$776,I$155)+'СЕТ СН'!$F$15</f>
        <v>205.46880479999999</v>
      </c>
      <c r="J161" s="36">
        <f>SUMIFS(СВЦЭМ!$E$33:$E$776,СВЦЭМ!$A$33:$A$776,$A161,СВЦЭМ!$B$33:$B$776,J$155)+'СЕТ СН'!$F$15</f>
        <v>200.38151335000001</v>
      </c>
      <c r="K161" s="36">
        <f>SUMIFS(СВЦЭМ!$E$33:$E$776,СВЦЭМ!$A$33:$A$776,$A161,СВЦЭМ!$B$33:$B$776,K$155)+'СЕТ СН'!$F$15</f>
        <v>195.01768985000001</v>
      </c>
      <c r="L161" s="36">
        <f>SUMIFS(СВЦЭМ!$E$33:$E$776,СВЦЭМ!$A$33:$A$776,$A161,СВЦЭМ!$B$33:$B$776,L$155)+'СЕТ СН'!$F$15</f>
        <v>192.13885826000001</v>
      </c>
      <c r="M161" s="36">
        <f>SUMIFS(СВЦЭМ!$E$33:$E$776,СВЦЭМ!$A$33:$A$776,$A161,СВЦЭМ!$B$33:$B$776,M$155)+'СЕТ СН'!$F$15</f>
        <v>191.88938587000001</v>
      </c>
      <c r="N161" s="36">
        <f>SUMIFS(СВЦЭМ!$E$33:$E$776,СВЦЭМ!$A$33:$A$776,$A161,СВЦЭМ!$B$33:$B$776,N$155)+'СЕТ СН'!$F$15</f>
        <v>194.41764914000001</v>
      </c>
      <c r="O161" s="36">
        <f>SUMIFS(СВЦЭМ!$E$33:$E$776,СВЦЭМ!$A$33:$A$776,$A161,СВЦЭМ!$B$33:$B$776,O$155)+'СЕТ СН'!$F$15</f>
        <v>196.67608644000001</v>
      </c>
      <c r="P161" s="36">
        <f>SUMIFS(СВЦЭМ!$E$33:$E$776,СВЦЭМ!$A$33:$A$776,$A161,СВЦЭМ!$B$33:$B$776,P$155)+'СЕТ СН'!$F$15</f>
        <v>200.52100148</v>
      </c>
      <c r="Q161" s="36">
        <f>SUMIFS(СВЦЭМ!$E$33:$E$776,СВЦЭМ!$A$33:$A$776,$A161,СВЦЭМ!$B$33:$B$776,Q$155)+'СЕТ СН'!$F$15</f>
        <v>193.61721654999999</v>
      </c>
      <c r="R161" s="36">
        <f>SUMIFS(СВЦЭМ!$E$33:$E$776,СВЦЭМ!$A$33:$A$776,$A161,СВЦЭМ!$B$33:$B$776,R$155)+'СЕТ СН'!$F$15</f>
        <v>183.38732955</v>
      </c>
      <c r="S161" s="36">
        <f>SUMIFS(СВЦЭМ!$E$33:$E$776,СВЦЭМ!$A$33:$A$776,$A161,СВЦЭМ!$B$33:$B$776,S$155)+'СЕТ СН'!$F$15</f>
        <v>170.15233388999999</v>
      </c>
      <c r="T161" s="36">
        <f>SUMIFS(СВЦЭМ!$E$33:$E$776,СВЦЭМ!$A$33:$A$776,$A161,СВЦЭМ!$B$33:$B$776,T$155)+'СЕТ СН'!$F$15</f>
        <v>168.15553362</v>
      </c>
      <c r="U161" s="36">
        <f>SUMIFS(СВЦЭМ!$E$33:$E$776,СВЦЭМ!$A$33:$A$776,$A161,СВЦЭМ!$B$33:$B$776,U$155)+'СЕТ СН'!$F$15</f>
        <v>169.22725518999999</v>
      </c>
      <c r="V161" s="36">
        <f>SUMIFS(СВЦЭМ!$E$33:$E$776,СВЦЭМ!$A$33:$A$776,$A161,СВЦЭМ!$B$33:$B$776,V$155)+'СЕТ СН'!$F$15</f>
        <v>174.63949087</v>
      </c>
      <c r="W161" s="36">
        <f>SUMIFS(СВЦЭМ!$E$33:$E$776,СВЦЭМ!$A$33:$A$776,$A161,СВЦЭМ!$B$33:$B$776,W$155)+'СЕТ СН'!$F$15</f>
        <v>185.14678835999999</v>
      </c>
      <c r="X161" s="36">
        <f>SUMIFS(СВЦЭМ!$E$33:$E$776,СВЦЭМ!$A$33:$A$776,$A161,СВЦЭМ!$B$33:$B$776,X$155)+'СЕТ СН'!$F$15</f>
        <v>195.10271689000001</v>
      </c>
      <c r="Y161" s="36">
        <f>SUMIFS(СВЦЭМ!$E$33:$E$776,СВЦЭМ!$A$33:$A$776,$A161,СВЦЭМ!$B$33:$B$776,Y$155)+'СЕТ СН'!$F$15</f>
        <v>205.37357559</v>
      </c>
    </row>
    <row r="162" spans="1:25" ht="15.75" x14ac:dyDescent="0.2">
      <c r="A162" s="35">
        <f t="shared" si="4"/>
        <v>43472</v>
      </c>
      <c r="B162" s="36">
        <f>SUMIFS(СВЦЭМ!$E$33:$E$776,СВЦЭМ!$A$33:$A$776,$A162,СВЦЭМ!$B$33:$B$776,B$155)+'СЕТ СН'!$F$15</f>
        <v>207.58530554999999</v>
      </c>
      <c r="C162" s="36">
        <f>SUMIFS(СВЦЭМ!$E$33:$E$776,СВЦЭМ!$A$33:$A$776,$A162,СВЦЭМ!$B$33:$B$776,C$155)+'СЕТ СН'!$F$15</f>
        <v>208.676039</v>
      </c>
      <c r="D162" s="36">
        <f>SUMIFS(СВЦЭМ!$E$33:$E$776,СВЦЭМ!$A$33:$A$776,$A162,СВЦЭМ!$B$33:$B$776,D$155)+'СЕТ СН'!$F$15</f>
        <v>212.11833716000001</v>
      </c>
      <c r="E162" s="36">
        <f>SUMIFS(СВЦЭМ!$E$33:$E$776,СВЦЭМ!$A$33:$A$776,$A162,СВЦЭМ!$B$33:$B$776,E$155)+'СЕТ СН'!$F$15</f>
        <v>213.91576097999999</v>
      </c>
      <c r="F162" s="36">
        <f>SUMIFS(СВЦЭМ!$E$33:$E$776,СВЦЭМ!$A$33:$A$776,$A162,СВЦЭМ!$B$33:$B$776,F$155)+'СЕТ СН'!$F$15</f>
        <v>214.44538259000001</v>
      </c>
      <c r="G162" s="36">
        <f>SUMIFS(СВЦЭМ!$E$33:$E$776,СВЦЭМ!$A$33:$A$776,$A162,СВЦЭМ!$B$33:$B$776,G$155)+'СЕТ СН'!$F$15</f>
        <v>212.66073420000001</v>
      </c>
      <c r="H162" s="36">
        <f>SUMIFS(СВЦЭМ!$E$33:$E$776,СВЦЭМ!$A$33:$A$776,$A162,СВЦЭМ!$B$33:$B$776,H$155)+'СЕТ СН'!$F$15</f>
        <v>209.90268854999999</v>
      </c>
      <c r="I162" s="36">
        <f>SUMIFS(СВЦЭМ!$E$33:$E$776,СВЦЭМ!$A$33:$A$776,$A162,СВЦЭМ!$B$33:$B$776,I$155)+'СЕТ СН'!$F$15</f>
        <v>209.04675707000001</v>
      </c>
      <c r="J162" s="36">
        <f>SUMIFS(СВЦЭМ!$E$33:$E$776,СВЦЭМ!$A$33:$A$776,$A162,СВЦЭМ!$B$33:$B$776,J$155)+'СЕТ СН'!$F$15</f>
        <v>204.84165315000001</v>
      </c>
      <c r="K162" s="36">
        <f>SUMIFS(СВЦЭМ!$E$33:$E$776,СВЦЭМ!$A$33:$A$776,$A162,СВЦЭМ!$B$33:$B$776,K$155)+'СЕТ СН'!$F$15</f>
        <v>197.81474992</v>
      </c>
      <c r="L162" s="36">
        <f>SUMIFS(СВЦЭМ!$E$33:$E$776,СВЦЭМ!$A$33:$A$776,$A162,СВЦЭМ!$B$33:$B$776,L$155)+'СЕТ СН'!$F$15</f>
        <v>193.84829812000001</v>
      </c>
      <c r="M162" s="36">
        <f>SUMIFS(СВЦЭМ!$E$33:$E$776,СВЦЭМ!$A$33:$A$776,$A162,СВЦЭМ!$B$33:$B$776,M$155)+'СЕТ СН'!$F$15</f>
        <v>190.87264644999999</v>
      </c>
      <c r="N162" s="36">
        <f>SUMIFS(СВЦЭМ!$E$33:$E$776,СВЦЭМ!$A$33:$A$776,$A162,СВЦЭМ!$B$33:$B$776,N$155)+'СЕТ СН'!$F$15</f>
        <v>191.0542538</v>
      </c>
      <c r="O162" s="36">
        <f>SUMIFS(СВЦЭМ!$E$33:$E$776,СВЦЭМ!$A$33:$A$776,$A162,СВЦЭМ!$B$33:$B$776,O$155)+'СЕТ СН'!$F$15</f>
        <v>192.83467419999999</v>
      </c>
      <c r="P162" s="36">
        <f>SUMIFS(СВЦЭМ!$E$33:$E$776,СВЦЭМ!$A$33:$A$776,$A162,СВЦЭМ!$B$33:$B$776,P$155)+'СЕТ СН'!$F$15</f>
        <v>197.12900461999999</v>
      </c>
      <c r="Q162" s="36">
        <f>SUMIFS(СВЦЭМ!$E$33:$E$776,СВЦЭМ!$A$33:$A$776,$A162,СВЦЭМ!$B$33:$B$776,Q$155)+'СЕТ СН'!$F$15</f>
        <v>191.86349229000001</v>
      </c>
      <c r="R162" s="36">
        <f>SUMIFS(СВЦЭМ!$E$33:$E$776,СВЦЭМ!$A$33:$A$776,$A162,СВЦЭМ!$B$33:$B$776,R$155)+'СЕТ СН'!$F$15</f>
        <v>183.84874676000001</v>
      </c>
      <c r="S162" s="36">
        <f>SUMIFS(СВЦЭМ!$E$33:$E$776,СВЦЭМ!$A$33:$A$776,$A162,СВЦЭМ!$B$33:$B$776,S$155)+'СЕТ СН'!$F$15</f>
        <v>169.91669182000001</v>
      </c>
      <c r="T162" s="36">
        <f>SUMIFS(СВЦЭМ!$E$33:$E$776,СВЦЭМ!$A$33:$A$776,$A162,СВЦЭМ!$B$33:$B$776,T$155)+'СЕТ СН'!$F$15</f>
        <v>162.52400596000001</v>
      </c>
      <c r="U162" s="36">
        <f>SUMIFS(СВЦЭМ!$E$33:$E$776,СВЦЭМ!$A$33:$A$776,$A162,СВЦЭМ!$B$33:$B$776,U$155)+'СЕТ СН'!$F$15</f>
        <v>163.03746734000001</v>
      </c>
      <c r="V162" s="36">
        <f>SUMIFS(СВЦЭМ!$E$33:$E$776,СВЦЭМ!$A$33:$A$776,$A162,СВЦЭМ!$B$33:$B$776,V$155)+'СЕТ СН'!$F$15</f>
        <v>170.78359782999999</v>
      </c>
      <c r="W162" s="36">
        <f>SUMIFS(СВЦЭМ!$E$33:$E$776,СВЦЭМ!$A$33:$A$776,$A162,СВЦЭМ!$B$33:$B$776,W$155)+'СЕТ СН'!$F$15</f>
        <v>176.88060304999999</v>
      </c>
      <c r="X162" s="36">
        <f>SUMIFS(СВЦЭМ!$E$33:$E$776,СВЦЭМ!$A$33:$A$776,$A162,СВЦЭМ!$B$33:$B$776,X$155)+'СЕТ СН'!$F$15</f>
        <v>187.29587108999999</v>
      </c>
      <c r="Y162" s="36">
        <f>SUMIFS(СВЦЭМ!$E$33:$E$776,СВЦЭМ!$A$33:$A$776,$A162,СВЦЭМ!$B$33:$B$776,Y$155)+'СЕТ СН'!$F$15</f>
        <v>196.85496505</v>
      </c>
    </row>
    <row r="163" spans="1:25" ht="15.75" x14ac:dyDescent="0.2">
      <c r="A163" s="35">
        <f t="shared" si="4"/>
        <v>43473</v>
      </c>
      <c r="B163" s="36">
        <f>SUMIFS(СВЦЭМ!$E$33:$E$776,СВЦЭМ!$A$33:$A$776,$A163,СВЦЭМ!$B$33:$B$776,B$155)+'СЕТ СН'!$F$15</f>
        <v>201.5670701</v>
      </c>
      <c r="C163" s="36">
        <f>SUMIFS(СВЦЭМ!$E$33:$E$776,СВЦЭМ!$A$33:$A$776,$A163,СВЦЭМ!$B$33:$B$776,C$155)+'СЕТ СН'!$F$15</f>
        <v>206.53156860999999</v>
      </c>
      <c r="D163" s="36">
        <f>SUMIFS(СВЦЭМ!$E$33:$E$776,СВЦЭМ!$A$33:$A$776,$A163,СВЦЭМ!$B$33:$B$776,D$155)+'СЕТ СН'!$F$15</f>
        <v>207.92590290000001</v>
      </c>
      <c r="E163" s="36">
        <f>SUMIFS(СВЦЭМ!$E$33:$E$776,СВЦЭМ!$A$33:$A$776,$A163,СВЦЭМ!$B$33:$B$776,E$155)+'СЕТ СН'!$F$15</f>
        <v>209.90273382999999</v>
      </c>
      <c r="F163" s="36">
        <f>SUMIFS(СВЦЭМ!$E$33:$E$776,СВЦЭМ!$A$33:$A$776,$A163,СВЦЭМ!$B$33:$B$776,F$155)+'СЕТ СН'!$F$15</f>
        <v>210.18003399</v>
      </c>
      <c r="G163" s="36">
        <f>SUMIFS(СВЦЭМ!$E$33:$E$776,СВЦЭМ!$A$33:$A$776,$A163,СВЦЭМ!$B$33:$B$776,G$155)+'СЕТ СН'!$F$15</f>
        <v>209.73760652000001</v>
      </c>
      <c r="H163" s="36">
        <f>SUMIFS(СВЦЭМ!$E$33:$E$776,СВЦЭМ!$A$33:$A$776,$A163,СВЦЭМ!$B$33:$B$776,H$155)+'СЕТ СН'!$F$15</f>
        <v>207.93079248999999</v>
      </c>
      <c r="I163" s="36">
        <f>SUMIFS(СВЦЭМ!$E$33:$E$776,СВЦЭМ!$A$33:$A$776,$A163,СВЦЭМ!$B$33:$B$776,I$155)+'СЕТ СН'!$F$15</f>
        <v>206.13093094999999</v>
      </c>
      <c r="J163" s="36">
        <f>SUMIFS(СВЦЭМ!$E$33:$E$776,СВЦЭМ!$A$33:$A$776,$A163,СВЦЭМ!$B$33:$B$776,J$155)+'СЕТ СН'!$F$15</f>
        <v>200.24615044000001</v>
      </c>
      <c r="K163" s="36">
        <f>SUMIFS(СВЦЭМ!$E$33:$E$776,СВЦЭМ!$A$33:$A$776,$A163,СВЦЭМ!$B$33:$B$776,K$155)+'СЕТ СН'!$F$15</f>
        <v>194.09222162</v>
      </c>
      <c r="L163" s="36">
        <f>SUMIFS(СВЦЭМ!$E$33:$E$776,СВЦЭМ!$A$33:$A$776,$A163,СВЦЭМ!$B$33:$B$776,L$155)+'СЕТ СН'!$F$15</f>
        <v>190.22995589999999</v>
      </c>
      <c r="M163" s="36">
        <f>SUMIFS(СВЦЭМ!$E$33:$E$776,СВЦЭМ!$A$33:$A$776,$A163,СВЦЭМ!$B$33:$B$776,M$155)+'СЕТ СН'!$F$15</f>
        <v>189.81964608999999</v>
      </c>
      <c r="N163" s="36">
        <f>SUMIFS(СВЦЭМ!$E$33:$E$776,СВЦЭМ!$A$33:$A$776,$A163,СВЦЭМ!$B$33:$B$776,N$155)+'СЕТ СН'!$F$15</f>
        <v>192.00757328</v>
      </c>
      <c r="O163" s="36">
        <f>SUMIFS(СВЦЭМ!$E$33:$E$776,СВЦЭМ!$A$33:$A$776,$A163,СВЦЭМ!$B$33:$B$776,O$155)+'СЕТ СН'!$F$15</f>
        <v>194.78196245999999</v>
      </c>
      <c r="P163" s="36">
        <f>SUMIFS(СВЦЭМ!$E$33:$E$776,СВЦЭМ!$A$33:$A$776,$A163,СВЦЭМ!$B$33:$B$776,P$155)+'СЕТ СН'!$F$15</f>
        <v>201.64714769</v>
      </c>
      <c r="Q163" s="36">
        <f>SUMIFS(СВЦЭМ!$E$33:$E$776,СВЦЭМ!$A$33:$A$776,$A163,СВЦЭМ!$B$33:$B$776,Q$155)+'СЕТ СН'!$F$15</f>
        <v>195.25513247999999</v>
      </c>
      <c r="R163" s="36">
        <f>SUMIFS(СВЦЭМ!$E$33:$E$776,СВЦЭМ!$A$33:$A$776,$A163,СВЦЭМ!$B$33:$B$776,R$155)+'СЕТ СН'!$F$15</f>
        <v>187.10002839000001</v>
      </c>
      <c r="S163" s="36">
        <f>SUMIFS(СВЦЭМ!$E$33:$E$776,СВЦЭМ!$A$33:$A$776,$A163,СВЦЭМ!$B$33:$B$776,S$155)+'СЕТ СН'!$F$15</f>
        <v>178.07052028999999</v>
      </c>
      <c r="T163" s="36">
        <f>SUMIFS(СВЦЭМ!$E$33:$E$776,СВЦЭМ!$A$33:$A$776,$A163,СВЦЭМ!$B$33:$B$776,T$155)+'СЕТ СН'!$F$15</f>
        <v>176.00373741999999</v>
      </c>
      <c r="U163" s="36">
        <f>SUMIFS(СВЦЭМ!$E$33:$E$776,СВЦЭМ!$A$33:$A$776,$A163,СВЦЭМ!$B$33:$B$776,U$155)+'СЕТ СН'!$F$15</f>
        <v>176.43812414000001</v>
      </c>
      <c r="V163" s="36">
        <f>SUMIFS(СВЦЭМ!$E$33:$E$776,СВЦЭМ!$A$33:$A$776,$A163,СВЦЭМ!$B$33:$B$776,V$155)+'СЕТ СН'!$F$15</f>
        <v>178.96999811000001</v>
      </c>
      <c r="W163" s="36">
        <f>SUMIFS(СВЦЭМ!$E$33:$E$776,СВЦЭМ!$A$33:$A$776,$A163,СВЦЭМ!$B$33:$B$776,W$155)+'СЕТ СН'!$F$15</f>
        <v>190.53972519999999</v>
      </c>
      <c r="X163" s="36">
        <f>SUMIFS(СВЦЭМ!$E$33:$E$776,СВЦЭМ!$A$33:$A$776,$A163,СВЦЭМ!$B$33:$B$776,X$155)+'СЕТ СН'!$F$15</f>
        <v>202.84635548</v>
      </c>
      <c r="Y163" s="36">
        <f>SUMIFS(СВЦЭМ!$E$33:$E$776,СВЦЭМ!$A$33:$A$776,$A163,СВЦЭМ!$B$33:$B$776,Y$155)+'СЕТ СН'!$F$15</f>
        <v>213.74715950000001</v>
      </c>
    </row>
    <row r="164" spans="1:25" ht="15.75" x14ac:dyDescent="0.2">
      <c r="A164" s="35">
        <f t="shared" si="4"/>
        <v>43474</v>
      </c>
      <c r="B164" s="36">
        <f>SUMIFS(СВЦЭМ!$E$33:$E$776,СВЦЭМ!$A$33:$A$776,$A164,СВЦЭМ!$B$33:$B$776,B$155)+'СЕТ СН'!$F$15</f>
        <v>207.58298784999999</v>
      </c>
      <c r="C164" s="36">
        <f>SUMIFS(СВЦЭМ!$E$33:$E$776,СВЦЭМ!$A$33:$A$776,$A164,СВЦЭМ!$B$33:$B$776,C$155)+'СЕТ СН'!$F$15</f>
        <v>211.83224163</v>
      </c>
      <c r="D164" s="36">
        <f>SUMIFS(СВЦЭМ!$E$33:$E$776,СВЦЭМ!$A$33:$A$776,$A164,СВЦЭМ!$B$33:$B$776,D$155)+'СЕТ СН'!$F$15</f>
        <v>212.26786472000001</v>
      </c>
      <c r="E164" s="36">
        <f>SUMIFS(СВЦЭМ!$E$33:$E$776,СВЦЭМ!$A$33:$A$776,$A164,СВЦЭМ!$B$33:$B$776,E$155)+'СЕТ СН'!$F$15</f>
        <v>213.82321057999999</v>
      </c>
      <c r="F164" s="36">
        <f>SUMIFS(СВЦЭМ!$E$33:$E$776,СВЦЭМ!$A$33:$A$776,$A164,СВЦЭМ!$B$33:$B$776,F$155)+'СЕТ СН'!$F$15</f>
        <v>214.32877843</v>
      </c>
      <c r="G164" s="36">
        <f>SUMIFS(СВЦЭМ!$E$33:$E$776,СВЦЭМ!$A$33:$A$776,$A164,СВЦЭМ!$B$33:$B$776,G$155)+'СЕТ СН'!$F$15</f>
        <v>214.80004955999999</v>
      </c>
      <c r="H164" s="36">
        <f>SUMIFS(СВЦЭМ!$E$33:$E$776,СВЦЭМ!$A$33:$A$776,$A164,СВЦЭМ!$B$33:$B$776,H$155)+'СЕТ СН'!$F$15</f>
        <v>217.26100922000001</v>
      </c>
      <c r="I164" s="36">
        <f>SUMIFS(СВЦЭМ!$E$33:$E$776,СВЦЭМ!$A$33:$A$776,$A164,СВЦЭМ!$B$33:$B$776,I$155)+'СЕТ СН'!$F$15</f>
        <v>206.72448046</v>
      </c>
      <c r="J164" s="36">
        <f>SUMIFS(СВЦЭМ!$E$33:$E$776,СВЦЭМ!$A$33:$A$776,$A164,СВЦЭМ!$B$33:$B$776,J$155)+'СЕТ СН'!$F$15</f>
        <v>192.99011429000001</v>
      </c>
      <c r="K164" s="36">
        <f>SUMIFS(СВЦЭМ!$E$33:$E$776,СВЦЭМ!$A$33:$A$776,$A164,СВЦЭМ!$B$33:$B$776,K$155)+'СЕТ СН'!$F$15</f>
        <v>191.51858508999999</v>
      </c>
      <c r="L164" s="36">
        <f>SUMIFS(СВЦЭМ!$E$33:$E$776,СВЦЭМ!$A$33:$A$776,$A164,СВЦЭМ!$B$33:$B$776,L$155)+'СЕТ СН'!$F$15</f>
        <v>191.19554626999999</v>
      </c>
      <c r="M164" s="36">
        <f>SUMIFS(СВЦЭМ!$E$33:$E$776,СВЦЭМ!$A$33:$A$776,$A164,СВЦЭМ!$B$33:$B$776,M$155)+'СЕТ СН'!$F$15</f>
        <v>191.55357107</v>
      </c>
      <c r="N164" s="36">
        <f>SUMIFS(СВЦЭМ!$E$33:$E$776,СВЦЭМ!$A$33:$A$776,$A164,СВЦЭМ!$B$33:$B$776,N$155)+'СЕТ СН'!$F$15</f>
        <v>194.99106707999999</v>
      </c>
      <c r="O164" s="36">
        <f>SUMIFS(СВЦЭМ!$E$33:$E$776,СВЦЭМ!$A$33:$A$776,$A164,СВЦЭМ!$B$33:$B$776,O$155)+'СЕТ СН'!$F$15</f>
        <v>194.30249513000001</v>
      </c>
      <c r="P164" s="36">
        <f>SUMIFS(СВЦЭМ!$E$33:$E$776,СВЦЭМ!$A$33:$A$776,$A164,СВЦЭМ!$B$33:$B$776,P$155)+'СЕТ СН'!$F$15</f>
        <v>196.47505555000001</v>
      </c>
      <c r="Q164" s="36">
        <f>SUMIFS(СВЦЭМ!$E$33:$E$776,СВЦЭМ!$A$33:$A$776,$A164,СВЦЭМ!$B$33:$B$776,Q$155)+'СЕТ СН'!$F$15</f>
        <v>197.33452897000001</v>
      </c>
      <c r="R164" s="36">
        <f>SUMIFS(СВЦЭМ!$E$33:$E$776,СВЦЭМ!$A$33:$A$776,$A164,СВЦЭМ!$B$33:$B$776,R$155)+'СЕТ СН'!$F$15</f>
        <v>197.03057748000001</v>
      </c>
      <c r="S164" s="36">
        <f>SUMIFS(СВЦЭМ!$E$33:$E$776,СВЦЭМ!$A$33:$A$776,$A164,СВЦЭМ!$B$33:$B$776,S$155)+'СЕТ СН'!$F$15</f>
        <v>192.50861906</v>
      </c>
      <c r="T164" s="36">
        <f>SUMIFS(СВЦЭМ!$E$33:$E$776,СВЦЭМ!$A$33:$A$776,$A164,СВЦЭМ!$B$33:$B$776,T$155)+'СЕТ СН'!$F$15</f>
        <v>188.31838930999999</v>
      </c>
      <c r="U164" s="36">
        <f>SUMIFS(СВЦЭМ!$E$33:$E$776,СВЦЭМ!$A$33:$A$776,$A164,СВЦЭМ!$B$33:$B$776,U$155)+'СЕТ СН'!$F$15</f>
        <v>188.06387579</v>
      </c>
      <c r="V164" s="36">
        <f>SUMIFS(СВЦЭМ!$E$33:$E$776,СВЦЭМ!$A$33:$A$776,$A164,СВЦЭМ!$B$33:$B$776,V$155)+'СЕТ СН'!$F$15</f>
        <v>189.88680173</v>
      </c>
      <c r="W164" s="36">
        <f>SUMIFS(СВЦЭМ!$E$33:$E$776,СВЦЭМ!$A$33:$A$776,$A164,СВЦЭМ!$B$33:$B$776,W$155)+'СЕТ СН'!$F$15</f>
        <v>193.71773293999999</v>
      </c>
      <c r="X164" s="36">
        <f>SUMIFS(СВЦЭМ!$E$33:$E$776,СВЦЭМ!$A$33:$A$776,$A164,СВЦЭМ!$B$33:$B$776,X$155)+'СЕТ СН'!$F$15</f>
        <v>196.09751331000001</v>
      </c>
      <c r="Y164" s="36">
        <f>SUMIFS(СВЦЭМ!$E$33:$E$776,СВЦЭМ!$A$33:$A$776,$A164,СВЦЭМ!$B$33:$B$776,Y$155)+'СЕТ СН'!$F$15</f>
        <v>206.67225547999999</v>
      </c>
    </row>
    <row r="165" spans="1:25" ht="15.75" x14ac:dyDescent="0.2">
      <c r="A165" s="35">
        <f t="shared" si="4"/>
        <v>43475</v>
      </c>
      <c r="B165" s="36">
        <f>SUMIFS(СВЦЭМ!$E$33:$E$776,СВЦЭМ!$A$33:$A$776,$A165,СВЦЭМ!$B$33:$B$776,B$155)+'СЕТ СН'!$F$15</f>
        <v>213.68062151999999</v>
      </c>
      <c r="C165" s="36">
        <f>SUMIFS(СВЦЭМ!$E$33:$E$776,СВЦЭМ!$A$33:$A$776,$A165,СВЦЭМ!$B$33:$B$776,C$155)+'СЕТ СН'!$F$15</f>
        <v>219.50750661000001</v>
      </c>
      <c r="D165" s="36">
        <f>SUMIFS(СВЦЭМ!$E$33:$E$776,СВЦЭМ!$A$33:$A$776,$A165,СВЦЭМ!$B$33:$B$776,D$155)+'СЕТ СН'!$F$15</f>
        <v>229.05328402999999</v>
      </c>
      <c r="E165" s="36">
        <f>SUMIFS(СВЦЭМ!$E$33:$E$776,СВЦЭМ!$A$33:$A$776,$A165,СВЦЭМ!$B$33:$B$776,E$155)+'СЕТ СН'!$F$15</f>
        <v>220.62013150999999</v>
      </c>
      <c r="F165" s="36">
        <f>SUMIFS(СВЦЭМ!$E$33:$E$776,СВЦЭМ!$A$33:$A$776,$A165,СВЦЭМ!$B$33:$B$776,F$155)+'СЕТ СН'!$F$15</f>
        <v>214.23003249999999</v>
      </c>
      <c r="G165" s="36">
        <f>SUMIFS(СВЦЭМ!$E$33:$E$776,СВЦЭМ!$A$33:$A$776,$A165,СВЦЭМ!$B$33:$B$776,G$155)+'СЕТ СН'!$F$15</f>
        <v>215.54414893000001</v>
      </c>
      <c r="H165" s="36">
        <f>SUMIFS(СВЦЭМ!$E$33:$E$776,СВЦЭМ!$A$33:$A$776,$A165,СВЦЭМ!$B$33:$B$776,H$155)+'СЕТ СН'!$F$15</f>
        <v>214.90360157999999</v>
      </c>
      <c r="I165" s="36">
        <f>SUMIFS(СВЦЭМ!$E$33:$E$776,СВЦЭМ!$A$33:$A$776,$A165,СВЦЭМ!$B$33:$B$776,I$155)+'СЕТ СН'!$F$15</f>
        <v>198.00528767</v>
      </c>
      <c r="J165" s="36">
        <f>SUMIFS(СВЦЭМ!$E$33:$E$776,СВЦЭМ!$A$33:$A$776,$A165,СВЦЭМ!$B$33:$B$776,J$155)+'СЕТ СН'!$F$15</f>
        <v>189.40600269000001</v>
      </c>
      <c r="K165" s="36">
        <f>SUMIFS(СВЦЭМ!$E$33:$E$776,СВЦЭМ!$A$33:$A$776,$A165,СВЦЭМ!$B$33:$B$776,K$155)+'СЕТ СН'!$F$15</f>
        <v>186.80611682</v>
      </c>
      <c r="L165" s="36">
        <f>SUMIFS(СВЦЭМ!$E$33:$E$776,СВЦЭМ!$A$33:$A$776,$A165,СВЦЭМ!$B$33:$B$776,L$155)+'СЕТ СН'!$F$15</f>
        <v>184.74830262</v>
      </c>
      <c r="M165" s="36">
        <f>SUMIFS(СВЦЭМ!$E$33:$E$776,СВЦЭМ!$A$33:$A$776,$A165,СВЦЭМ!$B$33:$B$776,M$155)+'СЕТ СН'!$F$15</f>
        <v>186.10027964</v>
      </c>
      <c r="N165" s="36">
        <f>SUMIFS(СВЦЭМ!$E$33:$E$776,СВЦЭМ!$A$33:$A$776,$A165,СВЦЭМ!$B$33:$B$776,N$155)+'СЕТ СН'!$F$15</f>
        <v>187.71314204999999</v>
      </c>
      <c r="O165" s="36">
        <f>SUMIFS(СВЦЭМ!$E$33:$E$776,СВЦЭМ!$A$33:$A$776,$A165,СВЦЭМ!$B$33:$B$776,O$155)+'СЕТ СН'!$F$15</f>
        <v>185.54294845999999</v>
      </c>
      <c r="P165" s="36">
        <f>SUMIFS(СВЦЭМ!$E$33:$E$776,СВЦЭМ!$A$33:$A$776,$A165,СВЦЭМ!$B$33:$B$776,P$155)+'СЕТ СН'!$F$15</f>
        <v>188.03188603000001</v>
      </c>
      <c r="Q165" s="36">
        <f>SUMIFS(СВЦЭМ!$E$33:$E$776,СВЦЭМ!$A$33:$A$776,$A165,СВЦЭМ!$B$33:$B$776,Q$155)+'СЕТ СН'!$F$15</f>
        <v>188.76864805</v>
      </c>
      <c r="R165" s="36">
        <f>SUMIFS(СВЦЭМ!$E$33:$E$776,СВЦЭМ!$A$33:$A$776,$A165,СВЦЭМ!$B$33:$B$776,R$155)+'СЕТ СН'!$F$15</f>
        <v>189.53717644</v>
      </c>
      <c r="S165" s="36">
        <f>SUMIFS(СВЦЭМ!$E$33:$E$776,СВЦЭМ!$A$33:$A$776,$A165,СВЦЭМ!$B$33:$B$776,S$155)+'СЕТ СН'!$F$15</f>
        <v>185.56042712000001</v>
      </c>
      <c r="T165" s="36">
        <f>SUMIFS(СВЦЭМ!$E$33:$E$776,СВЦЭМ!$A$33:$A$776,$A165,СВЦЭМ!$B$33:$B$776,T$155)+'СЕТ СН'!$F$15</f>
        <v>181.68901804999999</v>
      </c>
      <c r="U165" s="36">
        <f>SUMIFS(СВЦЭМ!$E$33:$E$776,СВЦЭМ!$A$33:$A$776,$A165,СВЦЭМ!$B$33:$B$776,U$155)+'СЕТ СН'!$F$15</f>
        <v>183.10773144000001</v>
      </c>
      <c r="V165" s="36">
        <f>SUMIFS(СВЦЭМ!$E$33:$E$776,СВЦЭМ!$A$33:$A$776,$A165,СВЦЭМ!$B$33:$B$776,V$155)+'СЕТ СН'!$F$15</f>
        <v>185.35388897999999</v>
      </c>
      <c r="W165" s="36">
        <f>SUMIFS(СВЦЭМ!$E$33:$E$776,СВЦЭМ!$A$33:$A$776,$A165,СВЦЭМ!$B$33:$B$776,W$155)+'СЕТ СН'!$F$15</f>
        <v>187.23061658</v>
      </c>
      <c r="X165" s="36">
        <f>SUMIFS(СВЦЭМ!$E$33:$E$776,СВЦЭМ!$A$33:$A$776,$A165,СВЦЭМ!$B$33:$B$776,X$155)+'СЕТ СН'!$F$15</f>
        <v>187.40453482999999</v>
      </c>
      <c r="Y165" s="36">
        <f>SUMIFS(СВЦЭМ!$E$33:$E$776,СВЦЭМ!$A$33:$A$776,$A165,СВЦЭМ!$B$33:$B$776,Y$155)+'СЕТ СН'!$F$15</f>
        <v>199.04906541</v>
      </c>
    </row>
    <row r="166" spans="1:25" ht="15.75" x14ac:dyDescent="0.2">
      <c r="A166" s="35">
        <f t="shared" si="4"/>
        <v>43476</v>
      </c>
      <c r="B166" s="36">
        <f>SUMIFS(СВЦЭМ!$E$33:$E$776,СВЦЭМ!$A$33:$A$776,$A166,СВЦЭМ!$B$33:$B$776,B$155)+'СЕТ СН'!$F$15</f>
        <v>215.18658181000001</v>
      </c>
      <c r="C166" s="36">
        <f>SUMIFS(СВЦЭМ!$E$33:$E$776,СВЦЭМ!$A$33:$A$776,$A166,СВЦЭМ!$B$33:$B$776,C$155)+'СЕТ СН'!$F$15</f>
        <v>217.36953364999999</v>
      </c>
      <c r="D166" s="36">
        <f>SUMIFS(СВЦЭМ!$E$33:$E$776,СВЦЭМ!$A$33:$A$776,$A166,СВЦЭМ!$B$33:$B$776,D$155)+'СЕТ СН'!$F$15</f>
        <v>223.04033297999999</v>
      </c>
      <c r="E166" s="36">
        <f>SUMIFS(СВЦЭМ!$E$33:$E$776,СВЦЭМ!$A$33:$A$776,$A166,СВЦЭМ!$B$33:$B$776,E$155)+'СЕТ СН'!$F$15</f>
        <v>223.41186013999999</v>
      </c>
      <c r="F166" s="36">
        <f>SUMIFS(СВЦЭМ!$E$33:$E$776,СВЦЭМ!$A$33:$A$776,$A166,СВЦЭМ!$B$33:$B$776,F$155)+'СЕТ СН'!$F$15</f>
        <v>223.34570235999999</v>
      </c>
      <c r="G166" s="36">
        <f>SUMIFS(СВЦЭМ!$E$33:$E$776,СВЦЭМ!$A$33:$A$776,$A166,СВЦЭМ!$B$33:$B$776,G$155)+'СЕТ СН'!$F$15</f>
        <v>219.97776531</v>
      </c>
      <c r="H166" s="36">
        <f>SUMIFS(СВЦЭМ!$E$33:$E$776,СВЦЭМ!$A$33:$A$776,$A166,СВЦЭМ!$B$33:$B$776,H$155)+'СЕТ СН'!$F$15</f>
        <v>213.61375684000001</v>
      </c>
      <c r="I166" s="36">
        <f>SUMIFS(СВЦЭМ!$E$33:$E$776,СВЦЭМ!$A$33:$A$776,$A166,СВЦЭМ!$B$33:$B$776,I$155)+'СЕТ СН'!$F$15</f>
        <v>198.61620830999999</v>
      </c>
      <c r="J166" s="36">
        <f>SUMIFS(СВЦЭМ!$E$33:$E$776,СВЦЭМ!$A$33:$A$776,$A166,СВЦЭМ!$B$33:$B$776,J$155)+'СЕТ СН'!$F$15</f>
        <v>188.15437868999999</v>
      </c>
      <c r="K166" s="36">
        <f>SUMIFS(СВЦЭМ!$E$33:$E$776,СВЦЭМ!$A$33:$A$776,$A166,СВЦЭМ!$B$33:$B$776,K$155)+'СЕТ СН'!$F$15</f>
        <v>186.44588010000001</v>
      </c>
      <c r="L166" s="36">
        <f>SUMIFS(СВЦЭМ!$E$33:$E$776,СВЦЭМ!$A$33:$A$776,$A166,СВЦЭМ!$B$33:$B$776,L$155)+'СЕТ СН'!$F$15</f>
        <v>185.61838351</v>
      </c>
      <c r="M166" s="36">
        <f>SUMIFS(СВЦЭМ!$E$33:$E$776,СВЦЭМ!$A$33:$A$776,$A166,СВЦЭМ!$B$33:$B$776,M$155)+'СЕТ СН'!$F$15</f>
        <v>186.13453509999999</v>
      </c>
      <c r="N166" s="36">
        <f>SUMIFS(СВЦЭМ!$E$33:$E$776,СВЦЭМ!$A$33:$A$776,$A166,СВЦЭМ!$B$33:$B$776,N$155)+'СЕТ СН'!$F$15</f>
        <v>189.03643116000001</v>
      </c>
      <c r="O166" s="36">
        <f>SUMIFS(СВЦЭМ!$E$33:$E$776,СВЦЭМ!$A$33:$A$776,$A166,СВЦЭМ!$B$33:$B$776,O$155)+'СЕТ СН'!$F$15</f>
        <v>189.77905514</v>
      </c>
      <c r="P166" s="36">
        <f>SUMIFS(СВЦЭМ!$E$33:$E$776,СВЦЭМ!$A$33:$A$776,$A166,СВЦЭМ!$B$33:$B$776,P$155)+'СЕТ СН'!$F$15</f>
        <v>186.72555732999999</v>
      </c>
      <c r="Q166" s="36">
        <f>SUMIFS(СВЦЭМ!$E$33:$E$776,СВЦЭМ!$A$33:$A$776,$A166,СВЦЭМ!$B$33:$B$776,Q$155)+'СЕТ СН'!$F$15</f>
        <v>187.145602</v>
      </c>
      <c r="R166" s="36">
        <f>SUMIFS(СВЦЭМ!$E$33:$E$776,СВЦЭМ!$A$33:$A$776,$A166,СВЦЭМ!$B$33:$B$776,R$155)+'СЕТ СН'!$F$15</f>
        <v>192.04747191999999</v>
      </c>
      <c r="S166" s="36">
        <f>SUMIFS(СВЦЭМ!$E$33:$E$776,СВЦЭМ!$A$33:$A$776,$A166,СВЦЭМ!$B$33:$B$776,S$155)+'СЕТ СН'!$F$15</f>
        <v>187.45244993</v>
      </c>
      <c r="T166" s="36">
        <f>SUMIFS(СВЦЭМ!$E$33:$E$776,СВЦЭМ!$A$33:$A$776,$A166,СВЦЭМ!$B$33:$B$776,T$155)+'СЕТ СН'!$F$15</f>
        <v>180.39410534999999</v>
      </c>
      <c r="U166" s="36">
        <f>SUMIFS(СВЦЭМ!$E$33:$E$776,СВЦЭМ!$A$33:$A$776,$A166,СВЦЭМ!$B$33:$B$776,U$155)+'СЕТ СН'!$F$15</f>
        <v>180.74868011999999</v>
      </c>
      <c r="V166" s="36">
        <f>SUMIFS(СВЦЭМ!$E$33:$E$776,СВЦЭМ!$A$33:$A$776,$A166,СВЦЭМ!$B$33:$B$776,V$155)+'СЕТ СН'!$F$15</f>
        <v>184.07923943</v>
      </c>
      <c r="W166" s="36">
        <f>SUMIFS(СВЦЭМ!$E$33:$E$776,СВЦЭМ!$A$33:$A$776,$A166,СВЦЭМ!$B$33:$B$776,W$155)+'СЕТ СН'!$F$15</f>
        <v>187.89951959999999</v>
      </c>
      <c r="X166" s="36">
        <f>SUMIFS(СВЦЭМ!$E$33:$E$776,СВЦЭМ!$A$33:$A$776,$A166,СВЦЭМ!$B$33:$B$776,X$155)+'СЕТ СН'!$F$15</f>
        <v>189.79329332</v>
      </c>
      <c r="Y166" s="36">
        <f>SUMIFS(СВЦЭМ!$E$33:$E$776,СВЦЭМ!$A$33:$A$776,$A166,СВЦЭМ!$B$33:$B$776,Y$155)+'СЕТ СН'!$F$15</f>
        <v>200.64611410000001</v>
      </c>
    </row>
    <row r="167" spans="1:25" ht="15.75" x14ac:dyDescent="0.2">
      <c r="A167" s="35">
        <f t="shared" si="4"/>
        <v>43477</v>
      </c>
      <c r="B167" s="36">
        <f>SUMIFS(СВЦЭМ!$E$33:$E$776,СВЦЭМ!$A$33:$A$776,$A167,СВЦЭМ!$B$33:$B$776,B$155)+'СЕТ СН'!$F$15</f>
        <v>215.08963574000001</v>
      </c>
      <c r="C167" s="36">
        <f>SUMIFS(СВЦЭМ!$E$33:$E$776,СВЦЭМ!$A$33:$A$776,$A167,СВЦЭМ!$B$33:$B$776,C$155)+'СЕТ СН'!$F$15</f>
        <v>219.33092084</v>
      </c>
      <c r="D167" s="36">
        <f>SUMIFS(СВЦЭМ!$E$33:$E$776,СВЦЭМ!$A$33:$A$776,$A167,СВЦЭМ!$B$33:$B$776,D$155)+'СЕТ СН'!$F$15</f>
        <v>223.81021285</v>
      </c>
      <c r="E167" s="36">
        <f>SUMIFS(СВЦЭМ!$E$33:$E$776,СВЦЭМ!$A$33:$A$776,$A167,СВЦЭМ!$B$33:$B$776,E$155)+'СЕТ СН'!$F$15</f>
        <v>226.15307240000001</v>
      </c>
      <c r="F167" s="36">
        <f>SUMIFS(СВЦЭМ!$E$33:$E$776,СВЦЭМ!$A$33:$A$776,$A167,СВЦЭМ!$B$33:$B$776,F$155)+'СЕТ СН'!$F$15</f>
        <v>225.74959552999999</v>
      </c>
      <c r="G167" s="36">
        <f>SUMIFS(СВЦЭМ!$E$33:$E$776,СВЦЭМ!$A$33:$A$776,$A167,СВЦЭМ!$B$33:$B$776,G$155)+'СЕТ СН'!$F$15</f>
        <v>225.65321139</v>
      </c>
      <c r="H167" s="36">
        <f>SUMIFS(СВЦЭМ!$E$33:$E$776,СВЦЭМ!$A$33:$A$776,$A167,СВЦЭМ!$B$33:$B$776,H$155)+'СЕТ СН'!$F$15</f>
        <v>220.53938847000001</v>
      </c>
      <c r="I167" s="36">
        <f>SUMIFS(СВЦЭМ!$E$33:$E$776,СВЦЭМ!$A$33:$A$776,$A167,СВЦЭМ!$B$33:$B$776,I$155)+'СЕТ СН'!$F$15</f>
        <v>205.19684494000001</v>
      </c>
      <c r="J167" s="36">
        <f>SUMIFS(СВЦЭМ!$E$33:$E$776,СВЦЭМ!$A$33:$A$776,$A167,СВЦЭМ!$B$33:$B$776,J$155)+'СЕТ СН'!$F$15</f>
        <v>191.16456998999999</v>
      </c>
      <c r="K167" s="36">
        <f>SUMIFS(СВЦЭМ!$E$33:$E$776,СВЦЭМ!$A$33:$A$776,$A167,СВЦЭМ!$B$33:$B$776,K$155)+'СЕТ СН'!$F$15</f>
        <v>184.75422954000001</v>
      </c>
      <c r="L167" s="36">
        <f>SUMIFS(СВЦЭМ!$E$33:$E$776,СВЦЭМ!$A$33:$A$776,$A167,СВЦЭМ!$B$33:$B$776,L$155)+'СЕТ СН'!$F$15</f>
        <v>180.04902834999999</v>
      </c>
      <c r="M167" s="36">
        <f>SUMIFS(СВЦЭМ!$E$33:$E$776,СВЦЭМ!$A$33:$A$776,$A167,СВЦЭМ!$B$33:$B$776,M$155)+'СЕТ СН'!$F$15</f>
        <v>181.20752443000001</v>
      </c>
      <c r="N167" s="36">
        <f>SUMIFS(СВЦЭМ!$E$33:$E$776,СВЦЭМ!$A$33:$A$776,$A167,СВЦЭМ!$B$33:$B$776,N$155)+'СЕТ СН'!$F$15</f>
        <v>185.19028415</v>
      </c>
      <c r="O167" s="36">
        <f>SUMIFS(СВЦЭМ!$E$33:$E$776,СВЦЭМ!$A$33:$A$776,$A167,СВЦЭМ!$B$33:$B$776,O$155)+'СЕТ СН'!$F$15</f>
        <v>186.86516695</v>
      </c>
      <c r="P167" s="36">
        <f>SUMIFS(СВЦЭМ!$E$33:$E$776,СВЦЭМ!$A$33:$A$776,$A167,СВЦЭМ!$B$33:$B$776,P$155)+'СЕТ СН'!$F$15</f>
        <v>190.63658982000001</v>
      </c>
      <c r="Q167" s="36">
        <f>SUMIFS(СВЦЭМ!$E$33:$E$776,СВЦЭМ!$A$33:$A$776,$A167,СВЦЭМ!$B$33:$B$776,Q$155)+'СЕТ СН'!$F$15</f>
        <v>193.46752888</v>
      </c>
      <c r="R167" s="36">
        <f>SUMIFS(СВЦЭМ!$E$33:$E$776,СВЦЭМ!$A$33:$A$776,$A167,СВЦЭМ!$B$33:$B$776,R$155)+'СЕТ СН'!$F$15</f>
        <v>191.58743437000001</v>
      </c>
      <c r="S167" s="36">
        <f>SUMIFS(СВЦЭМ!$E$33:$E$776,СВЦЭМ!$A$33:$A$776,$A167,СВЦЭМ!$B$33:$B$776,S$155)+'СЕТ СН'!$F$15</f>
        <v>183.36437072999999</v>
      </c>
      <c r="T167" s="36">
        <f>SUMIFS(СВЦЭМ!$E$33:$E$776,СВЦЭМ!$A$33:$A$776,$A167,СВЦЭМ!$B$33:$B$776,T$155)+'СЕТ СН'!$F$15</f>
        <v>176.75687883000001</v>
      </c>
      <c r="U167" s="36">
        <f>SUMIFS(СВЦЭМ!$E$33:$E$776,СВЦЭМ!$A$33:$A$776,$A167,СВЦЭМ!$B$33:$B$776,U$155)+'СЕТ СН'!$F$15</f>
        <v>177.01482526000001</v>
      </c>
      <c r="V167" s="36">
        <f>SUMIFS(СВЦЭМ!$E$33:$E$776,СВЦЭМ!$A$33:$A$776,$A167,СВЦЭМ!$B$33:$B$776,V$155)+'СЕТ СН'!$F$15</f>
        <v>181.75425480999999</v>
      </c>
      <c r="W167" s="36">
        <f>SUMIFS(СВЦЭМ!$E$33:$E$776,СВЦЭМ!$A$33:$A$776,$A167,СВЦЭМ!$B$33:$B$776,W$155)+'СЕТ СН'!$F$15</f>
        <v>186.12587156999999</v>
      </c>
      <c r="X167" s="36">
        <f>SUMIFS(СВЦЭМ!$E$33:$E$776,СВЦЭМ!$A$33:$A$776,$A167,СВЦЭМ!$B$33:$B$776,X$155)+'СЕТ СН'!$F$15</f>
        <v>187.76374104999999</v>
      </c>
      <c r="Y167" s="36">
        <f>SUMIFS(СВЦЭМ!$E$33:$E$776,СВЦЭМ!$A$33:$A$776,$A167,СВЦЭМ!$B$33:$B$776,Y$155)+'СЕТ СН'!$F$15</f>
        <v>200.40441681999999</v>
      </c>
    </row>
    <row r="168" spans="1:25" ht="15.75" x14ac:dyDescent="0.2">
      <c r="A168" s="35">
        <f t="shared" si="4"/>
        <v>43478</v>
      </c>
      <c r="B168" s="36">
        <f>SUMIFS(СВЦЭМ!$E$33:$E$776,СВЦЭМ!$A$33:$A$776,$A168,СВЦЭМ!$B$33:$B$776,B$155)+'СЕТ СН'!$F$15</f>
        <v>210.05835565000001</v>
      </c>
      <c r="C168" s="36">
        <f>SUMIFS(СВЦЭМ!$E$33:$E$776,СВЦЭМ!$A$33:$A$776,$A168,СВЦЭМ!$B$33:$B$776,C$155)+'СЕТ СН'!$F$15</f>
        <v>215.29963520000001</v>
      </c>
      <c r="D168" s="36">
        <f>SUMIFS(СВЦЭМ!$E$33:$E$776,СВЦЭМ!$A$33:$A$776,$A168,СВЦЭМ!$B$33:$B$776,D$155)+'СЕТ СН'!$F$15</f>
        <v>221.93431792999999</v>
      </c>
      <c r="E168" s="36">
        <f>SUMIFS(СВЦЭМ!$E$33:$E$776,СВЦЭМ!$A$33:$A$776,$A168,СВЦЭМ!$B$33:$B$776,E$155)+'СЕТ СН'!$F$15</f>
        <v>225.68507144</v>
      </c>
      <c r="F168" s="36">
        <f>SUMIFS(СВЦЭМ!$E$33:$E$776,СВЦЭМ!$A$33:$A$776,$A168,СВЦЭМ!$B$33:$B$776,F$155)+'СЕТ СН'!$F$15</f>
        <v>225.43598184000001</v>
      </c>
      <c r="G168" s="36">
        <f>SUMIFS(СВЦЭМ!$E$33:$E$776,СВЦЭМ!$A$33:$A$776,$A168,СВЦЭМ!$B$33:$B$776,G$155)+'СЕТ СН'!$F$15</f>
        <v>227.26145313000001</v>
      </c>
      <c r="H168" s="36">
        <f>SUMIFS(СВЦЭМ!$E$33:$E$776,СВЦЭМ!$A$33:$A$776,$A168,СВЦЭМ!$B$33:$B$776,H$155)+'СЕТ СН'!$F$15</f>
        <v>217.91439699</v>
      </c>
      <c r="I168" s="36">
        <f>SUMIFS(СВЦЭМ!$E$33:$E$776,СВЦЭМ!$A$33:$A$776,$A168,СВЦЭМ!$B$33:$B$776,I$155)+'СЕТ СН'!$F$15</f>
        <v>204.37386495000001</v>
      </c>
      <c r="J168" s="36">
        <f>SUMIFS(СВЦЭМ!$E$33:$E$776,СВЦЭМ!$A$33:$A$776,$A168,СВЦЭМ!$B$33:$B$776,J$155)+'СЕТ СН'!$F$15</f>
        <v>194.53483448</v>
      </c>
      <c r="K168" s="36">
        <f>SUMIFS(СВЦЭМ!$E$33:$E$776,СВЦЭМ!$A$33:$A$776,$A168,СВЦЭМ!$B$33:$B$776,K$155)+'СЕТ СН'!$F$15</f>
        <v>187.65378222000001</v>
      </c>
      <c r="L168" s="36">
        <f>SUMIFS(СВЦЭМ!$E$33:$E$776,СВЦЭМ!$A$33:$A$776,$A168,СВЦЭМ!$B$33:$B$776,L$155)+'СЕТ СН'!$F$15</f>
        <v>183.47593585000001</v>
      </c>
      <c r="M168" s="36">
        <f>SUMIFS(СВЦЭМ!$E$33:$E$776,СВЦЭМ!$A$33:$A$776,$A168,СВЦЭМ!$B$33:$B$776,M$155)+'СЕТ СН'!$F$15</f>
        <v>184.17799070000001</v>
      </c>
      <c r="N168" s="36">
        <f>SUMIFS(СВЦЭМ!$E$33:$E$776,СВЦЭМ!$A$33:$A$776,$A168,СВЦЭМ!$B$33:$B$776,N$155)+'СЕТ СН'!$F$15</f>
        <v>188.31824846999999</v>
      </c>
      <c r="O168" s="36">
        <f>SUMIFS(СВЦЭМ!$E$33:$E$776,СВЦЭМ!$A$33:$A$776,$A168,СВЦЭМ!$B$33:$B$776,O$155)+'СЕТ СН'!$F$15</f>
        <v>194.91429961</v>
      </c>
      <c r="P168" s="36">
        <f>SUMIFS(СВЦЭМ!$E$33:$E$776,СВЦЭМ!$A$33:$A$776,$A168,СВЦЭМ!$B$33:$B$776,P$155)+'СЕТ СН'!$F$15</f>
        <v>198.03373159</v>
      </c>
      <c r="Q168" s="36">
        <f>SUMIFS(СВЦЭМ!$E$33:$E$776,СВЦЭМ!$A$33:$A$776,$A168,СВЦЭМ!$B$33:$B$776,Q$155)+'СЕТ СН'!$F$15</f>
        <v>198.31702124</v>
      </c>
      <c r="R168" s="36">
        <f>SUMIFS(СВЦЭМ!$E$33:$E$776,СВЦЭМ!$A$33:$A$776,$A168,СВЦЭМ!$B$33:$B$776,R$155)+'СЕТ СН'!$F$15</f>
        <v>196.58851465000001</v>
      </c>
      <c r="S168" s="36">
        <f>SUMIFS(СВЦЭМ!$E$33:$E$776,СВЦЭМ!$A$33:$A$776,$A168,СВЦЭМ!$B$33:$B$776,S$155)+'СЕТ СН'!$F$15</f>
        <v>191.49780218000001</v>
      </c>
      <c r="T168" s="36">
        <f>SUMIFS(СВЦЭМ!$E$33:$E$776,СВЦЭМ!$A$33:$A$776,$A168,СВЦЭМ!$B$33:$B$776,T$155)+'СЕТ СН'!$F$15</f>
        <v>183.07549388999999</v>
      </c>
      <c r="U168" s="36">
        <f>SUMIFS(СВЦЭМ!$E$33:$E$776,СВЦЭМ!$A$33:$A$776,$A168,СВЦЭМ!$B$33:$B$776,U$155)+'СЕТ СН'!$F$15</f>
        <v>182.79332496999999</v>
      </c>
      <c r="V168" s="36">
        <f>SUMIFS(СВЦЭМ!$E$33:$E$776,СВЦЭМ!$A$33:$A$776,$A168,СВЦЭМ!$B$33:$B$776,V$155)+'СЕТ СН'!$F$15</f>
        <v>183.13749758</v>
      </c>
      <c r="W168" s="36">
        <f>SUMIFS(СВЦЭМ!$E$33:$E$776,СВЦЭМ!$A$33:$A$776,$A168,СВЦЭМ!$B$33:$B$776,W$155)+'СЕТ СН'!$F$15</f>
        <v>185.43940185</v>
      </c>
      <c r="X168" s="36">
        <f>SUMIFS(СВЦЭМ!$E$33:$E$776,СВЦЭМ!$A$33:$A$776,$A168,СВЦЭМ!$B$33:$B$776,X$155)+'СЕТ СН'!$F$15</f>
        <v>188.25651927000001</v>
      </c>
      <c r="Y168" s="36">
        <f>SUMIFS(СВЦЭМ!$E$33:$E$776,СВЦЭМ!$A$33:$A$776,$A168,СВЦЭМ!$B$33:$B$776,Y$155)+'СЕТ СН'!$F$15</f>
        <v>198.90442590999999</v>
      </c>
    </row>
    <row r="169" spans="1:25" ht="15.75" x14ac:dyDescent="0.2">
      <c r="A169" s="35">
        <f t="shared" si="4"/>
        <v>43479</v>
      </c>
      <c r="B169" s="36">
        <f>SUMIFS(СВЦЭМ!$E$33:$E$776,СВЦЭМ!$A$33:$A$776,$A169,СВЦЭМ!$B$33:$B$776,B$155)+'СЕТ СН'!$F$15</f>
        <v>216.19419557000001</v>
      </c>
      <c r="C169" s="36">
        <f>SUMIFS(СВЦЭМ!$E$33:$E$776,СВЦЭМ!$A$33:$A$776,$A169,СВЦЭМ!$B$33:$B$776,C$155)+'СЕТ СН'!$F$15</f>
        <v>222.31254153</v>
      </c>
      <c r="D169" s="36">
        <f>SUMIFS(СВЦЭМ!$E$33:$E$776,СВЦЭМ!$A$33:$A$776,$A169,СВЦЭМ!$B$33:$B$776,D$155)+'СЕТ СН'!$F$15</f>
        <v>226.27785274999999</v>
      </c>
      <c r="E169" s="36">
        <f>SUMIFS(СВЦЭМ!$E$33:$E$776,СВЦЭМ!$A$33:$A$776,$A169,СВЦЭМ!$B$33:$B$776,E$155)+'СЕТ СН'!$F$15</f>
        <v>226.99497062</v>
      </c>
      <c r="F169" s="36">
        <f>SUMIFS(СВЦЭМ!$E$33:$E$776,СВЦЭМ!$A$33:$A$776,$A169,СВЦЭМ!$B$33:$B$776,F$155)+'СЕТ СН'!$F$15</f>
        <v>226.94945555000001</v>
      </c>
      <c r="G169" s="36">
        <f>SUMIFS(СВЦЭМ!$E$33:$E$776,СВЦЭМ!$A$33:$A$776,$A169,СВЦЭМ!$B$33:$B$776,G$155)+'СЕТ СН'!$F$15</f>
        <v>224.78264812</v>
      </c>
      <c r="H169" s="36">
        <f>SUMIFS(СВЦЭМ!$E$33:$E$776,СВЦЭМ!$A$33:$A$776,$A169,СВЦЭМ!$B$33:$B$776,H$155)+'СЕТ СН'!$F$15</f>
        <v>216.75769374000001</v>
      </c>
      <c r="I169" s="36">
        <f>SUMIFS(СВЦЭМ!$E$33:$E$776,СВЦЭМ!$A$33:$A$776,$A169,СВЦЭМ!$B$33:$B$776,I$155)+'СЕТ СН'!$F$15</f>
        <v>201.50683613999999</v>
      </c>
      <c r="J169" s="36">
        <f>SUMIFS(СВЦЭМ!$E$33:$E$776,СВЦЭМ!$A$33:$A$776,$A169,СВЦЭМ!$B$33:$B$776,J$155)+'СЕТ СН'!$F$15</f>
        <v>193.69376711999999</v>
      </c>
      <c r="K169" s="36">
        <f>SUMIFS(СВЦЭМ!$E$33:$E$776,СВЦЭМ!$A$33:$A$776,$A169,СВЦЭМ!$B$33:$B$776,K$155)+'СЕТ СН'!$F$15</f>
        <v>187.84936483999999</v>
      </c>
      <c r="L169" s="36">
        <f>SUMIFS(СВЦЭМ!$E$33:$E$776,СВЦЭМ!$A$33:$A$776,$A169,СВЦЭМ!$B$33:$B$776,L$155)+'СЕТ СН'!$F$15</f>
        <v>186.07899398000001</v>
      </c>
      <c r="M169" s="36">
        <f>SUMIFS(СВЦЭМ!$E$33:$E$776,СВЦЭМ!$A$33:$A$776,$A169,СВЦЭМ!$B$33:$B$776,M$155)+'СЕТ СН'!$F$15</f>
        <v>188.24254274</v>
      </c>
      <c r="N169" s="36">
        <f>SUMIFS(СВЦЭМ!$E$33:$E$776,СВЦЭМ!$A$33:$A$776,$A169,СВЦЭМ!$B$33:$B$776,N$155)+'СЕТ СН'!$F$15</f>
        <v>190.98436040999999</v>
      </c>
      <c r="O169" s="36">
        <f>SUMIFS(СВЦЭМ!$E$33:$E$776,СВЦЭМ!$A$33:$A$776,$A169,СВЦЭМ!$B$33:$B$776,O$155)+'СЕТ СН'!$F$15</f>
        <v>191.98830401000001</v>
      </c>
      <c r="P169" s="36">
        <f>SUMIFS(СВЦЭМ!$E$33:$E$776,СВЦЭМ!$A$33:$A$776,$A169,СВЦЭМ!$B$33:$B$776,P$155)+'СЕТ СН'!$F$15</f>
        <v>193.42338476</v>
      </c>
      <c r="Q169" s="36">
        <f>SUMIFS(СВЦЭМ!$E$33:$E$776,СВЦЭМ!$A$33:$A$776,$A169,СВЦЭМ!$B$33:$B$776,Q$155)+'СЕТ СН'!$F$15</f>
        <v>195.17573350999999</v>
      </c>
      <c r="R169" s="36">
        <f>SUMIFS(СВЦЭМ!$E$33:$E$776,СВЦЭМ!$A$33:$A$776,$A169,СВЦЭМ!$B$33:$B$776,R$155)+'СЕТ СН'!$F$15</f>
        <v>194.87294568999999</v>
      </c>
      <c r="S169" s="36">
        <f>SUMIFS(СВЦЭМ!$E$33:$E$776,СВЦЭМ!$A$33:$A$776,$A169,СВЦЭМ!$B$33:$B$776,S$155)+'СЕТ СН'!$F$15</f>
        <v>191.65009329</v>
      </c>
      <c r="T169" s="36">
        <f>SUMIFS(СВЦЭМ!$E$33:$E$776,СВЦЭМ!$A$33:$A$776,$A169,СВЦЭМ!$B$33:$B$776,T$155)+'СЕТ СН'!$F$15</f>
        <v>185.85369553999999</v>
      </c>
      <c r="U169" s="36">
        <f>SUMIFS(СВЦЭМ!$E$33:$E$776,СВЦЭМ!$A$33:$A$776,$A169,СВЦЭМ!$B$33:$B$776,U$155)+'СЕТ СН'!$F$15</f>
        <v>185.94642261999999</v>
      </c>
      <c r="V169" s="36">
        <f>SUMIFS(СВЦЭМ!$E$33:$E$776,СВЦЭМ!$A$33:$A$776,$A169,СВЦЭМ!$B$33:$B$776,V$155)+'СЕТ СН'!$F$15</f>
        <v>189.16892920000001</v>
      </c>
      <c r="W169" s="36">
        <f>SUMIFS(СВЦЭМ!$E$33:$E$776,СВЦЭМ!$A$33:$A$776,$A169,СВЦЭМ!$B$33:$B$776,W$155)+'СЕТ СН'!$F$15</f>
        <v>192.33219973000001</v>
      </c>
      <c r="X169" s="36">
        <f>SUMIFS(СВЦЭМ!$E$33:$E$776,СВЦЭМ!$A$33:$A$776,$A169,СВЦЭМ!$B$33:$B$776,X$155)+'СЕТ СН'!$F$15</f>
        <v>192.66891737</v>
      </c>
      <c r="Y169" s="36">
        <f>SUMIFS(СВЦЭМ!$E$33:$E$776,СВЦЭМ!$A$33:$A$776,$A169,СВЦЭМ!$B$33:$B$776,Y$155)+'СЕТ СН'!$F$15</f>
        <v>202.94879759</v>
      </c>
    </row>
    <row r="170" spans="1:25" ht="15.75" x14ac:dyDescent="0.2">
      <c r="A170" s="35">
        <f t="shared" si="4"/>
        <v>43480</v>
      </c>
      <c r="B170" s="36">
        <f>SUMIFS(СВЦЭМ!$E$33:$E$776,СВЦЭМ!$A$33:$A$776,$A170,СВЦЭМ!$B$33:$B$776,B$155)+'СЕТ СН'!$F$15</f>
        <v>219.366703</v>
      </c>
      <c r="C170" s="36">
        <f>SUMIFS(СВЦЭМ!$E$33:$E$776,СВЦЭМ!$A$33:$A$776,$A170,СВЦЭМ!$B$33:$B$776,C$155)+'СЕТ СН'!$F$15</f>
        <v>225.94740823999999</v>
      </c>
      <c r="D170" s="36">
        <f>SUMIFS(СВЦЭМ!$E$33:$E$776,СВЦЭМ!$A$33:$A$776,$A170,СВЦЭМ!$B$33:$B$776,D$155)+'СЕТ СН'!$F$15</f>
        <v>228.70492539</v>
      </c>
      <c r="E170" s="36">
        <f>SUMIFS(СВЦЭМ!$E$33:$E$776,СВЦЭМ!$A$33:$A$776,$A170,СВЦЭМ!$B$33:$B$776,E$155)+'СЕТ СН'!$F$15</f>
        <v>228.83168154000001</v>
      </c>
      <c r="F170" s="36">
        <f>SUMIFS(СВЦЭМ!$E$33:$E$776,СВЦЭМ!$A$33:$A$776,$A170,СВЦЭМ!$B$33:$B$776,F$155)+'СЕТ СН'!$F$15</f>
        <v>228.83926353000001</v>
      </c>
      <c r="G170" s="36">
        <f>SUMIFS(СВЦЭМ!$E$33:$E$776,СВЦЭМ!$A$33:$A$776,$A170,СВЦЭМ!$B$33:$B$776,G$155)+'СЕТ СН'!$F$15</f>
        <v>224.90758129</v>
      </c>
      <c r="H170" s="36">
        <f>SUMIFS(СВЦЭМ!$E$33:$E$776,СВЦЭМ!$A$33:$A$776,$A170,СВЦЭМ!$B$33:$B$776,H$155)+'СЕТ СН'!$F$15</f>
        <v>216.39567138999999</v>
      </c>
      <c r="I170" s="36">
        <f>SUMIFS(СВЦЭМ!$E$33:$E$776,СВЦЭМ!$A$33:$A$776,$A170,СВЦЭМ!$B$33:$B$776,I$155)+'СЕТ СН'!$F$15</f>
        <v>201.25026195999999</v>
      </c>
      <c r="J170" s="36">
        <f>SUMIFS(СВЦЭМ!$E$33:$E$776,СВЦЭМ!$A$33:$A$776,$A170,СВЦЭМ!$B$33:$B$776,J$155)+'СЕТ СН'!$F$15</f>
        <v>191.09465539999999</v>
      </c>
      <c r="K170" s="36">
        <f>SUMIFS(СВЦЭМ!$E$33:$E$776,СВЦЭМ!$A$33:$A$776,$A170,СВЦЭМ!$B$33:$B$776,K$155)+'СЕТ СН'!$F$15</f>
        <v>188.39628225000001</v>
      </c>
      <c r="L170" s="36">
        <f>SUMIFS(СВЦЭМ!$E$33:$E$776,СВЦЭМ!$A$33:$A$776,$A170,СВЦЭМ!$B$33:$B$776,L$155)+'СЕТ СН'!$F$15</f>
        <v>188.00909505000001</v>
      </c>
      <c r="M170" s="36">
        <f>SUMIFS(СВЦЭМ!$E$33:$E$776,СВЦЭМ!$A$33:$A$776,$A170,СВЦЭМ!$B$33:$B$776,M$155)+'СЕТ СН'!$F$15</f>
        <v>189.84103748000001</v>
      </c>
      <c r="N170" s="36">
        <f>SUMIFS(СВЦЭМ!$E$33:$E$776,СВЦЭМ!$A$33:$A$776,$A170,СВЦЭМ!$B$33:$B$776,N$155)+'СЕТ СН'!$F$15</f>
        <v>192.65291070999999</v>
      </c>
      <c r="O170" s="36">
        <f>SUMIFS(СВЦЭМ!$E$33:$E$776,СВЦЭМ!$A$33:$A$776,$A170,СВЦЭМ!$B$33:$B$776,O$155)+'СЕТ СН'!$F$15</f>
        <v>192.30184420000001</v>
      </c>
      <c r="P170" s="36">
        <f>SUMIFS(СВЦЭМ!$E$33:$E$776,СВЦЭМ!$A$33:$A$776,$A170,СВЦЭМ!$B$33:$B$776,P$155)+'СЕТ СН'!$F$15</f>
        <v>194.22276255</v>
      </c>
      <c r="Q170" s="36">
        <f>SUMIFS(СВЦЭМ!$E$33:$E$776,СВЦЭМ!$A$33:$A$776,$A170,СВЦЭМ!$B$33:$B$776,Q$155)+'СЕТ СН'!$F$15</f>
        <v>196.07940116</v>
      </c>
      <c r="R170" s="36">
        <f>SUMIFS(СВЦЭМ!$E$33:$E$776,СВЦЭМ!$A$33:$A$776,$A170,СВЦЭМ!$B$33:$B$776,R$155)+'СЕТ СН'!$F$15</f>
        <v>197.57001536000001</v>
      </c>
      <c r="S170" s="36">
        <f>SUMIFS(СВЦЭМ!$E$33:$E$776,СВЦЭМ!$A$33:$A$776,$A170,СВЦЭМ!$B$33:$B$776,S$155)+'СЕТ СН'!$F$15</f>
        <v>193.20270593999999</v>
      </c>
      <c r="T170" s="36">
        <f>SUMIFS(СВЦЭМ!$E$33:$E$776,СВЦЭМ!$A$33:$A$776,$A170,СВЦЭМ!$B$33:$B$776,T$155)+'СЕТ СН'!$F$15</f>
        <v>187.08472065999999</v>
      </c>
      <c r="U170" s="36">
        <f>SUMIFS(СВЦЭМ!$E$33:$E$776,СВЦЭМ!$A$33:$A$776,$A170,СВЦЭМ!$B$33:$B$776,U$155)+'СЕТ СН'!$F$15</f>
        <v>188.22312579000001</v>
      </c>
      <c r="V170" s="36">
        <f>SUMIFS(СВЦЭМ!$E$33:$E$776,СВЦЭМ!$A$33:$A$776,$A170,СВЦЭМ!$B$33:$B$776,V$155)+'СЕТ СН'!$F$15</f>
        <v>191.40164202</v>
      </c>
      <c r="W170" s="36">
        <f>SUMIFS(СВЦЭМ!$E$33:$E$776,СВЦЭМ!$A$33:$A$776,$A170,СВЦЭМ!$B$33:$B$776,W$155)+'СЕТ СН'!$F$15</f>
        <v>195.67930138</v>
      </c>
      <c r="X170" s="36">
        <f>SUMIFS(СВЦЭМ!$E$33:$E$776,СВЦЭМ!$A$33:$A$776,$A170,СВЦЭМ!$B$33:$B$776,X$155)+'СЕТ СН'!$F$15</f>
        <v>196.79717287</v>
      </c>
      <c r="Y170" s="36">
        <f>SUMIFS(СВЦЭМ!$E$33:$E$776,СВЦЭМ!$A$33:$A$776,$A170,СВЦЭМ!$B$33:$B$776,Y$155)+'СЕТ СН'!$F$15</f>
        <v>205.13338010999999</v>
      </c>
    </row>
    <row r="171" spans="1:25" ht="15.75" x14ac:dyDescent="0.2">
      <c r="A171" s="35">
        <f t="shared" si="4"/>
        <v>43481</v>
      </c>
      <c r="B171" s="36">
        <f>SUMIFS(СВЦЭМ!$E$33:$E$776,СВЦЭМ!$A$33:$A$776,$A171,СВЦЭМ!$B$33:$B$776,B$155)+'СЕТ СН'!$F$15</f>
        <v>220.40688738</v>
      </c>
      <c r="C171" s="36">
        <f>SUMIFS(СВЦЭМ!$E$33:$E$776,СВЦЭМ!$A$33:$A$776,$A171,СВЦЭМ!$B$33:$B$776,C$155)+'СЕТ СН'!$F$15</f>
        <v>225.73921167</v>
      </c>
      <c r="D171" s="36">
        <f>SUMIFS(СВЦЭМ!$E$33:$E$776,СВЦЭМ!$A$33:$A$776,$A171,СВЦЭМ!$B$33:$B$776,D$155)+'СЕТ СН'!$F$15</f>
        <v>228.32869467</v>
      </c>
      <c r="E171" s="36">
        <f>SUMIFS(СВЦЭМ!$E$33:$E$776,СВЦЭМ!$A$33:$A$776,$A171,СВЦЭМ!$B$33:$B$776,E$155)+'СЕТ СН'!$F$15</f>
        <v>230.74249386</v>
      </c>
      <c r="F171" s="36">
        <f>SUMIFS(СВЦЭМ!$E$33:$E$776,СВЦЭМ!$A$33:$A$776,$A171,СВЦЭМ!$B$33:$B$776,F$155)+'СЕТ СН'!$F$15</f>
        <v>229.04605405999999</v>
      </c>
      <c r="G171" s="36">
        <f>SUMIFS(СВЦЭМ!$E$33:$E$776,СВЦЭМ!$A$33:$A$776,$A171,СВЦЭМ!$B$33:$B$776,G$155)+'СЕТ СН'!$F$15</f>
        <v>224.05314841000001</v>
      </c>
      <c r="H171" s="36">
        <f>SUMIFS(СВЦЭМ!$E$33:$E$776,СВЦЭМ!$A$33:$A$776,$A171,СВЦЭМ!$B$33:$B$776,H$155)+'СЕТ СН'!$F$15</f>
        <v>214.40836730999999</v>
      </c>
      <c r="I171" s="36">
        <f>SUMIFS(СВЦЭМ!$E$33:$E$776,СВЦЭМ!$A$33:$A$776,$A171,СВЦЭМ!$B$33:$B$776,I$155)+'СЕТ СН'!$F$15</f>
        <v>196.52535391999999</v>
      </c>
      <c r="J171" s="36">
        <f>SUMIFS(СВЦЭМ!$E$33:$E$776,СВЦЭМ!$A$33:$A$776,$A171,СВЦЭМ!$B$33:$B$776,J$155)+'СЕТ СН'!$F$15</f>
        <v>191.41238149</v>
      </c>
      <c r="K171" s="36">
        <f>SUMIFS(СВЦЭМ!$E$33:$E$776,СВЦЭМ!$A$33:$A$776,$A171,СВЦЭМ!$B$33:$B$776,K$155)+'СЕТ СН'!$F$15</f>
        <v>189.32479728999999</v>
      </c>
      <c r="L171" s="36">
        <f>SUMIFS(СВЦЭМ!$E$33:$E$776,СВЦЭМ!$A$33:$A$776,$A171,СВЦЭМ!$B$33:$B$776,L$155)+'СЕТ СН'!$F$15</f>
        <v>188.59446829999999</v>
      </c>
      <c r="M171" s="36">
        <f>SUMIFS(СВЦЭМ!$E$33:$E$776,СВЦЭМ!$A$33:$A$776,$A171,СВЦЭМ!$B$33:$B$776,M$155)+'СЕТ СН'!$F$15</f>
        <v>189.93227831999999</v>
      </c>
      <c r="N171" s="36">
        <f>SUMIFS(СВЦЭМ!$E$33:$E$776,СВЦЭМ!$A$33:$A$776,$A171,СВЦЭМ!$B$33:$B$776,N$155)+'СЕТ СН'!$F$15</f>
        <v>193.51783047000001</v>
      </c>
      <c r="O171" s="36">
        <f>SUMIFS(СВЦЭМ!$E$33:$E$776,СВЦЭМ!$A$33:$A$776,$A171,СВЦЭМ!$B$33:$B$776,O$155)+'СЕТ СН'!$F$15</f>
        <v>192.23203783</v>
      </c>
      <c r="P171" s="36">
        <f>SUMIFS(СВЦЭМ!$E$33:$E$776,СВЦЭМ!$A$33:$A$776,$A171,СВЦЭМ!$B$33:$B$776,P$155)+'СЕТ СН'!$F$15</f>
        <v>193.89634143000001</v>
      </c>
      <c r="Q171" s="36">
        <f>SUMIFS(СВЦЭМ!$E$33:$E$776,СВЦЭМ!$A$33:$A$776,$A171,СВЦЭМ!$B$33:$B$776,Q$155)+'СЕТ СН'!$F$15</f>
        <v>194.29696401000001</v>
      </c>
      <c r="R171" s="36">
        <f>SUMIFS(СВЦЭМ!$E$33:$E$776,СВЦЭМ!$A$33:$A$776,$A171,СВЦЭМ!$B$33:$B$776,R$155)+'СЕТ СН'!$F$15</f>
        <v>195.13764198000001</v>
      </c>
      <c r="S171" s="36">
        <f>SUMIFS(СВЦЭМ!$E$33:$E$776,СВЦЭМ!$A$33:$A$776,$A171,СВЦЭМ!$B$33:$B$776,S$155)+'СЕТ СН'!$F$15</f>
        <v>192.4979749</v>
      </c>
      <c r="T171" s="36">
        <f>SUMIFS(СВЦЭМ!$E$33:$E$776,СВЦЭМ!$A$33:$A$776,$A171,СВЦЭМ!$B$33:$B$776,T$155)+'СЕТ СН'!$F$15</f>
        <v>190.62240378000001</v>
      </c>
      <c r="U171" s="36">
        <f>SUMIFS(СВЦЭМ!$E$33:$E$776,СВЦЭМ!$A$33:$A$776,$A171,СВЦЭМ!$B$33:$B$776,U$155)+'СЕТ СН'!$F$15</f>
        <v>191.02992893999999</v>
      </c>
      <c r="V171" s="36">
        <f>SUMIFS(СВЦЭМ!$E$33:$E$776,СВЦЭМ!$A$33:$A$776,$A171,СВЦЭМ!$B$33:$B$776,V$155)+'СЕТ СН'!$F$15</f>
        <v>194.42870060999999</v>
      </c>
      <c r="W171" s="36">
        <f>SUMIFS(СВЦЭМ!$E$33:$E$776,СВЦЭМ!$A$33:$A$776,$A171,СВЦЭМ!$B$33:$B$776,W$155)+'СЕТ СН'!$F$15</f>
        <v>198.57390146</v>
      </c>
      <c r="X171" s="36">
        <f>SUMIFS(СВЦЭМ!$E$33:$E$776,СВЦЭМ!$A$33:$A$776,$A171,СВЦЭМ!$B$33:$B$776,X$155)+'СЕТ СН'!$F$15</f>
        <v>199.56440939000001</v>
      </c>
      <c r="Y171" s="36">
        <f>SUMIFS(СВЦЭМ!$E$33:$E$776,СВЦЭМ!$A$33:$A$776,$A171,СВЦЭМ!$B$33:$B$776,Y$155)+'СЕТ СН'!$F$15</f>
        <v>209.28666286000001</v>
      </c>
    </row>
    <row r="172" spans="1:25" ht="15.75" x14ac:dyDescent="0.2">
      <c r="A172" s="35">
        <f t="shared" si="4"/>
        <v>43482</v>
      </c>
      <c r="B172" s="36">
        <f>SUMIFS(СВЦЭМ!$E$33:$E$776,СВЦЭМ!$A$33:$A$776,$A172,СВЦЭМ!$B$33:$B$776,B$155)+'СЕТ СН'!$F$15</f>
        <v>214.62602213</v>
      </c>
      <c r="C172" s="36">
        <f>SUMIFS(СВЦЭМ!$E$33:$E$776,СВЦЭМ!$A$33:$A$776,$A172,СВЦЭМ!$B$33:$B$776,C$155)+'СЕТ СН'!$F$15</f>
        <v>221.47129239</v>
      </c>
      <c r="D172" s="36">
        <f>SUMIFS(СВЦЭМ!$E$33:$E$776,СВЦЭМ!$A$33:$A$776,$A172,СВЦЭМ!$B$33:$B$776,D$155)+'СЕТ СН'!$F$15</f>
        <v>224.71368921999999</v>
      </c>
      <c r="E172" s="36">
        <f>SUMIFS(СВЦЭМ!$E$33:$E$776,СВЦЭМ!$A$33:$A$776,$A172,СВЦЭМ!$B$33:$B$776,E$155)+'СЕТ СН'!$F$15</f>
        <v>225.10946876</v>
      </c>
      <c r="F172" s="36">
        <f>SUMIFS(СВЦЭМ!$E$33:$E$776,СВЦЭМ!$A$33:$A$776,$A172,СВЦЭМ!$B$33:$B$776,F$155)+'СЕТ СН'!$F$15</f>
        <v>223.60327862</v>
      </c>
      <c r="G172" s="36">
        <f>SUMIFS(СВЦЭМ!$E$33:$E$776,СВЦЭМ!$A$33:$A$776,$A172,СВЦЭМ!$B$33:$B$776,G$155)+'СЕТ СН'!$F$15</f>
        <v>217.31835097000001</v>
      </c>
      <c r="H172" s="36">
        <f>SUMIFS(СВЦЭМ!$E$33:$E$776,СВЦЭМ!$A$33:$A$776,$A172,СВЦЭМ!$B$33:$B$776,H$155)+'СЕТ СН'!$F$15</f>
        <v>206.44576633</v>
      </c>
      <c r="I172" s="36">
        <f>SUMIFS(СВЦЭМ!$E$33:$E$776,СВЦЭМ!$A$33:$A$776,$A172,СВЦЭМ!$B$33:$B$776,I$155)+'СЕТ СН'!$F$15</f>
        <v>191.14081178000001</v>
      </c>
      <c r="J172" s="36">
        <f>SUMIFS(СВЦЭМ!$E$33:$E$776,СВЦЭМ!$A$33:$A$776,$A172,СВЦЭМ!$B$33:$B$776,J$155)+'СЕТ СН'!$F$15</f>
        <v>189.00845662</v>
      </c>
      <c r="K172" s="36">
        <f>SUMIFS(СВЦЭМ!$E$33:$E$776,СВЦЭМ!$A$33:$A$776,$A172,СВЦЭМ!$B$33:$B$776,K$155)+'СЕТ СН'!$F$15</f>
        <v>187.07928498000001</v>
      </c>
      <c r="L172" s="36">
        <f>SUMIFS(СВЦЭМ!$E$33:$E$776,СВЦЭМ!$A$33:$A$776,$A172,СВЦЭМ!$B$33:$B$776,L$155)+'СЕТ СН'!$F$15</f>
        <v>186.92200862000001</v>
      </c>
      <c r="M172" s="36">
        <f>SUMIFS(СВЦЭМ!$E$33:$E$776,СВЦЭМ!$A$33:$A$776,$A172,СВЦЭМ!$B$33:$B$776,M$155)+'СЕТ СН'!$F$15</f>
        <v>189.66124475999999</v>
      </c>
      <c r="N172" s="36">
        <f>SUMIFS(СВЦЭМ!$E$33:$E$776,СВЦЭМ!$A$33:$A$776,$A172,СВЦЭМ!$B$33:$B$776,N$155)+'СЕТ СН'!$F$15</f>
        <v>191.97498246999999</v>
      </c>
      <c r="O172" s="36">
        <f>SUMIFS(СВЦЭМ!$E$33:$E$776,СВЦЭМ!$A$33:$A$776,$A172,СВЦЭМ!$B$33:$B$776,O$155)+'СЕТ СН'!$F$15</f>
        <v>190.55625599999999</v>
      </c>
      <c r="P172" s="36">
        <f>SUMIFS(СВЦЭМ!$E$33:$E$776,СВЦЭМ!$A$33:$A$776,$A172,СВЦЭМ!$B$33:$B$776,P$155)+'СЕТ СН'!$F$15</f>
        <v>191.16547557000001</v>
      </c>
      <c r="Q172" s="36">
        <f>SUMIFS(СВЦЭМ!$E$33:$E$776,СВЦЭМ!$A$33:$A$776,$A172,СВЦЭМ!$B$33:$B$776,Q$155)+'СЕТ СН'!$F$15</f>
        <v>191.57785447000001</v>
      </c>
      <c r="R172" s="36">
        <f>SUMIFS(СВЦЭМ!$E$33:$E$776,СВЦЭМ!$A$33:$A$776,$A172,СВЦЭМ!$B$33:$B$776,R$155)+'СЕТ СН'!$F$15</f>
        <v>192.34775452</v>
      </c>
      <c r="S172" s="36">
        <f>SUMIFS(СВЦЭМ!$E$33:$E$776,СВЦЭМ!$A$33:$A$776,$A172,СВЦЭМ!$B$33:$B$776,S$155)+'СЕТ СН'!$F$15</f>
        <v>190.15003859999999</v>
      </c>
      <c r="T172" s="36">
        <f>SUMIFS(СВЦЭМ!$E$33:$E$776,СВЦЭМ!$A$33:$A$776,$A172,СВЦЭМ!$B$33:$B$776,T$155)+'СЕТ СН'!$F$15</f>
        <v>187.70822254000001</v>
      </c>
      <c r="U172" s="36">
        <f>SUMIFS(СВЦЭМ!$E$33:$E$776,СВЦЭМ!$A$33:$A$776,$A172,СВЦЭМ!$B$33:$B$776,U$155)+'СЕТ СН'!$F$15</f>
        <v>187.98705089000001</v>
      </c>
      <c r="V172" s="36">
        <f>SUMIFS(СВЦЭМ!$E$33:$E$776,СВЦЭМ!$A$33:$A$776,$A172,СВЦЭМ!$B$33:$B$776,V$155)+'СЕТ СН'!$F$15</f>
        <v>192.12652987999999</v>
      </c>
      <c r="W172" s="36">
        <f>SUMIFS(СВЦЭМ!$E$33:$E$776,СВЦЭМ!$A$33:$A$776,$A172,СВЦЭМ!$B$33:$B$776,W$155)+'СЕТ СН'!$F$15</f>
        <v>194.58544757000001</v>
      </c>
      <c r="X172" s="36">
        <f>SUMIFS(СВЦЭМ!$E$33:$E$776,СВЦЭМ!$A$33:$A$776,$A172,СВЦЭМ!$B$33:$B$776,X$155)+'СЕТ СН'!$F$15</f>
        <v>195.54415127999999</v>
      </c>
      <c r="Y172" s="36">
        <f>SUMIFS(СВЦЭМ!$E$33:$E$776,СВЦЭМ!$A$33:$A$776,$A172,СВЦЭМ!$B$33:$B$776,Y$155)+'СЕТ СН'!$F$15</f>
        <v>206.61575360000001</v>
      </c>
    </row>
    <row r="173" spans="1:25" ht="15.75" x14ac:dyDescent="0.2">
      <c r="A173" s="35">
        <f t="shared" si="4"/>
        <v>43483</v>
      </c>
      <c r="B173" s="36">
        <f>SUMIFS(СВЦЭМ!$E$33:$E$776,СВЦЭМ!$A$33:$A$776,$A173,СВЦЭМ!$B$33:$B$776,B$155)+'СЕТ СН'!$F$15</f>
        <v>212.88716038999999</v>
      </c>
      <c r="C173" s="36">
        <f>SUMIFS(СВЦЭМ!$E$33:$E$776,СВЦЭМ!$A$33:$A$776,$A173,СВЦЭМ!$B$33:$B$776,C$155)+'СЕТ СН'!$F$15</f>
        <v>217.7056254</v>
      </c>
      <c r="D173" s="36">
        <f>SUMIFS(СВЦЭМ!$E$33:$E$776,СВЦЭМ!$A$33:$A$776,$A173,СВЦЭМ!$B$33:$B$776,D$155)+'СЕТ СН'!$F$15</f>
        <v>221.95766</v>
      </c>
      <c r="E173" s="36">
        <f>SUMIFS(СВЦЭМ!$E$33:$E$776,СВЦЭМ!$A$33:$A$776,$A173,СВЦЭМ!$B$33:$B$776,E$155)+'СЕТ СН'!$F$15</f>
        <v>221.77975130999999</v>
      </c>
      <c r="F173" s="36">
        <f>SUMIFS(СВЦЭМ!$E$33:$E$776,СВЦЭМ!$A$33:$A$776,$A173,СВЦЭМ!$B$33:$B$776,F$155)+'СЕТ СН'!$F$15</f>
        <v>220.63371968999999</v>
      </c>
      <c r="G173" s="36">
        <f>SUMIFS(СВЦЭМ!$E$33:$E$776,СВЦЭМ!$A$33:$A$776,$A173,СВЦЭМ!$B$33:$B$776,G$155)+'СЕТ СН'!$F$15</f>
        <v>217.10463247000001</v>
      </c>
      <c r="H173" s="36">
        <f>SUMIFS(СВЦЭМ!$E$33:$E$776,СВЦЭМ!$A$33:$A$776,$A173,СВЦЭМ!$B$33:$B$776,H$155)+'СЕТ СН'!$F$15</f>
        <v>210.37419242999999</v>
      </c>
      <c r="I173" s="36">
        <f>SUMIFS(СВЦЭМ!$E$33:$E$776,СВЦЭМ!$A$33:$A$776,$A173,СВЦЭМ!$B$33:$B$776,I$155)+'СЕТ СН'!$F$15</f>
        <v>197.06911911</v>
      </c>
      <c r="J173" s="36">
        <f>SUMIFS(СВЦЭМ!$E$33:$E$776,СВЦЭМ!$A$33:$A$776,$A173,СВЦЭМ!$B$33:$B$776,J$155)+'СЕТ СН'!$F$15</f>
        <v>187.24129592</v>
      </c>
      <c r="K173" s="36">
        <f>SUMIFS(СВЦЭМ!$E$33:$E$776,СВЦЭМ!$A$33:$A$776,$A173,СВЦЭМ!$B$33:$B$776,K$155)+'СЕТ СН'!$F$15</f>
        <v>186.97483063000001</v>
      </c>
      <c r="L173" s="36">
        <f>SUMIFS(СВЦЭМ!$E$33:$E$776,СВЦЭМ!$A$33:$A$776,$A173,СВЦЭМ!$B$33:$B$776,L$155)+'СЕТ СН'!$F$15</f>
        <v>186.59084143999999</v>
      </c>
      <c r="M173" s="36">
        <f>SUMIFS(СВЦЭМ!$E$33:$E$776,СВЦЭМ!$A$33:$A$776,$A173,СВЦЭМ!$B$33:$B$776,M$155)+'СЕТ СН'!$F$15</f>
        <v>189.30296214000001</v>
      </c>
      <c r="N173" s="36">
        <f>SUMIFS(СВЦЭМ!$E$33:$E$776,СВЦЭМ!$A$33:$A$776,$A173,СВЦЭМ!$B$33:$B$776,N$155)+'СЕТ СН'!$F$15</f>
        <v>193.82367192000001</v>
      </c>
      <c r="O173" s="36">
        <f>SUMIFS(СВЦЭМ!$E$33:$E$776,СВЦЭМ!$A$33:$A$776,$A173,СВЦЭМ!$B$33:$B$776,O$155)+'СЕТ СН'!$F$15</f>
        <v>193.46186513000001</v>
      </c>
      <c r="P173" s="36">
        <f>SUMIFS(СВЦЭМ!$E$33:$E$776,СВЦЭМ!$A$33:$A$776,$A173,СВЦЭМ!$B$33:$B$776,P$155)+'СЕТ СН'!$F$15</f>
        <v>194.89902499999999</v>
      </c>
      <c r="Q173" s="36">
        <f>SUMIFS(СВЦЭМ!$E$33:$E$776,СВЦЭМ!$A$33:$A$776,$A173,СВЦЭМ!$B$33:$B$776,Q$155)+'СЕТ СН'!$F$15</f>
        <v>195.47044969999999</v>
      </c>
      <c r="R173" s="36">
        <f>SUMIFS(СВЦЭМ!$E$33:$E$776,СВЦЭМ!$A$33:$A$776,$A173,СВЦЭМ!$B$33:$B$776,R$155)+'СЕТ СН'!$F$15</f>
        <v>196.07401123</v>
      </c>
      <c r="S173" s="36">
        <f>SUMIFS(СВЦЭМ!$E$33:$E$776,СВЦЭМ!$A$33:$A$776,$A173,СВЦЭМ!$B$33:$B$776,S$155)+'СЕТ СН'!$F$15</f>
        <v>196.8052691</v>
      </c>
      <c r="T173" s="36">
        <f>SUMIFS(СВЦЭМ!$E$33:$E$776,СВЦЭМ!$A$33:$A$776,$A173,СВЦЭМ!$B$33:$B$776,T$155)+'СЕТ СН'!$F$15</f>
        <v>194.38727893999999</v>
      </c>
      <c r="U173" s="36">
        <f>SUMIFS(СВЦЭМ!$E$33:$E$776,СВЦЭМ!$A$33:$A$776,$A173,СВЦЭМ!$B$33:$B$776,U$155)+'СЕТ СН'!$F$15</f>
        <v>195.42840430000001</v>
      </c>
      <c r="V173" s="36">
        <f>SUMIFS(СВЦЭМ!$E$33:$E$776,СВЦЭМ!$A$33:$A$776,$A173,СВЦЭМ!$B$33:$B$776,V$155)+'СЕТ СН'!$F$15</f>
        <v>199.79871129</v>
      </c>
      <c r="W173" s="36">
        <f>SUMIFS(СВЦЭМ!$E$33:$E$776,СВЦЭМ!$A$33:$A$776,$A173,СВЦЭМ!$B$33:$B$776,W$155)+'СЕТ СН'!$F$15</f>
        <v>202.89138452</v>
      </c>
      <c r="X173" s="36">
        <f>SUMIFS(СВЦЭМ!$E$33:$E$776,СВЦЭМ!$A$33:$A$776,$A173,СВЦЭМ!$B$33:$B$776,X$155)+'СЕТ СН'!$F$15</f>
        <v>201.55143978000001</v>
      </c>
      <c r="Y173" s="36">
        <f>SUMIFS(СВЦЭМ!$E$33:$E$776,СВЦЭМ!$A$33:$A$776,$A173,СВЦЭМ!$B$33:$B$776,Y$155)+'СЕТ СН'!$F$15</f>
        <v>208.31717057</v>
      </c>
    </row>
    <row r="174" spans="1:25" ht="15.75" x14ac:dyDescent="0.2">
      <c r="A174" s="35">
        <f t="shared" si="4"/>
        <v>43484</v>
      </c>
      <c r="B174" s="36">
        <f>SUMIFS(СВЦЭМ!$E$33:$E$776,СВЦЭМ!$A$33:$A$776,$A174,СВЦЭМ!$B$33:$B$776,B$155)+'СЕТ СН'!$F$15</f>
        <v>222.10621728000001</v>
      </c>
      <c r="C174" s="36">
        <f>SUMIFS(СВЦЭМ!$E$33:$E$776,СВЦЭМ!$A$33:$A$776,$A174,СВЦЭМ!$B$33:$B$776,C$155)+'СЕТ СН'!$F$15</f>
        <v>223.49481251</v>
      </c>
      <c r="D174" s="36">
        <f>SUMIFS(СВЦЭМ!$E$33:$E$776,СВЦЭМ!$A$33:$A$776,$A174,СВЦЭМ!$B$33:$B$776,D$155)+'СЕТ СН'!$F$15</f>
        <v>222.76858913999999</v>
      </c>
      <c r="E174" s="36">
        <f>SUMIFS(СВЦЭМ!$E$33:$E$776,СВЦЭМ!$A$33:$A$776,$A174,СВЦЭМ!$B$33:$B$776,E$155)+'СЕТ СН'!$F$15</f>
        <v>225.02481750999999</v>
      </c>
      <c r="F174" s="36">
        <f>SUMIFS(СВЦЭМ!$E$33:$E$776,СВЦЭМ!$A$33:$A$776,$A174,СВЦЭМ!$B$33:$B$776,F$155)+'СЕТ СН'!$F$15</f>
        <v>224.01764026000001</v>
      </c>
      <c r="G174" s="36">
        <f>SUMIFS(СВЦЭМ!$E$33:$E$776,СВЦЭМ!$A$33:$A$776,$A174,СВЦЭМ!$B$33:$B$776,G$155)+'СЕТ СН'!$F$15</f>
        <v>223.57324996</v>
      </c>
      <c r="H174" s="36">
        <f>SUMIFS(СВЦЭМ!$E$33:$E$776,СВЦЭМ!$A$33:$A$776,$A174,СВЦЭМ!$B$33:$B$776,H$155)+'СЕТ СН'!$F$15</f>
        <v>218.72391943</v>
      </c>
      <c r="I174" s="36">
        <f>SUMIFS(СВЦЭМ!$E$33:$E$776,СВЦЭМ!$A$33:$A$776,$A174,СВЦЭМ!$B$33:$B$776,I$155)+'СЕТ СН'!$F$15</f>
        <v>204.02498402000001</v>
      </c>
      <c r="J174" s="36">
        <f>SUMIFS(СВЦЭМ!$E$33:$E$776,СВЦЭМ!$A$33:$A$776,$A174,СВЦЭМ!$B$33:$B$776,J$155)+'СЕТ СН'!$F$15</f>
        <v>197.64735046000001</v>
      </c>
      <c r="K174" s="36">
        <f>SUMIFS(СВЦЭМ!$E$33:$E$776,СВЦЭМ!$A$33:$A$776,$A174,СВЦЭМ!$B$33:$B$776,K$155)+'СЕТ СН'!$F$15</f>
        <v>189.89448347000001</v>
      </c>
      <c r="L174" s="36">
        <f>SUMIFS(СВЦЭМ!$E$33:$E$776,СВЦЭМ!$A$33:$A$776,$A174,СВЦЭМ!$B$33:$B$776,L$155)+'СЕТ СН'!$F$15</f>
        <v>186.39013457999999</v>
      </c>
      <c r="M174" s="36">
        <f>SUMIFS(СВЦЭМ!$E$33:$E$776,СВЦЭМ!$A$33:$A$776,$A174,СВЦЭМ!$B$33:$B$776,M$155)+'СЕТ СН'!$F$15</f>
        <v>187.25383861</v>
      </c>
      <c r="N174" s="36">
        <f>SUMIFS(СВЦЭМ!$E$33:$E$776,СВЦЭМ!$A$33:$A$776,$A174,СВЦЭМ!$B$33:$B$776,N$155)+'СЕТ СН'!$F$15</f>
        <v>190.47477542999999</v>
      </c>
      <c r="O174" s="36">
        <f>SUMIFS(СВЦЭМ!$E$33:$E$776,СВЦЭМ!$A$33:$A$776,$A174,СВЦЭМ!$B$33:$B$776,O$155)+'СЕТ СН'!$F$15</f>
        <v>192.56181645000001</v>
      </c>
      <c r="P174" s="36">
        <f>SUMIFS(СВЦЭМ!$E$33:$E$776,СВЦЭМ!$A$33:$A$776,$A174,СВЦЭМ!$B$33:$B$776,P$155)+'СЕТ СН'!$F$15</f>
        <v>197.52030735</v>
      </c>
      <c r="Q174" s="36">
        <f>SUMIFS(СВЦЭМ!$E$33:$E$776,СВЦЭМ!$A$33:$A$776,$A174,СВЦЭМ!$B$33:$B$776,Q$155)+'СЕТ СН'!$F$15</f>
        <v>199.07397581000001</v>
      </c>
      <c r="R174" s="36">
        <f>SUMIFS(СВЦЭМ!$E$33:$E$776,СВЦЭМ!$A$33:$A$776,$A174,СВЦЭМ!$B$33:$B$776,R$155)+'СЕТ СН'!$F$15</f>
        <v>199.23720441</v>
      </c>
      <c r="S174" s="36">
        <f>SUMIFS(СВЦЭМ!$E$33:$E$776,СВЦЭМ!$A$33:$A$776,$A174,СВЦЭМ!$B$33:$B$776,S$155)+'СЕТ СН'!$F$15</f>
        <v>192.60006544000001</v>
      </c>
      <c r="T174" s="36">
        <f>SUMIFS(СВЦЭМ!$E$33:$E$776,СВЦЭМ!$A$33:$A$776,$A174,СВЦЭМ!$B$33:$B$776,T$155)+'СЕТ СН'!$F$15</f>
        <v>186.56152419</v>
      </c>
      <c r="U174" s="36">
        <f>SUMIFS(СВЦЭМ!$E$33:$E$776,СВЦЭМ!$A$33:$A$776,$A174,СВЦЭМ!$B$33:$B$776,U$155)+'СЕТ СН'!$F$15</f>
        <v>185.27526567000001</v>
      </c>
      <c r="V174" s="36">
        <f>SUMIFS(СВЦЭМ!$E$33:$E$776,СВЦЭМ!$A$33:$A$776,$A174,СВЦЭМ!$B$33:$B$776,V$155)+'СЕТ СН'!$F$15</f>
        <v>189.41963860000001</v>
      </c>
      <c r="W174" s="36">
        <f>SUMIFS(СВЦЭМ!$E$33:$E$776,СВЦЭМ!$A$33:$A$776,$A174,СВЦЭМ!$B$33:$B$776,W$155)+'СЕТ СН'!$F$15</f>
        <v>194.30172909000001</v>
      </c>
      <c r="X174" s="36">
        <f>SUMIFS(СВЦЭМ!$E$33:$E$776,СВЦЭМ!$A$33:$A$776,$A174,СВЦЭМ!$B$33:$B$776,X$155)+'СЕТ СН'!$F$15</f>
        <v>196.03739307999999</v>
      </c>
      <c r="Y174" s="36">
        <f>SUMIFS(СВЦЭМ!$E$33:$E$776,СВЦЭМ!$A$33:$A$776,$A174,СВЦЭМ!$B$33:$B$776,Y$155)+'СЕТ СН'!$F$15</f>
        <v>205.85415954000001</v>
      </c>
    </row>
    <row r="175" spans="1:25" ht="15.75" x14ac:dyDescent="0.2">
      <c r="A175" s="35">
        <f t="shared" si="4"/>
        <v>43485</v>
      </c>
      <c r="B175" s="36">
        <f>SUMIFS(СВЦЭМ!$E$33:$E$776,СВЦЭМ!$A$33:$A$776,$A175,СВЦЭМ!$B$33:$B$776,B$155)+'СЕТ СН'!$F$15</f>
        <v>218.53032931000001</v>
      </c>
      <c r="C175" s="36">
        <f>SUMIFS(СВЦЭМ!$E$33:$E$776,СВЦЭМ!$A$33:$A$776,$A175,СВЦЭМ!$B$33:$B$776,C$155)+'СЕТ СН'!$F$15</f>
        <v>223.00938965</v>
      </c>
      <c r="D175" s="36">
        <f>SUMIFS(СВЦЭМ!$E$33:$E$776,СВЦЭМ!$A$33:$A$776,$A175,СВЦЭМ!$B$33:$B$776,D$155)+'СЕТ СН'!$F$15</f>
        <v>229.35585989</v>
      </c>
      <c r="E175" s="36">
        <f>SUMIFS(СВЦЭМ!$E$33:$E$776,СВЦЭМ!$A$33:$A$776,$A175,СВЦЭМ!$B$33:$B$776,E$155)+'СЕТ СН'!$F$15</f>
        <v>233.24180718</v>
      </c>
      <c r="F175" s="36">
        <f>SUMIFS(СВЦЭМ!$E$33:$E$776,СВЦЭМ!$A$33:$A$776,$A175,СВЦЭМ!$B$33:$B$776,F$155)+'СЕТ СН'!$F$15</f>
        <v>231.11308603000001</v>
      </c>
      <c r="G175" s="36">
        <f>SUMIFS(СВЦЭМ!$E$33:$E$776,СВЦЭМ!$A$33:$A$776,$A175,СВЦЭМ!$B$33:$B$776,G$155)+'СЕТ СН'!$F$15</f>
        <v>227.47358944999999</v>
      </c>
      <c r="H175" s="36">
        <f>SUMIFS(СВЦЭМ!$E$33:$E$776,СВЦЭМ!$A$33:$A$776,$A175,СВЦЭМ!$B$33:$B$776,H$155)+'СЕТ СН'!$F$15</f>
        <v>223.22609795</v>
      </c>
      <c r="I175" s="36">
        <f>SUMIFS(СВЦЭМ!$E$33:$E$776,СВЦЭМ!$A$33:$A$776,$A175,СВЦЭМ!$B$33:$B$776,I$155)+'СЕТ СН'!$F$15</f>
        <v>209.74811586000001</v>
      </c>
      <c r="J175" s="36">
        <f>SUMIFS(СВЦЭМ!$E$33:$E$776,СВЦЭМ!$A$33:$A$776,$A175,СВЦЭМ!$B$33:$B$776,J$155)+'СЕТ СН'!$F$15</f>
        <v>199.39508309000001</v>
      </c>
      <c r="K175" s="36">
        <f>SUMIFS(СВЦЭМ!$E$33:$E$776,СВЦЭМ!$A$33:$A$776,$A175,СВЦЭМ!$B$33:$B$776,K$155)+'СЕТ СН'!$F$15</f>
        <v>192.41982064999999</v>
      </c>
      <c r="L175" s="36">
        <f>SUMIFS(СВЦЭМ!$E$33:$E$776,СВЦЭМ!$A$33:$A$776,$A175,СВЦЭМ!$B$33:$B$776,L$155)+'СЕТ СН'!$F$15</f>
        <v>187.67672013000001</v>
      </c>
      <c r="M175" s="36">
        <f>SUMIFS(СВЦЭМ!$E$33:$E$776,СВЦЭМ!$A$33:$A$776,$A175,СВЦЭМ!$B$33:$B$776,M$155)+'СЕТ СН'!$F$15</f>
        <v>188.31803321000001</v>
      </c>
      <c r="N175" s="36">
        <f>SUMIFS(СВЦЭМ!$E$33:$E$776,СВЦЭМ!$A$33:$A$776,$A175,СВЦЭМ!$B$33:$B$776,N$155)+'СЕТ СН'!$F$15</f>
        <v>193.54945667000001</v>
      </c>
      <c r="O175" s="36">
        <f>SUMIFS(СВЦЭМ!$E$33:$E$776,СВЦЭМ!$A$33:$A$776,$A175,СВЦЭМ!$B$33:$B$776,O$155)+'СЕТ СН'!$F$15</f>
        <v>198.80018767999999</v>
      </c>
      <c r="P175" s="36">
        <f>SUMIFS(СВЦЭМ!$E$33:$E$776,СВЦЭМ!$A$33:$A$776,$A175,СВЦЭМ!$B$33:$B$776,P$155)+'СЕТ СН'!$F$15</f>
        <v>203.61223892999999</v>
      </c>
      <c r="Q175" s="36">
        <f>SUMIFS(СВЦЭМ!$E$33:$E$776,СВЦЭМ!$A$33:$A$776,$A175,СВЦЭМ!$B$33:$B$776,Q$155)+'СЕТ СН'!$F$15</f>
        <v>201.73845592000001</v>
      </c>
      <c r="R175" s="36">
        <f>SUMIFS(СВЦЭМ!$E$33:$E$776,СВЦЭМ!$A$33:$A$776,$A175,СВЦЭМ!$B$33:$B$776,R$155)+'СЕТ СН'!$F$15</f>
        <v>199.90185455</v>
      </c>
      <c r="S175" s="36">
        <f>SUMIFS(СВЦЭМ!$E$33:$E$776,СВЦЭМ!$A$33:$A$776,$A175,СВЦЭМ!$B$33:$B$776,S$155)+'СЕТ СН'!$F$15</f>
        <v>193.53494652000001</v>
      </c>
      <c r="T175" s="36">
        <f>SUMIFS(СВЦЭМ!$E$33:$E$776,СВЦЭМ!$A$33:$A$776,$A175,СВЦЭМ!$B$33:$B$776,T$155)+'СЕТ СН'!$F$15</f>
        <v>185.88968829999999</v>
      </c>
      <c r="U175" s="36">
        <f>SUMIFS(СВЦЭМ!$E$33:$E$776,СВЦЭМ!$A$33:$A$776,$A175,СВЦЭМ!$B$33:$B$776,U$155)+'СЕТ СН'!$F$15</f>
        <v>184.93957896000001</v>
      </c>
      <c r="V175" s="36">
        <f>SUMIFS(СВЦЭМ!$E$33:$E$776,СВЦЭМ!$A$33:$A$776,$A175,СВЦЭМ!$B$33:$B$776,V$155)+'СЕТ СН'!$F$15</f>
        <v>187.7786265</v>
      </c>
      <c r="W175" s="36">
        <f>SUMIFS(СВЦЭМ!$E$33:$E$776,СВЦЭМ!$A$33:$A$776,$A175,СВЦЭМ!$B$33:$B$776,W$155)+'СЕТ СН'!$F$15</f>
        <v>190.43213865000001</v>
      </c>
      <c r="X175" s="36">
        <f>SUMIFS(СВЦЭМ!$E$33:$E$776,СВЦЭМ!$A$33:$A$776,$A175,СВЦЭМ!$B$33:$B$776,X$155)+'СЕТ СН'!$F$15</f>
        <v>194.21154393</v>
      </c>
      <c r="Y175" s="36">
        <f>SUMIFS(СВЦЭМ!$E$33:$E$776,СВЦЭМ!$A$33:$A$776,$A175,СВЦЭМ!$B$33:$B$776,Y$155)+'СЕТ СН'!$F$15</f>
        <v>207.16521956</v>
      </c>
    </row>
    <row r="176" spans="1:25" ht="15.75" x14ac:dyDescent="0.2">
      <c r="A176" s="35">
        <f t="shared" si="4"/>
        <v>43486</v>
      </c>
      <c r="B176" s="36">
        <f>SUMIFS(СВЦЭМ!$E$33:$E$776,СВЦЭМ!$A$33:$A$776,$A176,СВЦЭМ!$B$33:$B$776,B$155)+'СЕТ СН'!$F$15</f>
        <v>219.19922056999999</v>
      </c>
      <c r="C176" s="36">
        <f>SUMIFS(СВЦЭМ!$E$33:$E$776,СВЦЭМ!$A$33:$A$776,$A176,СВЦЭМ!$B$33:$B$776,C$155)+'СЕТ СН'!$F$15</f>
        <v>225.04746441</v>
      </c>
      <c r="D176" s="36">
        <f>SUMIFS(СВЦЭМ!$E$33:$E$776,СВЦЭМ!$A$33:$A$776,$A176,СВЦЭМ!$B$33:$B$776,D$155)+'СЕТ СН'!$F$15</f>
        <v>228.50654788</v>
      </c>
      <c r="E176" s="36">
        <f>SUMIFS(СВЦЭМ!$E$33:$E$776,СВЦЭМ!$A$33:$A$776,$A176,СВЦЭМ!$B$33:$B$776,E$155)+'СЕТ СН'!$F$15</f>
        <v>232.1147781</v>
      </c>
      <c r="F176" s="36">
        <f>SUMIFS(СВЦЭМ!$E$33:$E$776,СВЦЭМ!$A$33:$A$776,$A176,СВЦЭМ!$B$33:$B$776,F$155)+'СЕТ СН'!$F$15</f>
        <v>230.02027007000001</v>
      </c>
      <c r="G176" s="36">
        <f>SUMIFS(СВЦЭМ!$E$33:$E$776,СВЦЭМ!$A$33:$A$776,$A176,СВЦЭМ!$B$33:$B$776,G$155)+'СЕТ СН'!$F$15</f>
        <v>228.91840205</v>
      </c>
      <c r="H176" s="36">
        <f>SUMIFS(СВЦЭМ!$E$33:$E$776,СВЦЭМ!$A$33:$A$776,$A176,СВЦЭМ!$B$33:$B$776,H$155)+'СЕТ СН'!$F$15</f>
        <v>218.63471165000001</v>
      </c>
      <c r="I176" s="36">
        <f>SUMIFS(СВЦЭМ!$E$33:$E$776,СВЦЭМ!$A$33:$A$776,$A176,СВЦЭМ!$B$33:$B$776,I$155)+'СЕТ СН'!$F$15</f>
        <v>202.76064636000001</v>
      </c>
      <c r="J176" s="36">
        <f>SUMIFS(СВЦЭМ!$E$33:$E$776,СВЦЭМ!$A$33:$A$776,$A176,СВЦЭМ!$B$33:$B$776,J$155)+'СЕТ СН'!$F$15</f>
        <v>195.69006504000001</v>
      </c>
      <c r="K176" s="36">
        <f>SUMIFS(СВЦЭМ!$E$33:$E$776,СВЦЭМ!$A$33:$A$776,$A176,СВЦЭМ!$B$33:$B$776,K$155)+'СЕТ СН'!$F$15</f>
        <v>194.78728140999999</v>
      </c>
      <c r="L176" s="36">
        <f>SUMIFS(СВЦЭМ!$E$33:$E$776,СВЦЭМ!$A$33:$A$776,$A176,СВЦЭМ!$B$33:$B$776,L$155)+'СЕТ СН'!$F$15</f>
        <v>193.23944900000001</v>
      </c>
      <c r="M176" s="36">
        <f>SUMIFS(СВЦЭМ!$E$33:$E$776,СВЦЭМ!$A$33:$A$776,$A176,СВЦЭМ!$B$33:$B$776,M$155)+'СЕТ СН'!$F$15</f>
        <v>194.37181329000001</v>
      </c>
      <c r="N176" s="36">
        <f>SUMIFS(СВЦЭМ!$E$33:$E$776,СВЦЭМ!$A$33:$A$776,$A176,СВЦЭМ!$B$33:$B$776,N$155)+'СЕТ СН'!$F$15</f>
        <v>195.02519433000001</v>
      </c>
      <c r="O176" s="36">
        <f>SUMIFS(СВЦЭМ!$E$33:$E$776,СВЦЭМ!$A$33:$A$776,$A176,СВЦЭМ!$B$33:$B$776,O$155)+'СЕТ СН'!$F$15</f>
        <v>193.16066241999999</v>
      </c>
      <c r="P176" s="36">
        <f>SUMIFS(СВЦЭМ!$E$33:$E$776,СВЦЭМ!$A$33:$A$776,$A176,СВЦЭМ!$B$33:$B$776,P$155)+'СЕТ СН'!$F$15</f>
        <v>193.35278104</v>
      </c>
      <c r="Q176" s="36">
        <f>SUMIFS(СВЦЭМ!$E$33:$E$776,СВЦЭМ!$A$33:$A$776,$A176,СВЦЭМ!$B$33:$B$776,Q$155)+'СЕТ СН'!$F$15</f>
        <v>194.78122837000001</v>
      </c>
      <c r="R176" s="36">
        <f>SUMIFS(СВЦЭМ!$E$33:$E$776,СВЦЭМ!$A$33:$A$776,$A176,СВЦЭМ!$B$33:$B$776,R$155)+'СЕТ СН'!$F$15</f>
        <v>195.51481104000001</v>
      </c>
      <c r="S176" s="36">
        <f>SUMIFS(СВЦЭМ!$E$33:$E$776,СВЦЭМ!$A$33:$A$776,$A176,СВЦЭМ!$B$33:$B$776,S$155)+'СЕТ СН'!$F$15</f>
        <v>195.23368891999999</v>
      </c>
      <c r="T176" s="36">
        <f>SUMIFS(СВЦЭМ!$E$33:$E$776,СВЦЭМ!$A$33:$A$776,$A176,СВЦЭМ!$B$33:$B$776,T$155)+'СЕТ СН'!$F$15</f>
        <v>192.45425306999999</v>
      </c>
      <c r="U176" s="36">
        <f>SUMIFS(СВЦЭМ!$E$33:$E$776,СВЦЭМ!$A$33:$A$776,$A176,СВЦЭМ!$B$33:$B$776,U$155)+'СЕТ СН'!$F$15</f>
        <v>193.52239066000001</v>
      </c>
      <c r="V176" s="36">
        <f>SUMIFS(СВЦЭМ!$E$33:$E$776,СВЦЭМ!$A$33:$A$776,$A176,СВЦЭМ!$B$33:$B$776,V$155)+'СЕТ СН'!$F$15</f>
        <v>195.18221088000001</v>
      </c>
      <c r="W176" s="36">
        <f>SUMIFS(СВЦЭМ!$E$33:$E$776,СВЦЭМ!$A$33:$A$776,$A176,СВЦЭМ!$B$33:$B$776,W$155)+'СЕТ СН'!$F$15</f>
        <v>196.93704668000001</v>
      </c>
      <c r="X176" s="36">
        <f>SUMIFS(СВЦЭМ!$E$33:$E$776,СВЦЭМ!$A$33:$A$776,$A176,СВЦЭМ!$B$33:$B$776,X$155)+'СЕТ СН'!$F$15</f>
        <v>195.77566250999999</v>
      </c>
      <c r="Y176" s="36">
        <f>SUMIFS(СВЦЭМ!$E$33:$E$776,СВЦЭМ!$A$33:$A$776,$A176,СВЦЭМ!$B$33:$B$776,Y$155)+'СЕТ СН'!$F$15</f>
        <v>205.04761565000001</v>
      </c>
    </row>
    <row r="177" spans="1:27" ht="15.75" x14ac:dyDescent="0.2">
      <c r="A177" s="35">
        <f t="shared" si="4"/>
        <v>43487</v>
      </c>
      <c r="B177" s="36">
        <f>SUMIFS(СВЦЭМ!$E$33:$E$776,СВЦЭМ!$A$33:$A$776,$A177,СВЦЭМ!$B$33:$B$776,B$155)+'СЕТ СН'!$F$15</f>
        <v>218.86435385999999</v>
      </c>
      <c r="C177" s="36">
        <f>SUMIFS(СВЦЭМ!$E$33:$E$776,СВЦЭМ!$A$33:$A$776,$A177,СВЦЭМ!$B$33:$B$776,C$155)+'СЕТ СН'!$F$15</f>
        <v>225.44405245999999</v>
      </c>
      <c r="D177" s="36">
        <f>SUMIFS(СВЦЭМ!$E$33:$E$776,СВЦЭМ!$A$33:$A$776,$A177,СВЦЭМ!$B$33:$B$776,D$155)+'СЕТ СН'!$F$15</f>
        <v>227.90973156000001</v>
      </c>
      <c r="E177" s="36">
        <f>SUMIFS(СВЦЭМ!$E$33:$E$776,СВЦЭМ!$A$33:$A$776,$A177,СВЦЭМ!$B$33:$B$776,E$155)+'СЕТ СН'!$F$15</f>
        <v>228.48225883999999</v>
      </c>
      <c r="F177" s="36">
        <f>SUMIFS(СВЦЭМ!$E$33:$E$776,СВЦЭМ!$A$33:$A$776,$A177,СВЦЭМ!$B$33:$B$776,F$155)+'СЕТ СН'!$F$15</f>
        <v>225.82892975999999</v>
      </c>
      <c r="G177" s="36">
        <f>SUMIFS(СВЦЭМ!$E$33:$E$776,СВЦЭМ!$A$33:$A$776,$A177,СВЦЭМ!$B$33:$B$776,G$155)+'СЕТ СН'!$F$15</f>
        <v>221.50938979</v>
      </c>
      <c r="H177" s="36">
        <f>SUMIFS(СВЦЭМ!$E$33:$E$776,СВЦЭМ!$A$33:$A$776,$A177,СВЦЭМ!$B$33:$B$776,H$155)+'СЕТ СН'!$F$15</f>
        <v>211.40934442</v>
      </c>
      <c r="I177" s="36">
        <f>SUMIFS(СВЦЭМ!$E$33:$E$776,СВЦЭМ!$A$33:$A$776,$A177,СВЦЭМ!$B$33:$B$776,I$155)+'СЕТ СН'!$F$15</f>
        <v>198.74122014</v>
      </c>
      <c r="J177" s="36">
        <f>SUMIFS(СВЦЭМ!$E$33:$E$776,СВЦЭМ!$A$33:$A$776,$A177,СВЦЭМ!$B$33:$B$776,J$155)+'СЕТ СН'!$F$15</f>
        <v>192.82147319000001</v>
      </c>
      <c r="K177" s="36">
        <f>SUMIFS(СВЦЭМ!$E$33:$E$776,СВЦЭМ!$A$33:$A$776,$A177,СВЦЭМ!$B$33:$B$776,K$155)+'СЕТ СН'!$F$15</f>
        <v>191.52909586000001</v>
      </c>
      <c r="L177" s="36">
        <f>SUMIFS(СВЦЭМ!$E$33:$E$776,СВЦЭМ!$A$33:$A$776,$A177,СВЦЭМ!$B$33:$B$776,L$155)+'СЕТ СН'!$F$15</f>
        <v>192.40420951999999</v>
      </c>
      <c r="M177" s="36">
        <f>SUMIFS(СВЦЭМ!$E$33:$E$776,СВЦЭМ!$A$33:$A$776,$A177,СВЦЭМ!$B$33:$B$776,M$155)+'СЕТ СН'!$F$15</f>
        <v>194.46232019999999</v>
      </c>
      <c r="N177" s="36">
        <f>SUMIFS(СВЦЭМ!$E$33:$E$776,СВЦЭМ!$A$33:$A$776,$A177,СВЦЭМ!$B$33:$B$776,N$155)+'СЕТ СН'!$F$15</f>
        <v>194.74096871</v>
      </c>
      <c r="O177" s="36">
        <f>SUMIFS(СВЦЭМ!$E$33:$E$776,СВЦЭМ!$A$33:$A$776,$A177,СВЦЭМ!$B$33:$B$776,O$155)+'СЕТ СН'!$F$15</f>
        <v>193.40830783000001</v>
      </c>
      <c r="P177" s="36">
        <f>SUMIFS(СВЦЭМ!$E$33:$E$776,СВЦЭМ!$A$33:$A$776,$A177,СВЦЭМ!$B$33:$B$776,P$155)+'СЕТ СН'!$F$15</f>
        <v>194.16845726</v>
      </c>
      <c r="Q177" s="36">
        <f>SUMIFS(СВЦЭМ!$E$33:$E$776,СВЦЭМ!$A$33:$A$776,$A177,СВЦЭМ!$B$33:$B$776,Q$155)+'СЕТ СН'!$F$15</f>
        <v>195.3843842</v>
      </c>
      <c r="R177" s="36">
        <f>SUMIFS(СВЦЭМ!$E$33:$E$776,СВЦЭМ!$A$33:$A$776,$A177,СВЦЭМ!$B$33:$B$776,R$155)+'СЕТ СН'!$F$15</f>
        <v>196.25787166000001</v>
      </c>
      <c r="S177" s="36">
        <f>SUMIFS(СВЦЭМ!$E$33:$E$776,СВЦЭМ!$A$33:$A$776,$A177,СВЦЭМ!$B$33:$B$776,S$155)+'СЕТ СН'!$F$15</f>
        <v>195.31510496000001</v>
      </c>
      <c r="T177" s="36">
        <f>SUMIFS(СВЦЭМ!$E$33:$E$776,СВЦЭМ!$A$33:$A$776,$A177,СВЦЭМ!$B$33:$B$776,T$155)+'СЕТ СН'!$F$15</f>
        <v>192.45606454</v>
      </c>
      <c r="U177" s="36">
        <f>SUMIFS(СВЦЭМ!$E$33:$E$776,СВЦЭМ!$A$33:$A$776,$A177,СВЦЭМ!$B$33:$B$776,U$155)+'СЕТ СН'!$F$15</f>
        <v>192.00282530999999</v>
      </c>
      <c r="V177" s="36">
        <f>SUMIFS(СВЦЭМ!$E$33:$E$776,СВЦЭМ!$A$33:$A$776,$A177,СВЦЭМ!$B$33:$B$776,V$155)+'СЕТ СН'!$F$15</f>
        <v>194.94717648</v>
      </c>
      <c r="W177" s="36">
        <f>SUMIFS(СВЦЭМ!$E$33:$E$776,СВЦЭМ!$A$33:$A$776,$A177,СВЦЭМ!$B$33:$B$776,W$155)+'СЕТ СН'!$F$15</f>
        <v>197.27024861999999</v>
      </c>
      <c r="X177" s="36">
        <f>SUMIFS(СВЦЭМ!$E$33:$E$776,СВЦЭМ!$A$33:$A$776,$A177,СВЦЭМ!$B$33:$B$776,X$155)+'СЕТ СН'!$F$15</f>
        <v>191.37562926000001</v>
      </c>
      <c r="Y177" s="36">
        <f>SUMIFS(СВЦЭМ!$E$33:$E$776,СВЦЭМ!$A$33:$A$776,$A177,СВЦЭМ!$B$33:$B$776,Y$155)+'СЕТ СН'!$F$15</f>
        <v>201.07736383</v>
      </c>
    </row>
    <row r="178" spans="1:27" ht="15.75" x14ac:dyDescent="0.2">
      <c r="A178" s="35">
        <f t="shared" si="4"/>
        <v>43488</v>
      </c>
      <c r="B178" s="36">
        <f>SUMIFS(СВЦЭМ!$E$33:$E$776,СВЦЭМ!$A$33:$A$776,$A178,СВЦЭМ!$B$33:$B$776,B$155)+'СЕТ СН'!$F$15</f>
        <v>219.37041830999999</v>
      </c>
      <c r="C178" s="36">
        <f>SUMIFS(СВЦЭМ!$E$33:$E$776,СВЦЭМ!$A$33:$A$776,$A178,СВЦЭМ!$B$33:$B$776,C$155)+'СЕТ СН'!$F$15</f>
        <v>225.40506277</v>
      </c>
      <c r="D178" s="36">
        <f>SUMIFS(СВЦЭМ!$E$33:$E$776,СВЦЭМ!$A$33:$A$776,$A178,СВЦЭМ!$B$33:$B$776,D$155)+'СЕТ СН'!$F$15</f>
        <v>229.14200202999999</v>
      </c>
      <c r="E178" s="36">
        <f>SUMIFS(СВЦЭМ!$E$33:$E$776,СВЦЭМ!$A$33:$A$776,$A178,СВЦЭМ!$B$33:$B$776,E$155)+'СЕТ СН'!$F$15</f>
        <v>230.32419987</v>
      </c>
      <c r="F178" s="36">
        <f>SUMIFS(СВЦЭМ!$E$33:$E$776,СВЦЭМ!$A$33:$A$776,$A178,СВЦЭМ!$B$33:$B$776,F$155)+'СЕТ СН'!$F$15</f>
        <v>228.92187916</v>
      </c>
      <c r="G178" s="36">
        <f>SUMIFS(СВЦЭМ!$E$33:$E$776,СВЦЭМ!$A$33:$A$776,$A178,СВЦЭМ!$B$33:$B$776,G$155)+'СЕТ СН'!$F$15</f>
        <v>224.81836634999999</v>
      </c>
      <c r="H178" s="36">
        <f>SUMIFS(СВЦЭМ!$E$33:$E$776,СВЦЭМ!$A$33:$A$776,$A178,СВЦЭМ!$B$33:$B$776,H$155)+'СЕТ СН'!$F$15</f>
        <v>214.50316807999999</v>
      </c>
      <c r="I178" s="36">
        <f>SUMIFS(СВЦЭМ!$E$33:$E$776,СВЦЭМ!$A$33:$A$776,$A178,СВЦЭМ!$B$33:$B$776,I$155)+'СЕТ СН'!$F$15</f>
        <v>199.85465696</v>
      </c>
      <c r="J178" s="36">
        <f>SUMIFS(СВЦЭМ!$E$33:$E$776,СВЦЭМ!$A$33:$A$776,$A178,СВЦЭМ!$B$33:$B$776,J$155)+'СЕТ СН'!$F$15</f>
        <v>192.46513157999999</v>
      </c>
      <c r="K178" s="36">
        <f>SUMIFS(СВЦЭМ!$E$33:$E$776,СВЦЭМ!$A$33:$A$776,$A178,СВЦЭМ!$B$33:$B$776,K$155)+'СЕТ СН'!$F$15</f>
        <v>190.72164369999999</v>
      </c>
      <c r="L178" s="36">
        <f>SUMIFS(СВЦЭМ!$E$33:$E$776,СВЦЭМ!$A$33:$A$776,$A178,СВЦЭМ!$B$33:$B$776,L$155)+'СЕТ СН'!$F$15</f>
        <v>189.75690162999999</v>
      </c>
      <c r="M178" s="36">
        <f>SUMIFS(СВЦЭМ!$E$33:$E$776,СВЦЭМ!$A$33:$A$776,$A178,СВЦЭМ!$B$33:$B$776,M$155)+'СЕТ СН'!$F$15</f>
        <v>192.51599267</v>
      </c>
      <c r="N178" s="36">
        <f>SUMIFS(СВЦЭМ!$E$33:$E$776,СВЦЭМ!$A$33:$A$776,$A178,СВЦЭМ!$B$33:$B$776,N$155)+'СЕТ СН'!$F$15</f>
        <v>192.11834311999999</v>
      </c>
      <c r="O178" s="36">
        <f>SUMIFS(СВЦЭМ!$E$33:$E$776,СВЦЭМ!$A$33:$A$776,$A178,СВЦЭМ!$B$33:$B$776,O$155)+'СЕТ СН'!$F$15</f>
        <v>194.67978302</v>
      </c>
      <c r="P178" s="36">
        <f>SUMIFS(СВЦЭМ!$E$33:$E$776,СВЦЭМ!$A$33:$A$776,$A178,СВЦЭМ!$B$33:$B$776,P$155)+'СЕТ СН'!$F$15</f>
        <v>197.09701870000001</v>
      </c>
      <c r="Q178" s="36">
        <f>SUMIFS(СВЦЭМ!$E$33:$E$776,СВЦЭМ!$A$33:$A$776,$A178,СВЦЭМ!$B$33:$B$776,Q$155)+'СЕТ СН'!$F$15</f>
        <v>198.40378608</v>
      </c>
      <c r="R178" s="36">
        <f>SUMIFS(СВЦЭМ!$E$33:$E$776,СВЦЭМ!$A$33:$A$776,$A178,СВЦЭМ!$B$33:$B$776,R$155)+'СЕТ СН'!$F$15</f>
        <v>199.62911063999999</v>
      </c>
      <c r="S178" s="36">
        <f>SUMIFS(СВЦЭМ!$E$33:$E$776,СВЦЭМ!$A$33:$A$776,$A178,СВЦЭМ!$B$33:$B$776,S$155)+'СЕТ СН'!$F$15</f>
        <v>199.68803069000001</v>
      </c>
      <c r="T178" s="36">
        <f>SUMIFS(СВЦЭМ!$E$33:$E$776,СВЦЭМ!$A$33:$A$776,$A178,СВЦЭМ!$B$33:$B$776,T$155)+'СЕТ СН'!$F$15</f>
        <v>191.59707341000001</v>
      </c>
      <c r="U178" s="36">
        <f>SUMIFS(СВЦЭМ!$E$33:$E$776,СВЦЭМ!$A$33:$A$776,$A178,СВЦЭМ!$B$33:$B$776,U$155)+'СЕТ СН'!$F$15</f>
        <v>191.75339692</v>
      </c>
      <c r="V178" s="36">
        <f>SUMIFS(СВЦЭМ!$E$33:$E$776,СВЦЭМ!$A$33:$A$776,$A178,СВЦЭМ!$B$33:$B$776,V$155)+'СЕТ СН'!$F$15</f>
        <v>195.03351656000001</v>
      </c>
      <c r="W178" s="36">
        <f>SUMIFS(СВЦЭМ!$E$33:$E$776,СВЦЭМ!$A$33:$A$776,$A178,СВЦЭМ!$B$33:$B$776,W$155)+'СЕТ СН'!$F$15</f>
        <v>197.46833706000001</v>
      </c>
      <c r="X178" s="36">
        <f>SUMIFS(СВЦЭМ!$E$33:$E$776,СВЦЭМ!$A$33:$A$776,$A178,СВЦЭМ!$B$33:$B$776,X$155)+'СЕТ СН'!$F$15</f>
        <v>194.46778130999999</v>
      </c>
      <c r="Y178" s="36">
        <f>SUMIFS(СВЦЭМ!$E$33:$E$776,СВЦЭМ!$A$33:$A$776,$A178,СВЦЭМ!$B$33:$B$776,Y$155)+'СЕТ СН'!$F$15</f>
        <v>206.76237628000001</v>
      </c>
    </row>
    <row r="179" spans="1:27" ht="15.75" x14ac:dyDescent="0.2">
      <c r="A179" s="35">
        <f t="shared" si="4"/>
        <v>43489</v>
      </c>
      <c r="B179" s="36">
        <f>SUMIFS(СВЦЭМ!$E$33:$E$776,СВЦЭМ!$A$33:$A$776,$A179,СВЦЭМ!$B$33:$B$776,B$155)+'СЕТ СН'!$F$15</f>
        <v>217.34314997000001</v>
      </c>
      <c r="C179" s="36">
        <f>SUMIFS(СВЦЭМ!$E$33:$E$776,СВЦЭМ!$A$33:$A$776,$A179,СВЦЭМ!$B$33:$B$776,C$155)+'СЕТ СН'!$F$15</f>
        <v>225.71473601</v>
      </c>
      <c r="D179" s="36">
        <f>SUMIFS(СВЦЭМ!$E$33:$E$776,СВЦЭМ!$A$33:$A$776,$A179,СВЦЭМ!$B$33:$B$776,D$155)+'СЕТ СН'!$F$15</f>
        <v>229.17883287000001</v>
      </c>
      <c r="E179" s="36">
        <f>SUMIFS(СВЦЭМ!$E$33:$E$776,СВЦЭМ!$A$33:$A$776,$A179,СВЦЭМ!$B$33:$B$776,E$155)+'СЕТ СН'!$F$15</f>
        <v>228.94605480999999</v>
      </c>
      <c r="F179" s="36">
        <f>SUMIFS(СВЦЭМ!$E$33:$E$776,СВЦЭМ!$A$33:$A$776,$A179,СВЦЭМ!$B$33:$B$776,F$155)+'СЕТ СН'!$F$15</f>
        <v>227.94268457999999</v>
      </c>
      <c r="G179" s="36">
        <f>SUMIFS(СВЦЭМ!$E$33:$E$776,СВЦЭМ!$A$33:$A$776,$A179,СВЦЭМ!$B$33:$B$776,G$155)+'СЕТ СН'!$F$15</f>
        <v>222.16288653999999</v>
      </c>
      <c r="H179" s="36">
        <f>SUMIFS(СВЦЭМ!$E$33:$E$776,СВЦЭМ!$A$33:$A$776,$A179,СВЦЭМ!$B$33:$B$776,H$155)+'СЕТ СН'!$F$15</f>
        <v>209.84391153999999</v>
      </c>
      <c r="I179" s="36">
        <f>SUMIFS(СВЦЭМ!$E$33:$E$776,СВЦЭМ!$A$33:$A$776,$A179,СВЦЭМ!$B$33:$B$776,I$155)+'СЕТ СН'!$F$15</f>
        <v>197.00931338999999</v>
      </c>
      <c r="J179" s="36">
        <f>SUMIFS(СВЦЭМ!$E$33:$E$776,СВЦЭМ!$A$33:$A$776,$A179,СВЦЭМ!$B$33:$B$776,J$155)+'СЕТ СН'!$F$15</f>
        <v>189.88907742999999</v>
      </c>
      <c r="K179" s="36">
        <f>SUMIFS(СВЦЭМ!$E$33:$E$776,СВЦЭМ!$A$33:$A$776,$A179,СВЦЭМ!$B$33:$B$776,K$155)+'СЕТ СН'!$F$15</f>
        <v>190.79348974999999</v>
      </c>
      <c r="L179" s="36">
        <f>SUMIFS(СВЦЭМ!$E$33:$E$776,СВЦЭМ!$A$33:$A$776,$A179,СВЦЭМ!$B$33:$B$776,L$155)+'СЕТ СН'!$F$15</f>
        <v>189.80330576</v>
      </c>
      <c r="M179" s="36">
        <f>SUMIFS(СВЦЭМ!$E$33:$E$776,СВЦЭМ!$A$33:$A$776,$A179,СВЦЭМ!$B$33:$B$776,M$155)+'СЕТ СН'!$F$15</f>
        <v>189.81053591</v>
      </c>
      <c r="N179" s="36">
        <f>SUMIFS(СВЦЭМ!$E$33:$E$776,СВЦЭМ!$A$33:$A$776,$A179,СВЦЭМ!$B$33:$B$776,N$155)+'СЕТ СН'!$F$15</f>
        <v>192.15031945999999</v>
      </c>
      <c r="O179" s="36">
        <f>SUMIFS(СВЦЭМ!$E$33:$E$776,СВЦЭМ!$A$33:$A$776,$A179,СВЦЭМ!$B$33:$B$776,O$155)+'СЕТ СН'!$F$15</f>
        <v>192.40230987999999</v>
      </c>
      <c r="P179" s="36">
        <f>SUMIFS(СВЦЭМ!$E$33:$E$776,СВЦЭМ!$A$33:$A$776,$A179,СВЦЭМ!$B$33:$B$776,P$155)+'СЕТ СН'!$F$15</f>
        <v>194.39729958999999</v>
      </c>
      <c r="Q179" s="36">
        <f>SUMIFS(СВЦЭМ!$E$33:$E$776,СВЦЭМ!$A$33:$A$776,$A179,СВЦЭМ!$B$33:$B$776,Q$155)+'СЕТ СН'!$F$15</f>
        <v>197.00560672</v>
      </c>
      <c r="R179" s="36">
        <f>SUMIFS(СВЦЭМ!$E$33:$E$776,СВЦЭМ!$A$33:$A$776,$A179,СВЦЭМ!$B$33:$B$776,R$155)+'СЕТ СН'!$F$15</f>
        <v>196.3380951</v>
      </c>
      <c r="S179" s="36">
        <f>SUMIFS(СВЦЭМ!$E$33:$E$776,СВЦЭМ!$A$33:$A$776,$A179,СВЦЭМ!$B$33:$B$776,S$155)+'СЕТ СН'!$F$15</f>
        <v>196.90882854</v>
      </c>
      <c r="T179" s="36">
        <f>SUMIFS(СВЦЭМ!$E$33:$E$776,СВЦЭМ!$A$33:$A$776,$A179,СВЦЭМ!$B$33:$B$776,T$155)+'СЕТ СН'!$F$15</f>
        <v>192.98309080999999</v>
      </c>
      <c r="U179" s="36">
        <f>SUMIFS(СВЦЭМ!$E$33:$E$776,СВЦЭМ!$A$33:$A$776,$A179,СВЦЭМ!$B$33:$B$776,U$155)+'СЕТ СН'!$F$15</f>
        <v>193.98887669000001</v>
      </c>
      <c r="V179" s="36">
        <f>SUMIFS(СВЦЭМ!$E$33:$E$776,СВЦЭМ!$A$33:$A$776,$A179,СВЦЭМ!$B$33:$B$776,V$155)+'СЕТ СН'!$F$15</f>
        <v>199.53370734000001</v>
      </c>
      <c r="W179" s="36">
        <f>SUMIFS(СВЦЭМ!$E$33:$E$776,СВЦЭМ!$A$33:$A$776,$A179,СВЦЭМ!$B$33:$B$776,W$155)+'СЕТ СН'!$F$15</f>
        <v>204.41020469</v>
      </c>
      <c r="X179" s="36">
        <f>SUMIFS(СВЦЭМ!$E$33:$E$776,СВЦЭМ!$A$33:$A$776,$A179,СВЦЭМ!$B$33:$B$776,X$155)+'СЕТ СН'!$F$15</f>
        <v>205.88739292</v>
      </c>
      <c r="Y179" s="36">
        <f>SUMIFS(СВЦЭМ!$E$33:$E$776,СВЦЭМ!$A$33:$A$776,$A179,СВЦЭМ!$B$33:$B$776,Y$155)+'СЕТ СН'!$F$15</f>
        <v>213.06558697</v>
      </c>
    </row>
    <row r="180" spans="1:27" ht="15.75" x14ac:dyDescent="0.2">
      <c r="A180" s="35">
        <f t="shared" si="4"/>
        <v>43490</v>
      </c>
      <c r="B180" s="36">
        <f>SUMIFS(СВЦЭМ!$E$33:$E$776,СВЦЭМ!$A$33:$A$776,$A180,СВЦЭМ!$B$33:$B$776,B$155)+'СЕТ СН'!$F$15</f>
        <v>220.13883944</v>
      </c>
      <c r="C180" s="36">
        <f>SUMIFS(СВЦЭМ!$E$33:$E$776,СВЦЭМ!$A$33:$A$776,$A180,СВЦЭМ!$B$33:$B$776,C$155)+'СЕТ СН'!$F$15</f>
        <v>226.40746618</v>
      </c>
      <c r="D180" s="36">
        <f>SUMIFS(СВЦЭМ!$E$33:$E$776,СВЦЭМ!$A$33:$A$776,$A180,СВЦЭМ!$B$33:$B$776,D$155)+'СЕТ СН'!$F$15</f>
        <v>229.40351867999999</v>
      </c>
      <c r="E180" s="36">
        <f>SUMIFS(СВЦЭМ!$E$33:$E$776,СВЦЭМ!$A$33:$A$776,$A180,СВЦЭМ!$B$33:$B$776,E$155)+'СЕТ СН'!$F$15</f>
        <v>229.99592559000001</v>
      </c>
      <c r="F180" s="36">
        <f>SUMIFS(СВЦЭМ!$E$33:$E$776,СВЦЭМ!$A$33:$A$776,$A180,СВЦЭМ!$B$33:$B$776,F$155)+'СЕТ СН'!$F$15</f>
        <v>229.71921381999999</v>
      </c>
      <c r="G180" s="36">
        <f>SUMIFS(СВЦЭМ!$E$33:$E$776,СВЦЭМ!$A$33:$A$776,$A180,СВЦЭМ!$B$33:$B$776,G$155)+'СЕТ СН'!$F$15</f>
        <v>224.14948333000001</v>
      </c>
      <c r="H180" s="36">
        <f>SUMIFS(СВЦЭМ!$E$33:$E$776,СВЦЭМ!$A$33:$A$776,$A180,СВЦЭМ!$B$33:$B$776,H$155)+'СЕТ СН'!$F$15</f>
        <v>211.78072151000001</v>
      </c>
      <c r="I180" s="36">
        <f>SUMIFS(СВЦЭМ!$E$33:$E$776,СВЦЭМ!$A$33:$A$776,$A180,СВЦЭМ!$B$33:$B$776,I$155)+'СЕТ СН'!$F$15</f>
        <v>193.64574167000001</v>
      </c>
      <c r="J180" s="36">
        <f>SUMIFS(СВЦЭМ!$E$33:$E$776,СВЦЭМ!$A$33:$A$776,$A180,СВЦЭМ!$B$33:$B$776,J$155)+'СЕТ СН'!$F$15</f>
        <v>187.06252513999999</v>
      </c>
      <c r="K180" s="36">
        <f>SUMIFS(СВЦЭМ!$E$33:$E$776,СВЦЭМ!$A$33:$A$776,$A180,СВЦЭМ!$B$33:$B$776,K$155)+'СЕТ СН'!$F$15</f>
        <v>187.20229947000001</v>
      </c>
      <c r="L180" s="36">
        <f>SUMIFS(СВЦЭМ!$E$33:$E$776,СВЦЭМ!$A$33:$A$776,$A180,СВЦЭМ!$B$33:$B$776,L$155)+'СЕТ СН'!$F$15</f>
        <v>188.37305225</v>
      </c>
      <c r="M180" s="36">
        <f>SUMIFS(СВЦЭМ!$E$33:$E$776,СВЦЭМ!$A$33:$A$776,$A180,СВЦЭМ!$B$33:$B$776,M$155)+'СЕТ СН'!$F$15</f>
        <v>192.15498299999999</v>
      </c>
      <c r="N180" s="36">
        <f>SUMIFS(СВЦЭМ!$E$33:$E$776,СВЦЭМ!$A$33:$A$776,$A180,СВЦЭМ!$B$33:$B$776,N$155)+'СЕТ СН'!$F$15</f>
        <v>195.86900654999999</v>
      </c>
      <c r="O180" s="36">
        <f>SUMIFS(СВЦЭМ!$E$33:$E$776,СВЦЭМ!$A$33:$A$776,$A180,СВЦЭМ!$B$33:$B$776,O$155)+'СЕТ СН'!$F$15</f>
        <v>195.80759001999999</v>
      </c>
      <c r="P180" s="36">
        <f>SUMIFS(СВЦЭМ!$E$33:$E$776,СВЦЭМ!$A$33:$A$776,$A180,СВЦЭМ!$B$33:$B$776,P$155)+'СЕТ СН'!$F$15</f>
        <v>197.02992288999999</v>
      </c>
      <c r="Q180" s="36">
        <f>SUMIFS(СВЦЭМ!$E$33:$E$776,СВЦЭМ!$A$33:$A$776,$A180,СВЦЭМ!$B$33:$B$776,Q$155)+'СЕТ СН'!$F$15</f>
        <v>198.08503066</v>
      </c>
      <c r="R180" s="36">
        <f>SUMIFS(СВЦЭМ!$E$33:$E$776,СВЦЭМ!$A$33:$A$776,$A180,СВЦЭМ!$B$33:$B$776,R$155)+'СЕТ СН'!$F$15</f>
        <v>199.69392293999999</v>
      </c>
      <c r="S180" s="36">
        <f>SUMIFS(СВЦЭМ!$E$33:$E$776,СВЦЭМ!$A$33:$A$776,$A180,СВЦЭМ!$B$33:$B$776,S$155)+'СЕТ СН'!$F$15</f>
        <v>199.64455658</v>
      </c>
      <c r="T180" s="36">
        <f>SUMIFS(СВЦЭМ!$E$33:$E$776,СВЦЭМ!$A$33:$A$776,$A180,СВЦЭМ!$B$33:$B$776,T$155)+'СЕТ СН'!$F$15</f>
        <v>192.59041053999999</v>
      </c>
      <c r="U180" s="36">
        <f>SUMIFS(СВЦЭМ!$E$33:$E$776,СВЦЭМ!$A$33:$A$776,$A180,СВЦЭМ!$B$33:$B$776,U$155)+'СЕТ СН'!$F$15</f>
        <v>194.12139741999999</v>
      </c>
      <c r="V180" s="36">
        <f>SUMIFS(СВЦЭМ!$E$33:$E$776,СВЦЭМ!$A$33:$A$776,$A180,СВЦЭМ!$B$33:$B$776,V$155)+'СЕТ СН'!$F$15</f>
        <v>194.52699244999999</v>
      </c>
      <c r="W180" s="36">
        <f>SUMIFS(СВЦЭМ!$E$33:$E$776,СВЦЭМ!$A$33:$A$776,$A180,СВЦЭМ!$B$33:$B$776,W$155)+'СЕТ СН'!$F$15</f>
        <v>193.08579008999999</v>
      </c>
      <c r="X180" s="36">
        <f>SUMIFS(СВЦЭМ!$E$33:$E$776,СВЦЭМ!$A$33:$A$776,$A180,СВЦЭМ!$B$33:$B$776,X$155)+'СЕТ СН'!$F$15</f>
        <v>194.70228743999999</v>
      </c>
      <c r="Y180" s="36">
        <f>SUMIFS(СВЦЭМ!$E$33:$E$776,СВЦЭМ!$A$33:$A$776,$A180,СВЦЭМ!$B$33:$B$776,Y$155)+'СЕТ СН'!$F$15</f>
        <v>205.09309092999999</v>
      </c>
    </row>
    <row r="181" spans="1:27" ht="15.75" x14ac:dyDescent="0.2">
      <c r="A181" s="35">
        <f t="shared" si="4"/>
        <v>43491</v>
      </c>
      <c r="B181" s="36">
        <f>SUMIFS(СВЦЭМ!$E$33:$E$776,СВЦЭМ!$A$33:$A$776,$A181,СВЦЭМ!$B$33:$B$776,B$155)+'СЕТ СН'!$F$15</f>
        <v>216.41398613000001</v>
      </c>
      <c r="C181" s="36">
        <f>SUMIFS(СВЦЭМ!$E$33:$E$776,СВЦЭМ!$A$33:$A$776,$A181,СВЦЭМ!$B$33:$B$776,C$155)+'СЕТ СН'!$F$15</f>
        <v>222.20721823</v>
      </c>
      <c r="D181" s="36">
        <f>SUMIFS(СВЦЭМ!$E$33:$E$776,СВЦЭМ!$A$33:$A$776,$A181,СВЦЭМ!$B$33:$B$776,D$155)+'СЕТ СН'!$F$15</f>
        <v>223.93175266</v>
      </c>
      <c r="E181" s="36">
        <f>SUMIFS(СВЦЭМ!$E$33:$E$776,СВЦЭМ!$A$33:$A$776,$A181,СВЦЭМ!$B$33:$B$776,E$155)+'СЕТ СН'!$F$15</f>
        <v>225.12626782999999</v>
      </c>
      <c r="F181" s="36">
        <f>SUMIFS(СВЦЭМ!$E$33:$E$776,СВЦЭМ!$A$33:$A$776,$A181,СВЦЭМ!$B$33:$B$776,F$155)+'СЕТ СН'!$F$15</f>
        <v>224.59762190000001</v>
      </c>
      <c r="G181" s="36">
        <f>SUMIFS(СВЦЭМ!$E$33:$E$776,СВЦЭМ!$A$33:$A$776,$A181,СВЦЭМ!$B$33:$B$776,G$155)+'СЕТ СН'!$F$15</f>
        <v>223.2839496</v>
      </c>
      <c r="H181" s="36">
        <f>SUMIFS(СВЦЭМ!$E$33:$E$776,СВЦЭМ!$A$33:$A$776,$A181,СВЦЭМ!$B$33:$B$776,H$155)+'СЕТ СН'!$F$15</f>
        <v>216.28669063999999</v>
      </c>
      <c r="I181" s="36">
        <f>SUMIFS(СВЦЭМ!$E$33:$E$776,СВЦЭМ!$A$33:$A$776,$A181,СВЦЭМ!$B$33:$B$776,I$155)+'СЕТ СН'!$F$15</f>
        <v>204.97594111999999</v>
      </c>
      <c r="J181" s="36">
        <f>SUMIFS(СВЦЭМ!$E$33:$E$776,СВЦЭМ!$A$33:$A$776,$A181,СВЦЭМ!$B$33:$B$776,J$155)+'СЕТ СН'!$F$15</f>
        <v>195.83472968999999</v>
      </c>
      <c r="K181" s="36">
        <f>SUMIFS(СВЦЭМ!$E$33:$E$776,СВЦЭМ!$A$33:$A$776,$A181,СВЦЭМ!$B$33:$B$776,K$155)+'СЕТ СН'!$F$15</f>
        <v>190.01738057</v>
      </c>
      <c r="L181" s="36">
        <f>SUMIFS(СВЦЭМ!$E$33:$E$776,СВЦЭМ!$A$33:$A$776,$A181,СВЦЭМ!$B$33:$B$776,L$155)+'СЕТ СН'!$F$15</f>
        <v>187.08315021999999</v>
      </c>
      <c r="M181" s="36">
        <f>SUMIFS(СВЦЭМ!$E$33:$E$776,СВЦЭМ!$A$33:$A$776,$A181,СВЦЭМ!$B$33:$B$776,M$155)+'СЕТ СН'!$F$15</f>
        <v>187.58305048</v>
      </c>
      <c r="N181" s="36">
        <f>SUMIFS(СВЦЭМ!$E$33:$E$776,СВЦЭМ!$A$33:$A$776,$A181,СВЦЭМ!$B$33:$B$776,N$155)+'СЕТ СН'!$F$15</f>
        <v>190.20870178000001</v>
      </c>
      <c r="O181" s="36">
        <f>SUMIFS(СВЦЭМ!$E$33:$E$776,СВЦЭМ!$A$33:$A$776,$A181,СВЦЭМ!$B$33:$B$776,O$155)+'СЕТ СН'!$F$15</f>
        <v>192.57559044000001</v>
      </c>
      <c r="P181" s="36">
        <f>SUMIFS(СВЦЭМ!$E$33:$E$776,СВЦЭМ!$A$33:$A$776,$A181,СВЦЭМ!$B$33:$B$776,P$155)+'СЕТ СН'!$F$15</f>
        <v>195.90763351000001</v>
      </c>
      <c r="Q181" s="36">
        <f>SUMIFS(СВЦЭМ!$E$33:$E$776,СВЦЭМ!$A$33:$A$776,$A181,СВЦЭМ!$B$33:$B$776,Q$155)+'СЕТ СН'!$F$15</f>
        <v>199.06558297999999</v>
      </c>
      <c r="R181" s="36">
        <f>SUMIFS(СВЦЭМ!$E$33:$E$776,СВЦЭМ!$A$33:$A$776,$A181,СВЦЭМ!$B$33:$B$776,R$155)+'СЕТ СН'!$F$15</f>
        <v>199.84748716999999</v>
      </c>
      <c r="S181" s="36">
        <f>SUMIFS(СВЦЭМ!$E$33:$E$776,СВЦЭМ!$A$33:$A$776,$A181,СВЦЭМ!$B$33:$B$776,S$155)+'СЕТ СН'!$F$15</f>
        <v>195.3679319</v>
      </c>
      <c r="T181" s="36">
        <f>SUMIFS(СВЦЭМ!$E$33:$E$776,СВЦЭМ!$A$33:$A$776,$A181,СВЦЭМ!$B$33:$B$776,T$155)+'СЕТ СН'!$F$15</f>
        <v>186.38710104</v>
      </c>
      <c r="U181" s="36">
        <f>SUMIFS(СВЦЭМ!$E$33:$E$776,СВЦЭМ!$A$33:$A$776,$A181,СВЦЭМ!$B$33:$B$776,U$155)+'СЕТ СН'!$F$15</f>
        <v>185.88733396999999</v>
      </c>
      <c r="V181" s="36">
        <f>SUMIFS(СВЦЭМ!$E$33:$E$776,СВЦЭМ!$A$33:$A$776,$A181,СВЦЭМ!$B$33:$B$776,V$155)+'СЕТ СН'!$F$15</f>
        <v>185.89429616000001</v>
      </c>
      <c r="W181" s="36">
        <f>SUMIFS(СВЦЭМ!$E$33:$E$776,СВЦЭМ!$A$33:$A$776,$A181,СВЦЭМ!$B$33:$B$776,W$155)+'СЕТ СН'!$F$15</f>
        <v>187.80360872</v>
      </c>
      <c r="X181" s="36">
        <f>SUMIFS(СВЦЭМ!$E$33:$E$776,СВЦЭМ!$A$33:$A$776,$A181,СВЦЭМ!$B$33:$B$776,X$155)+'СЕТ СН'!$F$15</f>
        <v>191.22436741000001</v>
      </c>
      <c r="Y181" s="36">
        <f>SUMIFS(СВЦЭМ!$E$33:$E$776,СВЦЭМ!$A$33:$A$776,$A181,СВЦЭМ!$B$33:$B$776,Y$155)+'СЕТ СН'!$F$15</f>
        <v>203.09764346</v>
      </c>
    </row>
    <row r="182" spans="1:27" ht="15.75" x14ac:dyDescent="0.2">
      <c r="A182" s="35">
        <f t="shared" si="4"/>
        <v>43492</v>
      </c>
      <c r="B182" s="36">
        <f>SUMIFS(СВЦЭМ!$E$33:$E$776,СВЦЭМ!$A$33:$A$776,$A182,СВЦЭМ!$B$33:$B$776,B$155)+'СЕТ СН'!$F$15</f>
        <v>212.87347986</v>
      </c>
      <c r="C182" s="36">
        <f>SUMIFS(СВЦЭМ!$E$33:$E$776,СВЦЭМ!$A$33:$A$776,$A182,СВЦЭМ!$B$33:$B$776,C$155)+'СЕТ СН'!$F$15</f>
        <v>218.66698514000001</v>
      </c>
      <c r="D182" s="36">
        <f>SUMIFS(СВЦЭМ!$E$33:$E$776,СВЦЭМ!$A$33:$A$776,$A182,СВЦЭМ!$B$33:$B$776,D$155)+'СЕТ СН'!$F$15</f>
        <v>221.86696487</v>
      </c>
      <c r="E182" s="36">
        <f>SUMIFS(СВЦЭМ!$E$33:$E$776,СВЦЭМ!$A$33:$A$776,$A182,СВЦЭМ!$B$33:$B$776,E$155)+'СЕТ СН'!$F$15</f>
        <v>224.07590826000001</v>
      </c>
      <c r="F182" s="36">
        <f>SUMIFS(СВЦЭМ!$E$33:$E$776,СВЦЭМ!$A$33:$A$776,$A182,СВЦЭМ!$B$33:$B$776,F$155)+'СЕТ СН'!$F$15</f>
        <v>224.68273479999999</v>
      </c>
      <c r="G182" s="36">
        <f>SUMIFS(СВЦЭМ!$E$33:$E$776,СВЦЭМ!$A$33:$A$776,$A182,СВЦЭМ!$B$33:$B$776,G$155)+'СЕТ СН'!$F$15</f>
        <v>223.91938858</v>
      </c>
      <c r="H182" s="36">
        <f>SUMIFS(СВЦЭМ!$E$33:$E$776,СВЦЭМ!$A$33:$A$776,$A182,СВЦЭМ!$B$33:$B$776,H$155)+'СЕТ СН'!$F$15</f>
        <v>221.23193194999999</v>
      </c>
      <c r="I182" s="36">
        <f>SUMIFS(СВЦЭМ!$E$33:$E$776,СВЦЭМ!$A$33:$A$776,$A182,СВЦЭМ!$B$33:$B$776,I$155)+'СЕТ СН'!$F$15</f>
        <v>209.2829759</v>
      </c>
      <c r="J182" s="36">
        <f>SUMIFS(СВЦЭМ!$E$33:$E$776,СВЦЭМ!$A$33:$A$776,$A182,СВЦЭМ!$B$33:$B$776,J$155)+'СЕТ СН'!$F$15</f>
        <v>197.59658435</v>
      </c>
      <c r="K182" s="36">
        <f>SUMIFS(СВЦЭМ!$E$33:$E$776,СВЦЭМ!$A$33:$A$776,$A182,СВЦЭМ!$B$33:$B$776,K$155)+'СЕТ СН'!$F$15</f>
        <v>194.93070935</v>
      </c>
      <c r="L182" s="36">
        <f>SUMIFS(СВЦЭМ!$E$33:$E$776,СВЦЭМ!$A$33:$A$776,$A182,СВЦЭМ!$B$33:$B$776,L$155)+'СЕТ СН'!$F$15</f>
        <v>190.85468839999999</v>
      </c>
      <c r="M182" s="36">
        <f>SUMIFS(СВЦЭМ!$E$33:$E$776,СВЦЭМ!$A$33:$A$776,$A182,СВЦЭМ!$B$33:$B$776,M$155)+'СЕТ СН'!$F$15</f>
        <v>189.97632719999999</v>
      </c>
      <c r="N182" s="36">
        <f>SUMIFS(СВЦЭМ!$E$33:$E$776,СВЦЭМ!$A$33:$A$776,$A182,СВЦЭМ!$B$33:$B$776,N$155)+'СЕТ СН'!$F$15</f>
        <v>192.45239339</v>
      </c>
      <c r="O182" s="36">
        <f>SUMIFS(СВЦЭМ!$E$33:$E$776,СВЦЭМ!$A$33:$A$776,$A182,СВЦЭМ!$B$33:$B$776,O$155)+'СЕТ СН'!$F$15</f>
        <v>194.65126676</v>
      </c>
      <c r="P182" s="36">
        <f>SUMIFS(СВЦЭМ!$E$33:$E$776,СВЦЭМ!$A$33:$A$776,$A182,СВЦЭМ!$B$33:$B$776,P$155)+'СЕТ СН'!$F$15</f>
        <v>196.6082323</v>
      </c>
      <c r="Q182" s="36">
        <f>SUMIFS(СВЦЭМ!$E$33:$E$776,СВЦЭМ!$A$33:$A$776,$A182,СВЦЭМ!$B$33:$B$776,Q$155)+'СЕТ СН'!$F$15</f>
        <v>197.98449639</v>
      </c>
      <c r="R182" s="36">
        <f>SUMIFS(СВЦЭМ!$E$33:$E$776,СВЦЭМ!$A$33:$A$776,$A182,СВЦЭМ!$B$33:$B$776,R$155)+'СЕТ СН'!$F$15</f>
        <v>198.44452364</v>
      </c>
      <c r="S182" s="36">
        <f>SUMIFS(СВЦЭМ!$E$33:$E$776,СВЦЭМ!$A$33:$A$776,$A182,СВЦЭМ!$B$33:$B$776,S$155)+'СЕТ СН'!$F$15</f>
        <v>195.33422528</v>
      </c>
      <c r="T182" s="36">
        <f>SUMIFS(СВЦЭМ!$E$33:$E$776,СВЦЭМ!$A$33:$A$776,$A182,СВЦЭМ!$B$33:$B$776,T$155)+'СЕТ СН'!$F$15</f>
        <v>186.56730374</v>
      </c>
      <c r="U182" s="36">
        <f>SUMIFS(СВЦЭМ!$E$33:$E$776,СВЦЭМ!$A$33:$A$776,$A182,СВЦЭМ!$B$33:$B$776,U$155)+'СЕТ СН'!$F$15</f>
        <v>185.33852573999999</v>
      </c>
      <c r="V182" s="36">
        <f>SUMIFS(СВЦЭМ!$E$33:$E$776,СВЦЭМ!$A$33:$A$776,$A182,СВЦЭМ!$B$33:$B$776,V$155)+'СЕТ СН'!$F$15</f>
        <v>185.28475111</v>
      </c>
      <c r="W182" s="36">
        <f>SUMIFS(СВЦЭМ!$E$33:$E$776,СВЦЭМ!$A$33:$A$776,$A182,СВЦЭМ!$B$33:$B$776,W$155)+'СЕТ СН'!$F$15</f>
        <v>187.74076731</v>
      </c>
      <c r="X182" s="36">
        <f>SUMIFS(СВЦЭМ!$E$33:$E$776,СВЦЭМ!$A$33:$A$776,$A182,СВЦЭМ!$B$33:$B$776,X$155)+'СЕТ СН'!$F$15</f>
        <v>191.58417704999999</v>
      </c>
      <c r="Y182" s="36">
        <f>SUMIFS(СВЦЭМ!$E$33:$E$776,СВЦЭМ!$A$33:$A$776,$A182,СВЦЭМ!$B$33:$B$776,Y$155)+'СЕТ СН'!$F$15</f>
        <v>201.29354133000001</v>
      </c>
    </row>
    <row r="183" spans="1:27" ht="15.75" x14ac:dyDescent="0.2">
      <c r="A183" s="35">
        <f t="shared" si="4"/>
        <v>43493</v>
      </c>
      <c r="B183" s="36">
        <f>SUMIFS(СВЦЭМ!$E$33:$E$776,СВЦЭМ!$A$33:$A$776,$A183,СВЦЭМ!$B$33:$B$776,B$155)+'СЕТ СН'!$F$15</f>
        <v>218.20011106000001</v>
      </c>
      <c r="C183" s="36">
        <f>SUMIFS(СВЦЭМ!$E$33:$E$776,СВЦЭМ!$A$33:$A$776,$A183,СВЦЭМ!$B$33:$B$776,C$155)+'СЕТ СН'!$F$15</f>
        <v>223.62030822</v>
      </c>
      <c r="D183" s="36">
        <f>SUMIFS(СВЦЭМ!$E$33:$E$776,СВЦЭМ!$A$33:$A$776,$A183,СВЦЭМ!$B$33:$B$776,D$155)+'СЕТ СН'!$F$15</f>
        <v>226.81196105999999</v>
      </c>
      <c r="E183" s="36">
        <f>SUMIFS(СВЦЭМ!$E$33:$E$776,СВЦЭМ!$A$33:$A$776,$A183,СВЦЭМ!$B$33:$B$776,E$155)+'СЕТ СН'!$F$15</f>
        <v>228.45082997</v>
      </c>
      <c r="F183" s="36">
        <f>SUMIFS(СВЦЭМ!$E$33:$E$776,СВЦЭМ!$A$33:$A$776,$A183,СВЦЭМ!$B$33:$B$776,F$155)+'СЕТ СН'!$F$15</f>
        <v>228.17945803000001</v>
      </c>
      <c r="G183" s="36">
        <f>SUMIFS(СВЦЭМ!$E$33:$E$776,СВЦЭМ!$A$33:$A$776,$A183,СВЦЭМ!$B$33:$B$776,G$155)+'СЕТ СН'!$F$15</f>
        <v>224.36278689</v>
      </c>
      <c r="H183" s="36">
        <f>SUMIFS(СВЦЭМ!$E$33:$E$776,СВЦЭМ!$A$33:$A$776,$A183,СВЦЭМ!$B$33:$B$776,H$155)+'СЕТ СН'!$F$15</f>
        <v>214.88563264000001</v>
      </c>
      <c r="I183" s="36">
        <f>SUMIFS(СВЦЭМ!$E$33:$E$776,СВЦЭМ!$A$33:$A$776,$A183,СВЦЭМ!$B$33:$B$776,I$155)+'СЕТ СН'!$F$15</f>
        <v>200.23605825999999</v>
      </c>
      <c r="J183" s="36">
        <f>SUMIFS(СВЦЭМ!$E$33:$E$776,СВЦЭМ!$A$33:$A$776,$A183,СВЦЭМ!$B$33:$B$776,J$155)+'СЕТ СН'!$F$15</f>
        <v>193.05596495</v>
      </c>
      <c r="K183" s="36">
        <f>SUMIFS(СВЦЭМ!$E$33:$E$776,СВЦЭМ!$A$33:$A$776,$A183,СВЦЭМ!$B$33:$B$776,K$155)+'СЕТ СН'!$F$15</f>
        <v>193.59802274</v>
      </c>
      <c r="L183" s="36">
        <f>SUMIFS(СВЦЭМ!$E$33:$E$776,СВЦЭМ!$A$33:$A$776,$A183,СВЦЭМ!$B$33:$B$776,L$155)+'СЕТ СН'!$F$15</f>
        <v>192.14749787</v>
      </c>
      <c r="M183" s="36">
        <f>SUMIFS(СВЦЭМ!$E$33:$E$776,СВЦЭМ!$A$33:$A$776,$A183,СВЦЭМ!$B$33:$B$776,M$155)+'СЕТ СН'!$F$15</f>
        <v>190.92985421</v>
      </c>
      <c r="N183" s="36">
        <f>SUMIFS(СВЦЭМ!$E$33:$E$776,СВЦЭМ!$A$33:$A$776,$A183,СВЦЭМ!$B$33:$B$776,N$155)+'СЕТ СН'!$F$15</f>
        <v>192.39789471</v>
      </c>
      <c r="O183" s="36">
        <f>SUMIFS(СВЦЭМ!$E$33:$E$776,СВЦЭМ!$A$33:$A$776,$A183,СВЦЭМ!$B$33:$B$776,O$155)+'СЕТ СН'!$F$15</f>
        <v>191.94128606000001</v>
      </c>
      <c r="P183" s="36">
        <f>SUMIFS(СВЦЭМ!$E$33:$E$776,СВЦЭМ!$A$33:$A$776,$A183,СВЦЭМ!$B$33:$B$776,P$155)+'СЕТ СН'!$F$15</f>
        <v>193.42613564000001</v>
      </c>
      <c r="Q183" s="36">
        <f>SUMIFS(СВЦЭМ!$E$33:$E$776,СВЦЭМ!$A$33:$A$776,$A183,СВЦЭМ!$B$33:$B$776,Q$155)+'СЕТ СН'!$F$15</f>
        <v>195.31489304999999</v>
      </c>
      <c r="R183" s="36">
        <f>SUMIFS(СВЦЭМ!$E$33:$E$776,СВЦЭМ!$A$33:$A$776,$A183,СВЦЭМ!$B$33:$B$776,R$155)+'СЕТ СН'!$F$15</f>
        <v>197.44749424</v>
      </c>
      <c r="S183" s="36">
        <f>SUMIFS(СВЦЭМ!$E$33:$E$776,СВЦЭМ!$A$33:$A$776,$A183,СВЦЭМ!$B$33:$B$776,S$155)+'СЕТ СН'!$F$15</f>
        <v>195.91749134</v>
      </c>
      <c r="T183" s="36">
        <f>SUMIFS(СВЦЭМ!$E$33:$E$776,СВЦЭМ!$A$33:$A$776,$A183,СВЦЭМ!$B$33:$B$776,T$155)+'СЕТ СН'!$F$15</f>
        <v>191.30975856000001</v>
      </c>
      <c r="U183" s="36">
        <f>SUMIFS(СВЦЭМ!$E$33:$E$776,СВЦЭМ!$A$33:$A$776,$A183,СВЦЭМ!$B$33:$B$776,U$155)+'СЕТ СН'!$F$15</f>
        <v>190.71034846000001</v>
      </c>
      <c r="V183" s="36">
        <f>SUMIFS(СВЦЭМ!$E$33:$E$776,СВЦЭМ!$A$33:$A$776,$A183,СВЦЭМ!$B$33:$B$776,V$155)+'СЕТ СН'!$F$15</f>
        <v>191.58258923</v>
      </c>
      <c r="W183" s="36">
        <f>SUMIFS(СВЦЭМ!$E$33:$E$776,СВЦЭМ!$A$33:$A$776,$A183,СВЦЭМ!$B$33:$B$776,W$155)+'СЕТ СН'!$F$15</f>
        <v>191.88796214999999</v>
      </c>
      <c r="X183" s="36">
        <f>SUMIFS(СВЦЭМ!$E$33:$E$776,СВЦЭМ!$A$33:$A$776,$A183,СВЦЭМ!$B$33:$B$776,X$155)+'СЕТ СН'!$F$15</f>
        <v>191.77693973999999</v>
      </c>
      <c r="Y183" s="36">
        <f>SUMIFS(СВЦЭМ!$E$33:$E$776,СВЦЭМ!$A$33:$A$776,$A183,СВЦЭМ!$B$33:$B$776,Y$155)+'СЕТ СН'!$F$15</f>
        <v>201.30080194000001</v>
      </c>
    </row>
    <row r="184" spans="1:27" ht="15.75" x14ac:dyDescent="0.2">
      <c r="A184" s="35">
        <f t="shared" si="4"/>
        <v>43494</v>
      </c>
      <c r="B184" s="36">
        <f>SUMIFS(СВЦЭМ!$E$33:$E$776,СВЦЭМ!$A$33:$A$776,$A184,СВЦЭМ!$B$33:$B$776,B$155)+'СЕТ СН'!$F$15</f>
        <v>219.29444078</v>
      </c>
      <c r="C184" s="36">
        <f>SUMIFS(СВЦЭМ!$E$33:$E$776,СВЦЭМ!$A$33:$A$776,$A184,СВЦЭМ!$B$33:$B$776,C$155)+'СЕТ СН'!$F$15</f>
        <v>225.41058895</v>
      </c>
      <c r="D184" s="36">
        <f>SUMIFS(СВЦЭМ!$E$33:$E$776,СВЦЭМ!$A$33:$A$776,$A184,СВЦЭМ!$B$33:$B$776,D$155)+'СЕТ СН'!$F$15</f>
        <v>226.92891982</v>
      </c>
      <c r="E184" s="36">
        <f>SUMIFS(СВЦЭМ!$E$33:$E$776,СВЦЭМ!$A$33:$A$776,$A184,СВЦЭМ!$B$33:$B$776,E$155)+'СЕТ СН'!$F$15</f>
        <v>226.08980801000001</v>
      </c>
      <c r="F184" s="36">
        <f>SUMIFS(СВЦЭМ!$E$33:$E$776,СВЦЭМ!$A$33:$A$776,$A184,СВЦЭМ!$B$33:$B$776,F$155)+'СЕТ СН'!$F$15</f>
        <v>225.75261291999999</v>
      </c>
      <c r="G184" s="36">
        <f>SUMIFS(СВЦЭМ!$E$33:$E$776,СВЦЭМ!$A$33:$A$776,$A184,СВЦЭМ!$B$33:$B$776,G$155)+'СЕТ СН'!$F$15</f>
        <v>222.40792832</v>
      </c>
      <c r="H184" s="36">
        <f>SUMIFS(СВЦЭМ!$E$33:$E$776,СВЦЭМ!$A$33:$A$776,$A184,СВЦЭМ!$B$33:$B$776,H$155)+'СЕТ СН'!$F$15</f>
        <v>214.12074430000001</v>
      </c>
      <c r="I184" s="36">
        <f>SUMIFS(СВЦЭМ!$E$33:$E$776,СВЦЭМ!$A$33:$A$776,$A184,СВЦЭМ!$B$33:$B$776,I$155)+'СЕТ СН'!$F$15</f>
        <v>200.55656445</v>
      </c>
      <c r="J184" s="36">
        <f>SUMIFS(СВЦЭМ!$E$33:$E$776,СВЦЭМ!$A$33:$A$776,$A184,СВЦЭМ!$B$33:$B$776,J$155)+'СЕТ СН'!$F$15</f>
        <v>187.72677587000001</v>
      </c>
      <c r="K184" s="36">
        <f>SUMIFS(СВЦЭМ!$E$33:$E$776,СВЦЭМ!$A$33:$A$776,$A184,СВЦЭМ!$B$33:$B$776,K$155)+'СЕТ СН'!$F$15</f>
        <v>185.92200255</v>
      </c>
      <c r="L184" s="36">
        <f>SUMIFS(СВЦЭМ!$E$33:$E$776,СВЦЭМ!$A$33:$A$776,$A184,СВЦЭМ!$B$33:$B$776,L$155)+'СЕТ СН'!$F$15</f>
        <v>186.36250906999999</v>
      </c>
      <c r="M184" s="36">
        <f>SUMIFS(СВЦЭМ!$E$33:$E$776,СВЦЭМ!$A$33:$A$776,$A184,СВЦЭМ!$B$33:$B$776,M$155)+'СЕТ СН'!$F$15</f>
        <v>188.21567654</v>
      </c>
      <c r="N184" s="36">
        <f>SUMIFS(СВЦЭМ!$E$33:$E$776,СВЦЭМ!$A$33:$A$776,$A184,СВЦЭМ!$B$33:$B$776,N$155)+'СЕТ СН'!$F$15</f>
        <v>190.42678932000001</v>
      </c>
      <c r="O184" s="36">
        <f>SUMIFS(СВЦЭМ!$E$33:$E$776,СВЦЭМ!$A$33:$A$776,$A184,СВЦЭМ!$B$33:$B$776,O$155)+'СЕТ СН'!$F$15</f>
        <v>191.72084798</v>
      </c>
      <c r="P184" s="36">
        <f>SUMIFS(СВЦЭМ!$E$33:$E$776,СВЦЭМ!$A$33:$A$776,$A184,СВЦЭМ!$B$33:$B$776,P$155)+'СЕТ СН'!$F$15</f>
        <v>193.54306111</v>
      </c>
      <c r="Q184" s="36">
        <f>SUMIFS(СВЦЭМ!$E$33:$E$776,СВЦЭМ!$A$33:$A$776,$A184,СВЦЭМ!$B$33:$B$776,Q$155)+'СЕТ СН'!$F$15</f>
        <v>197.54713480999999</v>
      </c>
      <c r="R184" s="36">
        <f>SUMIFS(СВЦЭМ!$E$33:$E$776,СВЦЭМ!$A$33:$A$776,$A184,СВЦЭМ!$B$33:$B$776,R$155)+'СЕТ СН'!$F$15</f>
        <v>197.26273811999999</v>
      </c>
      <c r="S184" s="36">
        <f>SUMIFS(СВЦЭМ!$E$33:$E$776,СВЦЭМ!$A$33:$A$776,$A184,СВЦЭМ!$B$33:$B$776,S$155)+'СЕТ СН'!$F$15</f>
        <v>193.51738724000001</v>
      </c>
      <c r="T184" s="36">
        <f>SUMIFS(СВЦЭМ!$E$33:$E$776,СВЦЭМ!$A$33:$A$776,$A184,СВЦЭМ!$B$33:$B$776,T$155)+'СЕТ СН'!$F$15</f>
        <v>189.19869808999999</v>
      </c>
      <c r="U184" s="36">
        <f>SUMIFS(СВЦЭМ!$E$33:$E$776,СВЦЭМ!$A$33:$A$776,$A184,СВЦЭМ!$B$33:$B$776,U$155)+'СЕТ СН'!$F$15</f>
        <v>189.56507038999999</v>
      </c>
      <c r="V184" s="36">
        <f>SUMIFS(СВЦЭМ!$E$33:$E$776,СВЦЭМ!$A$33:$A$776,$A184,СВЦЭМ!$B$33:$B$776,V$155)+'СЕТ СН'!$F$15</f>
        <v>193.56631315999999</v>
      </c>
      <c r="W184" s="36">
        <f>SUMIFS(СВЦЭМ!$E$33:$E$776,СВЦЭМ!$A$33:$A$776,$A184,СВЦЭМ!$B$33:$B$776,W$155)+'СЕТ СН'!$F$15</f>
        <v>193.56843221</v>
      </c>
      <c r="X184" s="36">
        <f>SUMIFS(СВЦЭМ!$E$33:$E$776,СВЦЭМ!$A$33:$A$776,$A184,СВЦЭМ!$B$33:$B$776,X$155)+'СЕТ СН'!$F$15</f>
        <v>193.02099383000001</v>
      </c>
      <c r="Y184" s="36">
        <f>SUMIFS(СВЦЭМ!$E$33:$E$776,СВЦЭМ!$A$33:$A$776,$A184,СВЦЭМ!$B$33:$B$776,Y$155)+'СЕТ СН'!$F$15</f>
        <v>202.36152458999999</v>
      </c>
    </row>
    <row r="185" spans="1:27" ht="15.75" x14ac:dyDescent="0.2">
      <c r="A185" s="35">
        <f t="shared" si="4"/>
        <v>43495</v>
      </c>
      <c r="B185" s="36">
        <f>SUMIFS(СВЦЭМ!$E$33:$E$776,СВЦЭМ!$A$33:$A$776,$A185,СВЦЭМ!$B$33:$B$776,B$155)+'СЕТ СН'!$F$15</f>
        <v>215.48860823000001</v>
      </c>
      <c r="C185" s="36">
        <f>SUMIFS(СВЦЭМ!$E$33:$E$776,СВЦЭМ!$A$33:$A$776,$A185,СВЦЭМ!$B$33:$B$776,C$155)+'СЕТ СН'!$F$15</f>
        <v>218.78289139</v>
      </c>
      <c r="D185" s="36">
        <f>SUMIFS(СВЦЭМ!$E$33:$E$776,СВЦЭМ!$A$33:$A$776,$A185,СВЦЭМ!$B$33:$B$776,D$155)+'СЕТ СН'!$F$15</f>
        <v>221.76349793</v>
      </c>
      <c r="E185" s="36">
        <f>SUMIFS(СВЦЭМ!$E$33:$E$776,СВЦЭМ!$A$33:$A$776,$A185,СВЦЭМ!$B$33:$B$776,E$155)+'СЕТ СН'!$F$15</f>
        <v>221.29309613000001</v>
      </c>
      <c r="F185" s="36">
        <f>SUMIFS(СВЦЭМ!$E$33:$E$776,СВЦЭМ!$A$33:$A$776,$A185,СВЦЭМ!$B$33:$B$776,F$155)+'СЕТ СН'!$F$15</f>
        <v>219.55226042999999</v>
      </c>
      <c r="G185" s="36">
        <f>SUMIFS(СВЦЭМ!$E$33:$E$776,СВЦЭМ!$A$33:$A$776,$A185,СВЦЭМ!$B$33:$B$776,G$155)+'СЕТ СН'!$F$15</f>
        <v>217.94057824999999</v>
      </c>
      <c r="H185" s="36">
        <f>SUMIFS(СВЦЭМ!$E$33:$E$776,СВЦЭМ!$A$33:$A$776,$A185,СВЦЭМ!$B$33:$B$776,H$155)+'СЕТ СН'!$F$15</f>
        <v>210.69968976000001</v>
      </c>
      <c r="I185" s="36">
        <f>SUMIFS(СВЦЭМ!$E$33:$E$776,СВЦЭМ!$A$33:$A$776,$A185,СВЦЭМ!$B$33:$B$776,I$155)+'СЕТ СН'!$F$15</f>
        <v>198.31376051999999</v>
      </c>
      <c r="J185" s="36">
        <f>SUMIFS(СВЦЭМ!$E$33:$E$776,СВЦЭМ!$A$33:$A$776,$A185,СВЦЭМ!$B$33:$B$776,J$155)+'СЕТ СН'!$F$15</f>
        <v>187.69507579</v>
      </c>
      <c r="K185" s="36">
        <f>SUMIFS(СВЦЭМ!$E$33:$E$776,СВЦЭМ!$A$33:$A$776,$A185,СВЦЭМ!$B$33:$B$776,K$155)+'СЕТ СН'!$F$15</f>
        <v>188.10039791</v>
      </c>
      <c r="L185" s="36">
        <f>SUMIFS(СВЦЭМ!$E$33:$E$776,СВЦЭМ!$A$33:$A$776,$A185,СВЦЭМ!$B$33:$B$776,L$155)+'СЕТ СН'!$F$15</f>
        <v>190.37021207000001</v>
      </c>
      <c r="M185" s="36">
        <f>SUMIFS(СВЦЭМ!$E$33:$E$776,СВЦЭМ!$A$33:$A$776,$A185,СВЦЭМ!$B$33:$B$776,M$155)+'СЕТ СН'!$F$15</f>
        <v>192.99002221999999</v>
      </c>
      <c r="N185" s="36">
        <f>SUMIFS(СВЦЭМ!$E$33:$E$776,СВЦЭМ!$A$33:$A$776,$A185,СВЦЭМ!$B$33:$B$776,N$155)+'СЕТ СН'!$F$15</f>
        <v>195.05231258000001</v>
      </c>
      <c r="O185" s="36">
        <f>SUMIFS(СВЦЭМ!$E$33:$E$776,СВЦЭМ!$A$33:$A$776,$A185,СВЦЭМ!$B$33:$B$776,O$155)+'СЕТ СН'!$F$15</f>
        <v>192.03683480999999</v>
      </c>
      <c r="P185" s="36">
        <f>SUMIFS(СВЦЭМ!$E$33:$E$776,СВЦЭМ!$A$33:$A$776,$A185,СВЦЭМ!$B$33:$B$776,P$155)+'СЕТ СН'!$F$15</f>
        <v>191.94386044000001</v>
      </c>
      <c r="Q185" s="36">
        <f>SUMIFS(СВЦЭМ!$E$33:$E$776,СВЦЭМ!$A$33:$A$776,$A185,СВЦЭМ!$B$33:$B$776,Q$155)+'СЕТ СН'!$F$15</f>
        <v>193.39779490000001</v>
      </c>
      <c r="R185" s="36">
        <f>SUMIFS(СВЦЭМ!$E$33:$E$776,СВЦЭМ!$A$33:$A$776,$A185,СВЦЭМ!$B$33:$B$776,R$155)+'СЕТ СН'!$F$15</f>
        <v>194.16257956000001</v>
      </c>
      <c r="S185" s="36">
        <f>SUMIFS(СВЦЭМ!$E$33:$E$776,СВЦЭМ!$A$33:$A$776,$A185,СВЦЭМ!$B$33:$B$776,S$155)+'СЕТ СН'!$F$15</f>
        <v>191.15987718</v>
      </c>
      <c r="T185" s="36">
        <f>SUMIFS(СВЦЭМ!$E$33:$E$776,СВЦЭМ!$A$33:$A$776,$A185,СВЦЭМ!$B$33:$B$776,T$155)+'СЕТ СН'!$F$15</f>
        <v>187.59189972999999</v>
      </c>
      <c r="U185" s="36">
        <f>SUMIFS(СВЦЭМ!$E$33:$E$776,СВЦЭМ!$A$33:$A$776,$A185,СВЦЭМ!$B$33:$B$776,U$155)+'СЕТ СН'!$F$15</f>
        <v>186.97939224000001</v>
      </c>
      <c r="V185" s="36">
        <f>SUMIFS(СВЦЭМ!$E$33:$E$776,СВЦЭМ!$A$33:$A$776,$A185,СВЦЭМ!$B$33:$B$776,V$155)+'СЕТ СН'!$F$15</f>
        <v>188.90803063000001</v>
      </c>
      <c r="W185" s="36">
        <f>SUMIFS(СВЦЭМ!$E$33:$E$776,СВЦЭМ!$A$33:$A$776,$A185,СВЦЭМ!$B$33:$B$776,W$155)+'СЕТ СН'!$F$15</f>
        <v>190.48428045</v>
      </c>
      <c r="X185" s="36">
        <f>SUMIFS(СВЦЭМ!$E$33:$E$776,СВЦЭМ!$A$33:$A$776,$A185,СВЦЭМ!$B$33:$B$776,X$155)+'СЕТ СН'!$F$15</f>
        <v>190.29802699000001</v>
      </c>
      <c r="Y185" s="36">
        <f>SUMIFS(СВЦЭМ!$E$33:$E$776,СВЦЭМ!$A$33:$A$776,$A185,СВЦЭМ!$B$33:$B$776,Y$155)+'СЕТ СН'!$F$15</f>
        <v>200.0615598</v>
      </c>
    </row>
    <row r="186" spans="1:27" ht="15.75" x14ac:dyDescent="0.2">
      <c r="A186" s="35">
        <f t="shared" si="4"/>
        <v>43496</v>
      </c>
      <c r="B186" s="36">
        <f>SUMIFS(СВЦЭМ!$E$33:$E$776,СВЦЭМ!$A$33:$A$776,$A186,СВЦЭМ!$B$33:$B$776,B$155)+'СЕТ СН'!$F$15</f>
        <v>216.46136331</v>
      </c>
      <c r="C186" s="36">
        <f>SUMIFS(СВЦЭМ!$E$33:$E$776,СВЦЭМ!$A$33:$A$776,$A186,СВЦЭМ!$B$33:$B$776,C$155)+'СЕТ СН'!$F$15</f>
        <v>224.99161759</v>
      </c>
      <c r="D186" s="36">
        <f>SUMIFS(СВЦЭМ!$E$33:$E$776,СВЦЭМ!$A$33:$A$776,$A186,СВЦЭМ!$B$33:$B$776,D$155)+'СЕТ СН'!$F$15</f>
        <v>225.27194258</v>
      </c>
      <c r="E186" s="36">
        <f>SUMIFS(СВЦЭМ!$E$33:$E$776,СВЦЭМ!$A$33:$A$776,$A186,СВЦЭМ!$B$33:$B$776,E$155)+'СЕТ СН'!$F$15</f>
        <v>225.36366975999999</v>
      </c>
      <c r="F186" s="36">
        <f>SUMIFS(СВЦЭМ!$E$33:$E$776,СВЦЭМ!$A$33:$A$776,$A186,СВЦЭМ!$B$33:$B$776,F$155)+'СЕТ СН'!$F$15</f>
        <v>224.44996664000001</v>
      </c>
      <c r="G186" s="36">
        <f>SUMIFS(СВЦЭМ!$E$33:$E$776,СВЦЭМ!$A$33:$A$776,$A186,СВЦЭМ!$B$33:$B$776,G$155)+'СЕТ СН'!$F$15</f>
        <v>220.17044910999999</v>
      </c>
      <c r="H186" s="36">
        <f>SUMIFS(СВЦЭМ!$E$33:$E$776,СВЦЭМ!$A$33:$A$776,$A186,СВЦЭМ!$B$33:$B$776,H$155)+'СЕТ СН'!$F$15</f>
        <v>209.75259682000001</v>
      </c>
      <c r="I186" s="36">
        <f>SUMIFS(СВЦЭМ!$E$33:$E$776,СВЦЭМ!$A$33:$A$776,$A186,СВЦЭМ!$B$33:$B$776,I$155)+'СЕТ СН'!$F$15</f>
        <v>200.75218419000001</v>
      </c>
      <c r="J186" s="36">
        <f>SUMIFS(СВЦЭМ!$E$33:$E$776,СВЦЭМ!$A$33:$A$776,$A186,СВЦЭМ!$B$33:$B$776,J$155)+'СЕТ СН'!$F$15</f>
        <v>188.85844460999999</v>
      </c>
      <c r="K186" s="36">
        <f>SUMIFS(СВЦЭМ!$E$33:$E$776,СВЦЭМ!$A$33:$A$776,$A186,СВЦЭМ!$B$33:$B$776,K$155)+'СЕТ СН'!$F$15</f>
        <v>187.6720253</v>
      </c>
      <c r="L186" s="36">
        <f>SUMIFS(СВЦЭМ!$E$33:$E$776,СВЦЭМ!$A$33:$A$776,$A186,СВЦЭМ!$B$33:$B$776,L$155)+'СЕТ СН'!$F$15</f>
        <v>187.61848270999999</v>
      </c>
      <c r="M186" s="36">
        <f>SUMIFS(СВЦЭМ!$E$33:$E$776,СВЦЭМ!$A$33:$A$776,$A186,СВЦЭМ!$B$33:$B$776,M$155)+'СЕТ СН'!$F$15</f>
        <v>191.04320050000001</v>
      </c>
      <c r="N186" s="36">
        <f>SUMIFS(СВЦЭМ!$E$33:$E$776,СВЦЭМ!$A$33:$A$776,$A186,СВЦЭМ!$B$33:$B$776,N$155)+'СЕТ СН'!$F$15</f>
        <v>192.65235482</v>
      </c>
      <c r="O186" s="36">
        <f>SUMIFS(СВЦЭМ!$E$33:$E$776,СВЦЭМ!$A$33:$A$776,$A186,СВЦЭМ!$B$33:$B$776,O$155)+'СЕТ СН'!$F$15</f>
        <v>190.12420083000001</v>
      </c>
      <c r="P186" s="36">
        <f>SUMIFS(СВЦЭМ!$E$33:$E$776,СВЦЭМ!$A$33:$A$776,$A186,СВЦЭМ!$B$33:$B$776,P$155)+'СЕТ СН'!$F$15</f>
        <v>191.52871497000001</v>
      </c>
      <c r="Q186" s="36">
        <f>SUMIFS(СВЦЭМ!$E$33:$E$776,СВЦЭМ!$A$33:$A$776,$A186,СВЦЭМ!$B$33:$B$776,Q$155)+'СЕТ СН'!$F$15</f>
        <v>193.96791256</v>
      </c>
      <c r="R186" s="36">
        <f>SUMIFS(СВЦЭМ!$E$33:$E$776,СВЦЭМ!$A$33:$A$776,$A186,СВЦЭМ!$B$33:$B$776,R$155)+'СЕТ СН'!$F$15</f>
        <v>194.14382021</v>
      </c>
      <c r="S186" s="36">
        <f>SUMIFS(СВЦЭМ!$E$33:$E$776,СВЦЭМ!$A$33:$A$776,$A186,СВЦЭМ!$B$33:$B$776,S$155)+'СЕТ СН'!$F$15</f>
        <v>192.10526240999999</v>
      </c>
      <c r="T186" s="36">
        <f>SUMIFS(СВЦЭМ!$E$33:$E$776,СВЦЭМ!$A$33:$A$776,$A186,СВЦЭМ!$B$33:$B$776,T$155)+'СЕТ СН'!$F$15</f>
        <v>189.42556479000001</v>
      </c>
      <c r="U186" s="36">
        <f>SUMIFS(СВЦЭМ!$E$33:$E$776,СВЦЭМ!$A$33:$A$776,$A186,СВЦЭМ!$B$33:$B$776,U$155)+'СЕТ СН'!$F$15</f>
        <v>188.91278776999999</v>
      </c>
      <c r="V186" s="36">
        <f>SUMIFS(СВЦЭМ!$E$33:$E$776,СВЦЭМ!$A$33:$A$776,$A186,СВЦЭМ!$B$33:$B$776,V$155)+'СЕТ СН'!$F$15</f>
        <v>192.58350945999999</v>
      </c>
      <c r="W186" s="36">
        <f>SUMIFS(СВЦЭМ!$E$33:$E$776,СВЦЭМ!$A$33:$A$776,$A186,СВЦЭМ!$B$33:$B$776,W$155)+'СЕТ СН'!$F$15</f>
        <v>196.95988550000001</v>
      </c>
      <c r="X186" s="36">
        <f>SUMIFS(СВЦЭМ!$E$33:$E$776,СВЦЭМ!$A$33:$A$776,$A186,СВЦЭМ!$B$33:$B$776,X$155)+'СЕТ СН'!$F$15</f>
        <v>197.79115960999999</v>
      </c>
      <c r="Y186" s="36">
        <f>SUMIFS(СВЦЭМ!$E$33:$E$776,СВЦЭМ!$A$33:$A$776,$A186,СВЦЭМ!$B$33:$B$776,Y$155)+'СЕТ СН'!$F$15</f>
        <v>204.02620013999999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183</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01.01.2019</v>
      </c>
      <c r="B191" s="36">
        <f>SUMIFS(СВЦЭМ!$F$33:$F$776,СВЦЭМ!$A$33:$A$776,$A191,СВЦЭМ!$B$33:$B$776,B$190)+'СЕТ СН'!$F$15</f>
        <v>186.61835063000001</v>
      </c>
      <c r="C191" s="36">
        <f>SUMIFS(СВЦЭМ!$F$33:$F$776,СВЦЭМ!$A$33:$A$776,$A191,СВЦЭМ!$B$33:$B$776,C$190)+'СЕТ СН'!$F$15</f>
        <v>200.71867322</v>
      </c>
      <c r="D191" s="36">
        <f>SUMIFS(СВЦЭМ!$F$33:$F$776,СВЦЭМ!$A$33:$A$776,$A191,СВЦЭМ!$B$33:$B$776,D$190)+'СЕТ СН'!$F$15</f>
        <v>213.05610389</v>
      </c>
      <c r="E191" s="36">
        <f>SUMIFS(СВЦЭМ!$F$33:$F$776,СВЦЭМ!$A$33:$A$776,$A191,СВЦЭМ!$B$33:$B$776,E$190)+'СЕТ СН'!$F$15</f>
        <v>215.83351346000001</v>
      </c>
      <c r="F191" s="36">
        <f>SUMIFS(СВЦЭМ!$F$33:$F$776,СВЦЭМ!$A$33:$A$776,$A191,СВЦЭМ!$B$33:$B$776,F$190)+'СЕТ СН'!$F$15</f>
        <v>217.16969331000001</v>
      </c>
      <c r="G191" s="36">
        <f>SUMIFS(СВЦЭМ!$F$33:$F$776,СВЦЭМ!$A$33:$A$776,$A191,СВЦЭМ!$B$33:$B$776,G$190)+'СЕТ СН'!$F$15</f>
        <v>217.27513930000001</v>
      </c>
      <c r="H191" s="36">
        <f>SUMIFS(СВЦЭМ!$F$33:$F$776,СВЦЭМ!$A$33:$A$776,$A191,СВЦЭМ!$B$33:$B$776,H$190)+'СЕТ СН'!$F$15</f>
        <v>218.77325511000001</v>
      </c>
      <c r="I191" s="36">
        <f>SUMIFS(СВЦЭМ!$F$33:$F$776,СВЦЭМ!$A$33:$A$776,$A191,СВЦЭМ!$B$33:$B$776,I$190)+'СЕТ СН'!$F$15</f>
        <v>216.97466888</v>
      </c>
      <c r="J191" s="36">
        <f>SUMIFS(СВЦЭМ!$F$33:$F$776,СВЦЭМ!$A$33:$A$776,$A191,СВЦЭМ!$B$33:$B$776,J$190)+'СЕТ СН'!$F$15</f>
        <v>217.25966718999999</v>
      </c>
      <c r="K191" s="36">
        <f>SUMIFS(СВЦЭМ!$F$33:$F$776,СВЦЭМ!$A$33:$A$776,$A191,СВЦЭМ!$B$33:$B$776,K$190)+'СЕТ СН'!$F$15</f>
        <v>214.08028213</v>
      </c>
      <c r="L191" s="36">
        <f>SUMIFS(СВЦЭМ!$F$33:$F$776,СВЦЭМ!$A$33:$A$776,$A191,СВЦЭМ!$B$33:$B$776,L$190)+'СЕТ СН'!$F$15</f>
        <v>208.16381306</v>
      </c>
      <c r="M191" s="36">
        <f>SUMIFS(СВЦЭМ!$F$33:$F$776,СВЦЭМ!$A$33:$A$776,$A191,СВЦЭМ!$B$33:$B$776,M$190)+'СЕТ СН'!$F$15</f>
        <v>206.67610965</v>
      </c>
      <c r="N191" s="36">
        <f>SUMIFS(СВЦЭМ!$F$33:$F$776,СВЦЭМ!$A$33:$A$776,$A191,СВЦЭМ!$B$33:$B$776,N$190)+'СЕТ СН'!$F$15</f>
        <v>203.16344502999999</v>
      </c>
      <c r="O191" s="36">
        <f>SUMIFS(СВЦЭМ!$F$33:$F$776,СВЦЭМ!$A$33:$A$776,$A191,СВЦЭМ!$B$33:$B$776,O$190)+'СЕТ СН'!$F$15</f>
        <v>203.18498141000001</v>
      </c>
      <c r="P191" s="36">
        <f>SUMIFS(СВЦЭМ!$F$33:$F$776,СВЦЭМ!$A$33:$A$776,$A191,СВЦЭМ!$B$33:$B$776,P$190)+'СЕТ СН'!$F$15</f>
        <v>204.94156043000001</v>
      </c>
      <c r="Q191" s="36">
        <f>SUMIFS(СВЦЭМ!$F$33:$F$776,СВЦЭМ!$A$33:$A$776,$A191,СВЦЭМ!$B$33:$B$776,Q$190)+'СЕТ СН'!$F$15</f>
        <v>198.47089037999999</v>
      </c>
      <c r="R191" s="36">
        <f>SUMIFS(СВЦЭМ!$F$33:$F$776,СВЦЭМ!$A$33:$A$776,$A191,СВЦЭМ!$B$33:$B$776,R$190)+'СЕТ СН'!$F$15</f>
        <v>187.55726575</v>
      </c>
      <c r="S191" s="36">
        <f>SUMIFS(СВЦЭМ!$F$33:$F$776,СВЦЭМ!$A$33:$A$776,$A191,СВЦЭМ!$B$33:$B$776,S$190)+'СЕТ СН'!$F$15</f>
        <v>173.66147444000001</v>
      </c>
      <c r="T191" s="36">
        <f>SUMIFS(СВЦЭМ!$F$33:$F$776,СВЦЭМ!$A$33:$A$776,$A191,СВЦЭМ!$B$33:$B$776,T$190)+'СЕТ СН'!$F$15</f>
        <v>166.49359389</v>
      </c>
      <c r="U191" s="36">
        <f>SUMIFS(СВЦЭМ!$F$33:$F$776,СВЦЭМ!$A$33:$A$776,$A191,СВЦЭМ!$B$33:$B$776,U$190)+'СЕТ СН'!$F$15</f>
        <v>165.53287863</v>
      </c>
      <c r="V191" s="36">
        <f>SUMIFS(СВЦЭМ!$F$33:$F$776,СВЦЭМ!$A$33:$A$776,$A191,СВЦЭМ!$B$33:$B$776,V$190)+'СЕТ СН'!$F$15</f>
        <v>168.80324752999999</v>
      </c>
      <c r="W191" s="36">
        <f>SUMIFS(СВЦЭМ!$F$33:$F$776,СВЦЭМ!$A$33:$A$776,$A191,СВЦЭМ!$B$33:$B$776,W$190)+'СЕТ СН'!$F$15</f>
        <v>177.38487588000001</v>
      </c>
      <c r="X191" s="36">
        <f>SUMIFS(СВЦЭМ!$F$33:$F$776,СВЦЭМ!$A$33:$A$776,$A191,СВЦЭМ!$B$33:$B$776,X$190)+'СЕТ СН'!$F$15</f>
        <v>188.52907103000001</v>
      </c>
      <c r="Y191" s="36">
        <f>SUMIFS(СВЦЭМ!$F$33:$F$776,СВЦЭМ!$A$33:$A$776,$A191,СВЦЭМ!$B$33:$B$776,Y$190)+'СЕТ СН'!$F$15</f>
        <v>198.30694725999999</v>
      </c>
      <c r="AA191" s="45"/>
    </row>
    <row r="192" spans="1:27" ht="15.75" x14ac:dyDescent="0.2">
      <c r="A192" s="35">
        <f>A191+1</f>
        <v>43467</v>
      </c>
      <c r="B192" s="36">
        <f>SUMIFS(СВЦЭМ!$F$33:$F$776,СВЦЭМ!$A$33:$A$776,$A192,СВЦЭМ!$B$33:$B$776,B$190)+'СЕТ СН'!$F$15</f>
        <v>209.98968955000001</v>
      </c>
      <c r="C192" s="36">
        <f>SUMIFS(СВЦЭМ!$F$33:$F$776,СВЦЭМ!$A$33:$A$776,$A192,СВЦЭМ!$B$33:$B$776,C$190)+'СЕТ СН'!$F$15</f>
        <v>207.41771778</v>
      </c>
      <c r="D192" s="36">
        <f>SUMIFS(СВЦЭМ!$F$33:$F$776,СВЦЭМ!$A$33:$A$776,$A192,СВЦЭМ!$B$33:$B$776,D$190)+'СЕТ СН'!$F$15</f>
        <v>207.44685591999999</v>
      </c>
      <c r="E192" s="36">
        <f>SUMIFS(СВЦЭМ!$F$33:$F$776,СВЦЭМ!$A$33:$A$776,$A192,СВЦЭМ!$B$33:$B$776,E$190)+'СЕТ СН'!$F$15</f>
        <v>209.97844072000001</v>
      </c>
      <c r="F192" s="36">
        <f>SUMIFS(СВЦЭМ!$F$33:$F$776,СВЦЭМ!$A$33:$A$776,$A192,СВЦЭМ!$B$33:$B$776,F$190)+'СЕТ СН'!$F$15</f>
        <v>210.03250259000001</v>
      </c>
      <c r="G192" s="36">
        <f>SUMIFS(СВЦЭМ!$F$33:$F$776,СВЦЭМ!$A$33:$A$776,$A192,СВЦЭМ!$B$33:$B$776,G$190)+'СЕТ СН'!$F$15</f>
        <v>210.14221395999999</v>
      </c>
      <c r="H192" s="36">
        <f>SUMIFS(СВЦЭМ!$F$33:$F$776,СВЦЭМ!$A$33:$A$776,$A192,СВЦЭМ!$B$33:$B$776,H$190)+'СЕТ СН'!$F$15</f>
        <v>209.38796525999999</v>
      </c>
      <c r="I192" s="36">
        <f>SUMIFS(СВЦЭМ!$F$33:$F$776,СВЦЭМ!$A$33:$A$776,$A192,СВЦЭМ!$B$33:$B$776,I$190)+'СЕТ СН'!$F$15</f>
        <v>205.83679799999999</v>
      </c>
      <c r="J192" s="36">
        <f>SUMIFS(СВЦЭМ!$F$33:$F$776,СВЦЭМ!$A$33:$A$776,$A192,СВЦЭМ!$B$33:$B$776,J$190)+'СЕТ СН'!$F$15</f>
        <v>203.23683269</v>
      </c>
      <c r="K192" s="36">
        <f>SUMIFS(СВЦЭМ!$F$33:$F$776,СВЦЭМ!$A$33:$A$776,$A192,СВЦЭМ!$B$33:$B$776,K$190)+'СЕТ СН'!$F$15</f>
        <v>196.35270740999999</v>
      </c>
      <c r="L192" s="36">
        <f>SUMIFS(СВЦЭМ!$F$33:$F$776,СВЦЭМ!$A$33:$A$776,$A192,СВЦЭМ!$B$33:$B$776,L$190)+'СЕТ СН'!$F$15</f>
        <v>191.06145402000001</v>
      </c>
      <c r="M192" s="36">
        <f>SUMIFS(СВЦЭМ!$F$33:$F$776,СВЦЭМ!$A$33:$A$776,$A192,СВЦЭМ!$B$33:$B$776,M$190)+'СЕТ СН'!$F$15</f>
        <v>191.21145784000001</v>
      </c>
      <c r="N192" s="36">
        <f>SUMIFS(СВЦЭМ!$F$33:$F$776,СВЦЭМ!$A$33:$A$776,$A192,СВЦЭМ!$B$33:$B$776,N$190)+'СЕТ СН'!$F$15</f>
        <v>192.20086423000001</v>
      </c>
      <c r="O192" s="36">
        <f>SUMIFS(СВЦЭМ!$F$33:$F$776,СВЦЭМ!$A$33:$A$776,$A192,СВЦЭМ!$B$33:$B$776,O$190)+'СЕТ СН'!$F$15</f>
        <v>197.38281272</v>
      </c>
      <c r="P192" s="36">
        <f>SUMIFS(СВЦЭМ!$F$33:$F$776,СВЦЭМ!$A$33:$A$776,$A192,СВЦЭМ!$B$33:$B$776,P$190)+'СЕТ СН'!$F$15</f>
        <v>204.30551302999999</v>
      </c>
      <c r="Q192" s="36">
        <f>SUMIFS(СВЦЭМ!$F$33:$F$776,СВЦЭМ!$A$33:$A$776,$A192,СВЦЭМ!$B$33:$B$776,Q$190)+'СЕТ СН'!$F$15</f>
        <v>200.82850281</v>
      </c>
      <c r="R192" s="36">
        <f>SUMIFS(СВЦЭМ!$F$33:$F$776,СВЦЭМ!$A$33:$A$776,$A192,СВЦЭМ!$B$33:$B$776,R$190)+'СЕТ СН'!$F$15</f>
        <v>189.08528673999999</v>
      </c>
      <c r="S192" s="36">
        <f>SUMIFS(СВЦЭМ!$F$33:$F$776,СВЦЭМ!$A$33:$A$776,$A192,СВЦЭМ!$B$33:$B$776,S$190)+'СЕТ СН'!$F$15</f>
        <v>177.34183965</v>
      </c>
      <c r="T192" s="36">
        <f>SUMIFS(СВЦЭМ!$F$33:$F$776,СВЦЭМ!$A$33:$A$776,$A192,СВЦЭМ!$B$33:$B$776,T$190)+'СЕТ СН'!$F$15</f>
        <v>176.20558359</v>
      </c>
      <c r="U192" s="36">
        <f>SUMIFS(СВЦЭМ!$F$33:$F$776,СВЦЭМ!$A$33:$A$776,$A192,СВЦЭМ!$B$33:$B$776,U$190)+'СЕТ СН'!$F$15</f>
        <v>174.81648941</v>
      </c>
      <c r="V192" s="36">
        <f>SUMIFS(СВЦЭМ!$F$33:$F$776,СВЦЭМ!$A$33:$A$776,$A192,СВЦЭМ!$B$33:$B$776,V$190)+'СЕТ СН'!$F$15</f>
        <v>169.03843309000001</v>
      </c>
      <c r="W192" s="36">
        <f>SUMIFS(СВЦЭМ!$F$33:$F$776,СВЦЭМ!$A$33:$A$776,$A192,СВЦЭМ!$B$33:$B$776,W$190)+'СЕТ СН'!$F$15</f>
        <v>177.48135353999999</v>
      </c>
      <c r="X192" s="36">
        <f>SUMIFS(СВЦЭМ!$F$33:$F$776,СВЦЭМ!$A$33:$A$776,$A192,СВЦЭМ!$B$33:$B$776,X$190)+'СЕТ СН'!$F$15</f>
        <v>189.10191713</v>
      </c>
      <c r="Y192" s="36">
        <f>SUMIFS(СВЦЭМ!$F$33:$F$776,СВЦЭМ!$A$33:$A$776,$A192,СВЦЭМ!$B$33:$B$776,Y$190)+'СЕТ СН'!$F$15</f>
        <v>199.11838700999999</v>
      </c>
    </row>
    <row r="193" spans="1:25" ht="15.75" x14ac:dyDescent="0.2">
      <c r="A193" s="35">
        <f t="shared" ref="A193:A221" si="5">A192+1</f>
        <v>43468</v>
      </c>
      <c r="B193" s="36">
        <f>SUMIFS(СВЦЭМ!$F$33:$F$776,СВЦЭМ!$A$33:$A$776,$A193,СВЦЭМ!$B$33:$B$776,B$190)+'СЕТ СН'!$F$15</f>
        <v>202.72989339</v>
      </c>
      <c r="C193" s="36">
        <f>SUMIFS(СВЦЭМ!$F$33:$F$776,СВЦЭМ!$A$33:$A$776,$A193,СВЦЭМ!$B$33:$B$776,C$190)+'СЕТ СН'!$F$15</f>
        <v>206.96787266000001</v>
      </c>
      <c r="D193" s="36">
        <f>SUMIFS(СВЦЭМ!$F$33:$F$776,СВЦЭМ!$A$33:$A$776,$A193,СВЦЭМ!$B$33:$B$776,D$190)+'СЕТ СН'!$F$15</f>
        <v>210.14275022999999</v>
      </c>
      <c r="E193" s="36">
        <f>SUMIFS(СВЦЭМ!$F$33:$F$776,СВЦЭМ!$A$33:$A$776,$A193,СВЦЭМ!$B$33:$B$776,E$190)+'СЕТ СН'!$F$15</f>
        <v>211.89113818000001</v>
      </c>
      <c r="F193" s="36">
        <f>SUMIFS(СВЦЭМ!$F$33:$F$776,СВЦЭМ!$A$33:$A$776,$A193,СВЦЭМ!$B$33:$B$776,F$190)+'СЕТ СН'!$F$15</f>
        <v>212.65181483999999</v>
      </c>
      <c r="G193" s="36">
        <f>SUMIFS(СВЦЭМ!$F$33:$F$776,СВЦЭМ!$A$33:$A$776,$A193,СВЦЭМ!$B$33:$B$776,G$190)+'СЕТ СН'!$F$15</f>
        <v>214.26498011999999</v>
      </c>
      <c r="H193" s="36">
        <f>SUMIFS(СВЦЭМ!$F$33:$F$776,СВЦЭМ!$A$33:$A$776,$A193,СВЦЭМ!$B$33:$B$776,H$190)+'СЕТ СН'!$F$15</f>
        <v>209.42876436</v>
      </c>
      <c r="I193" s="36">
        <f>SUMIFS(СВЦЭМ!$F$33:$F$776,СВЦЭМ!$A$33:$A$776,$A193,СВЦЭМ!$B$33:$B$776,I$190)+'СЕТ СН'!$F$15</f>
        <v>207.02453994999999</v>
      </c>
      <c r="J193" s="36">
        <f>SUMIFS(СВЦЭМ!$F$33:$F$776,СВЦЭМ!$A$33:$A$776,$A193,СВЦЭМ!$B$33:$B$776,J$190)+'СЕТ СН'!$F$15</f>
        <v>202.76494098000001</v>
      </c>
      <c r="K193" s="36">
        <f>SUMIFS(СВЦЭМ!$F$33:$F$776,СВЦЭМ!$A$33:$A$776,$A193,СВЦЭМ!$B$33:$B$776,K$190)+'СЕТ СН'!$F$15</f>
        <v>197.64143770000001</v>
      </c>
      <c r="L193" s="36">
        <f>SUMIFS(СВЦЭМ!$F$33:$F$776,СВЦЭМ!$A$33:$A$776,$A193,СВЦЭМ!$B$33:$B$776,L$190)+'СЕТ СН'!$F$15</f>
        <v>193.16161622999999</v>
      </c>
      <c r="M193" s="36">
        <f>SUMIFS(СВЦЭМ!$F$33:$F$776,СВЦЭМ!$A$33:$A$776,$A193,СВЦЭМ!$B$33:$B$776,M$190)+'СЕТ СН'!$F$15</f>
        <v>192.20107099000001</v>
      </c>
      <c r="N193" s="36">
        <f>SUMIFS(СВЦЭМ!$F$33:$F$776,СВЦЭМ!$A$33:$A$776,$A193,СВЦЭМ!$B$33:$B$776,N$190)+'СЕТ СН'!$F$15</f>
        <v>192.91674971</v>
      </c>
      <c r="O193" s="36">
        <f>SUMIFS(СВЦЭМ!$F$33:$F$776,СВЦЭМ!$A$33:$A$776,$A193,СВЦЭМ!$B$33:$B$776,O$190)+'СЕТ СН'!$F$15</f>
        <v>198.3385533</v>
      </c>
      <c r="P193" s="36">
        <f>SUMIFS(СВЦЭМ!$F$33:$F$776,СВЦЭМ!$A$33:$A$776,$A193,СВЦЭМ!$B$33:$B$776,P$190)+'СЕТ СН'!$F$15</f>
        <v>202.41352760000001</v>
      </c>
      <c r="Q193" s="36">
        <f>SUMIFS(СВЦЭМ!$F$33:$F$776,СВЦЭМ!$A$33:$A$776,$A193,СВЦЭМ!$B$33:$B$776,Q$190)+'СЕТ СН'!$F$15</f>
        <v>197.31465089</v>
      </c>
      <c r="R193" s="36">
        <f>SUMIFS(СВЦЭМ!$F$33:$F$776,СВЦЭМ!$A$33:$A$776,$A193,СВЦЭМ!$B$33:$B$776,R$190)+'СЕТ СН'!$F$15</f>
        <v>188.10784480000001</v>
      </c>
      <c r="S193" s="36">
        <f>SUMIFS(СВЦЭМ!$F$33:$F$776,СВЦЭМ!$A$33:$A$776,$A193,СВЦЭМ!$B$33:$B$776,S$190)+'СЕТ СН'!$F$15</f>
        <v>175.94082656</v>
      </c>
      <c r="T193" s="36">
        <f>SUMIFS(СВЦЭМ!$F$33:$F$776,СВЦЭМ!$A$33:$A$776,$A193,СВЦЭМ!$B$33:$B$776,T$190)+'СЕТ СН'!$F$15</f>
        <v>169.68697741</v>
      </c>
      <c r="U193" s="36">
        <f>SUMIFS(СВЦЭМ!$F$33:$F$776,СВЦЭМ!$A$33:$A$776,$A193,СВЦЭМ!$B$33:$B$776,U$190)+'СЕТ СН'!$F$15</f>
        <v>170.42456303</v>
      </c>
      <c r="V193" s="36">
        <f>SUMIFS(СВЦЭМ!$F$33:$F$776,СВЦЭМ!$A$33:$A$776,$A193,СВЦЭМ!$B$33:$B$776,V$190)+'СЕТ СН'!$F$15</f>
        <v>172.16780811999999</v>
      </c>
      <c r="W193" s="36">
        <f>SUMIFS(СВЦЭМ!$F$33:$F$776,СВЦЭМ!$A$33:$A$776,$A193,СВЦЭМ!$B$33:$B$776,W$190)+'СЕТ СН'!$F$15</f>
        <v>183.94592435999999</v>
      </c>
      <c r="X193" s="36">
        <f>SUMIFS(СВЦЭМ!$F$33:$F$776,СВЦЭМ!$A$33:$A$776,$A193,СВЦЭМ!$B$33:$B$776,X$190)+'СЕТ СН'!$F$15</f>
        <v>195.62232968999999</v>
      </c>
      <c r="Y193" s="36">
        <f>SUMIFS(СВЦЭМ!$F$33:$F$776,СВЦЭМ!$A$33:$A$776,$A193,СВЦЭМ!$B$33:$B$776,Y$190)+'СЕТ СН'!$F$15</f>
        <v>205.92231924999999</v>
      </c>
    </row>
    <row r="194" spans="1:25" ht="15.75" x14ac:dyDescent="0.2">
      <c r="A194" s="35">
        <f t="shared" si="5"/>
        <v>43469</v>
      </c>
      <c r="B194" s="36">
        <f>SUMIFS(СВЦЭМ!$F$33:$F$776,СВЦЭМ!$A$33:$A$776,$A194,СВЦЭМ!$B$33:$B$776,B$190)+'СЕТ СН'!$F$15</f>
        <v>200.6677128</v>
      </c>
      <c r="C194" s="36">
        <f>SUMIFS(СВЦЭМ!$F$33:$F$776,СВЦЭМ!$A$33:$A$776,$A194,СВЦЭМ!$B$33:$B$776,C$190)+'СЕТ СН'!$F$15</f>
        <v>205.31189792000001</v>
      </c>
      <c r="D194" s="36">
        <f>SUMIFS(СВЦЭМ!$F$33:$F$776,СВЦЭМ!$A$33:$A$776,$A194,СВЦЭМ!$B$33:$B$776,D$190)+'СЕТ СН'!$F$15</f>
        <v>208.26005627000001</v>
      </c>
      <c r="E194" s="36">
        <f>SUMIFS(СВЦЭМ!$F$33:$F$776,СВЦЭМ!$A$33:$A$776,$A194,СВЦЭМ!$B$33:$B$776,E$190)+'СЕТ СН'!$F$15</f>
        <v>210.66765271</v>
      </c>
      <c r="F194" s="36">
        <f>SUMIFS(СВЦЭМ!$F$33:$F$776,СВЦЭМ!$A$33:$A$776,$A194,СВЦЭМ!$B$33:$B$776,F$190)+'СЕТ СН'!$F$15</f>
        <v>211.48942148</v>
      </c>
      <c r="G194" s="36">
        <f>SUMIFS(СВЦЭМ!$F$33:$F$776,СВЦЭМ!$A$33:$A$776,$A194,СВЦЭМ!$B$33:$B$776,G$190)+'СЕТ СН'!$F$15</f>
        <v>211.04536666999999</v>
      </c>
      <c r="H194" s="36">
        <f>SUMIFS(СВЦЭМ!$F$33:$F$776,СВЦЭМ!$A$33:$A$776,$A194,СВЦЭМ!$B$33:$B$776,H$190)+'СЕТ СН'!$F$15</f>
        <v>214.00388559999999</v>
      </c>
      <c r="I194" s="36">
        <f>SUMIFS(СВЦЭМ!$F$33:$F$776,СВЦЭМ!$A$33:$A$776,$A194,СВЦЭМ!$B$33:$B$776,I$190)+'СЕТ СН'!$F$15</f>
        <v>211.67373644</v>
      </c>
      <c r="J194" s="36">
        <f>SUMIFS(СВЦЭМ!$F$33:$F$776,СВЦЭМ!$A$33:$A$776,$A194,СВЦЭМ!$B$33:$B$776,J$190)+'СЕТ СН'!$F$15</f>
        <v>205.66723562000001</v>
      </c>
      <c r="K194" s="36">
        <f>SUMIFS(СВЦЭМ!$F$33:$F$776,СВЦЭМ!$A$33:$A$776,$A194,СВЦЭМ!$B$33:$B$776,K$190)+'СЕТ СН'!$F$15</f>
        <v>199.69219591999999</v>
      </c>
      <c r="L194" s="36">
        <f>SUMIFS(СВЦЭМ!$F$33:$F$776,СВЦЭМ!$A$33:$A$776,$A194,СВЦЭМ!$B$33:$B$776,L$190)+'СЕТ СН'!$F$15</f>
        <v>196.39030786999999</v>
      </c>
      <c r="M194" s="36">
        <f>SUMIFS(СВЦЭМ!$F$33:$F$776,СВЦЭМ!$A$33:$A$776,$A194,СВЦЭМ!$B$33:$B$776,M$190)+'СЕТ СН'!$F$15</f>
        <v>193.67253425000001</v>
      </c>
      <c r="N194" s="36">
        <f>SUMIFS(СВЦЭМ!$F$33:$F$776,СВЦЭМ!$A$33:$A$776,$A194,СВЦЭМ!$B$33:$B$776,N$190)+'СЕТ СН'!$F$15</f>
        <v>196.69502367000001</v>
      </c>
      <c r="O194" s="36">
        <f>SUMIFS(СВЦЭМ!$F$33:$F$776,СВЦЭМ!$A$33:$A$776,$A194,СВЦЭМ!$B$33:$B$776,O$190)+'СЕТ СН'!$F$15</f>
        <v>199.97245285</v>
      </c>
      <c r="P194" s="36">
        <f>SUMIFS(СВЦЭМ!$F$33:$F$776,СВЦЭМ!$A$33:$A$776,$A194,СВЦЭМ!$B$33:$B$776,P$190)+'СЕТ СН'!$F$15</f>
        <v>205.23717242999999</v>
      </c>
      <c r="Q194" s="36">
        <f>SUMIFS(СВЦЭМ!$F$33:$F$776,СВЦЭМ!$A$33:$A$776,$A194,СВЦЭМ!$B$33:$B$776,Q$190)+'СЕТ СН'!$F$15</f>
        <v>199.1320858</v>
      </c>
      <c r="R194" s="36">
        <f>SUMIFS(СВЦЭМ!$F$33:$F$776,СВЦЭМ!$A$33:$A$776,$A194,СВЦЭМ!$B$33:$B$776,R$190)+'СЕТ СН'!$F$15</f>
        <v>189.73076101999999</v>
      </c>
      <c r="S194" s="36">
        <f>SUMIFS(СВЦЭМ!$F$33:$F$776,СВЦЭМ!$A$33:$A$776,$A194,СВЦЭМ!$B$33:$B$776,S$190)+'СЕТ СН'!$F$15</f>
        <v>172.55029599</v>
      </c>
      <c r="T194" s="36">
        <f>SUMIFS(СВЦЭМ!$F$33:$F$776,СВЦЭМ!$A$33:$A$776,$A194,СВЦЭМ!$B$33:$B$776,T$190)+'СЕТ СН'!$F$15</f>
        <v>165.9061983</v>
      </c>
      <c r="U194" s="36">
        <f>SUMIFS(СВЦЭМ!$F$33:$F$776,СВЦЭМ!$A$33:$A$776,$A194,СВЦЭМ!$B$33:$B$776,U$190)+'СЕТ СН'!$F$15</f>
        <v>167.25383585</v>
      </c>
      <c r="V194" s="36">
        <f>SUMIFS(СВЦЭМ!$F$33:$F$776,СВЦЭМ!$A$33:$A$776,$A194,СВЦЭМ!$B$33:$B$776,V$190)+'СЕТ СН'!$F$15</f>
        <v>169.90768674</v>
      </c>
      <c r="W194" s="36">
        <f>SUMIFS(СВЦЭМ!$F$33:$F$776,СВЦЭМ!$A$33:$A$776,$A194,СВЦЭМ!$B$33:$B$776,W$190)+'СЕТ СН'!$F$15</f>
        <v>181.74678431999999</v>
      </c>
      <c r="X194" s="36">
        <f>SUMIFS(СВЦЭМ!$F$33:$F$776,СВЦЭМ!$A$33:$A$776,$A194,СВЦЭМ!$B$33:$B$776,X$190)+'СЕТ СН'!$F$15</f>
        <v>193.87396883</v>
      </c>
      <c r="Y194" s="36">
        <f>SUMIFS(СВЦЭМ!$F$33:$F$776,СВЦЭМ!$A$33:$A$776,$A194,СВЦЭМ!$B$33:$B$776,Y$190)+'СЕТ СН'!$F$15</f>
        <v>206.55253279999999</v>
      </c>
    </row>
    <row r="195" spans="1:25" ht="15.75" x14ac:dyDescent="0.2">
      <c r="A195" s="35">
        <f t="shared" si="5"/>
        <v>43470</v>
      </c>
      <c r="B195" s="36">
        <f>SUMIFS(СВЦЭМ!$F$33:$F$776,СВЦЭМ!$A$33:$A$776,$A195,СВЦЭМ!$B$33:$B$776,B$190)+'СЕТ СН'!$F$15</f>
        <v>203.32457353999999</v>
      </c>
      <c r="C195" s="36">
        <f>SUMIFS(СВЦЭМ!$F$33:$F$776,СВЦЭМ!$A$33:$A$776,$A195,СВЦЭМ!$B$33:$B$776,C$190)+'СЕТ СН'!$F$15</f>
        <v>206.07478495999999</v>
      </c>
      <c r="D195" s="36">
        <f>SUMIFS(СВЦЭМ!$F$33:$F$776,СВЦЭМ!$A$33:$A$776,$A195,СВЦЭМ!$B$33:$B$776,D$190)+'СЕТ СН'!$F$15</f>
        <v>209.78570361000001</v>
      </c>
      <c r="E195" s="36">
        <f>SUMIFS(СВЦЭМ!$F$33:$F$776,СВЦЭМ!$A$33:$A$776,$A195,СВЦЭМ!$B$33:$B$776,E$190)+'СЕТ СН'!$F$15</f>
        <v>212.29585170999999</v>
      </c>
      <c r="F195" s="36">
        <f>SUMIFS(СВЦЭМ!$F$33:$F$776,СВЦЭМ!$A$33:$A$776,$A195,СВЦЭМ!$B$33:$B$776,F$190)+'СЕТ СН'!$F$15</f>
        <v>213.52897100999999</v>
      </c>
      <c r="G195" s="36">
        <f>SUMIFS(СВЦЭМ!$F$33:$F$776,СВЦЭМ!$A$33:$A$776,$A195,СВЦЭМ!$B$33:$B$776,G$190)+'СЕТ СН'!$F$15</f>
        <v>211.08401853000001</v>
      </c>
      <c r="H195" s="36">
        <f>SUMIFS(СВЦЭМ!$F$33:$F$776,СВЦЭМ!$A$33:$A$776,$A195,СВЦЭМ!$B$33:$B$776,H$190)+'СЕТ СН'!$F$15</f>
        <v>212.71125710000001</v>
      </c>
      <c r="I195" s="36">
        <f>SUMIFS(СВЦЭМ!$F$33:$F$776,СВЦЭМ!$A$33:$A$776,$A195,СВЦЭМ!$B$33:$B$776,I$190)+'СЕТ СН'!$F$15</f>
        <v>207.76605083999999</v>
      </c>
      <c r="J195" s="36">
        <f>SUMIFS(СВЦЭМ!$F$33:$F$776,СВЦЭМ!$A$33:$A$776,$A195,СВЦЭМ!$B$33:$B$776,J$190)+'СЕТ СН'!$F$15</f>
        <v>203.99787558</v>
      </c>
      <c r="K195" s="36">
        <f>SUMIFS(СВЦЭМ!$F$33:$F$776,СВЦЭМ!$A$33:$A$776,$A195,СВЦЭМ!$B$33:$B$776,K$190)+'СЕТ СН'!$F$15</f>
        <v>198.02730944000001</v>
      </c>
      <c r="L195" s="36">
        <f>SUMIFS(СВЦЭМ!$F$33:$F$776,СВЦЭМ!$A$33:$A$776,$A195,СВЦЭМ!$B$33:$B$776,L$190)+'СЕТ СН'!$F$15</f>
        <v>195.099379</v>
      </c>
      <c r="M195" s="36">
        <f>SUMIFS(СВЦЭМ!$F$33:$F$776,СВЦЭМ!$A$33:$A$776,$A195,СВЦЭМ!$B$33:$B$776,M$190)+'СЕТ СН'!$F$15</f>
        <v>194.30919073000001</v>
      </c>
      <c r="N195" s="36">
        <f>SUMIFS(СВЦЭМ!$F$33:$F$776,СВЦЭМ!$A$33:$A$776,$A195,СВЦЭМ!$B$33:$B$776,N$190)+'СЕТ СН'!$F$15</f>
        <v>197.27663464</v>
      </c>
      <c r="O195" s="36">
        <f>SUMIFS(СВЦЭМ!$F$33:$F$776,СВЦЭМ!$A$33:$A$776,$A195,СВЦЭМ!$B$33:$B$776,O$190)+'СЕТ СН'!$F$15</f>
        <v>200.61004460999999</v>
      </c>
      <c r="P195" s="36">
        <f>SUMIFS(СВЦЭМ!$F$33:$F$776,СВЦЭМ!$A$33:$A$776,$A195,СВЦЭМ!$B$33:$B$776,P$190)+'СЕТ СН'!$F$15</f>
        <v>206.51419994</v>
      </c>
      <c r="Q195" s="36">
        <f>SUMIFS(СВЦЭМ!$F$33:$F$776,СВЦЭМ!$A$33:$A$776,$A195,СВЦЭМ!$B$33:$B$776,Q$190)+'СЕТ СН'!$F$15</f>
        <v>199.9030046</v>
      </c>
      <c r="R195" s="36">
        <f>SUMIFS(СВЦЭМ!$F$33:$F$776,СВЦЭМ!$A$33:$A$776,$A195,СВЦЭМ!$B$33:$B$776,R$190)+'СЕТ СН'!$F$15</f>
        <v>189.43245099999999</v>
      </c>
      <c r="S195" s="36">
        <f>SUMIFS(СВЦЭМ!$F$33:$F$776,СВЦЭМ!$A$33:$A$776,$A195,СВЦЭМ!$B$33:$B$776,S$190)+'СЕТ СН'!$F$15</f>
        <v>174.40527043</v>
      </c>
      <c r="T195" s="36">
        <f>SUMIFS(СВЦЭМ!$F$33:$F$776,СВЦЭМ!$A$33:$A$776,$A195,СВЦЭМ!$B$33:$B$776,T$190)+'СЕТ СН'!$F$15</f>
        <v>166.3886742</v>
      </c>
      <c r="U195" s="36">
        <f>SUMIFS(СВЦЭМ!$F$33:$F$776,СВЦЭМ!$A$33:$A$776,$A195,СВЦЭМ!$B$33:$B$776,U$190)+'СЕТ СН'!$F$15</f>
        <v>166.27458132999999</v>
      </c>
      <c r="V195" s="36">
        <f>SUMIFS(СВЦЭМ!$F$33:$F$776,СВЦЭМ!$A$33:$A$776,$A195,СВЦЭМ!$B$33:$B$776,V$190)+'СЕТ СН'!$F$15</f>
        <v>170.32169830000001</v>
      </c>
      <c r="W195" s="36">
        <f>SUMIFS(СВЦЭМ!$F$33:$F$776,СВЦЭМ!$A$33:$A$776,$A195,СВЦЭМ!$B$33:$B$776,W$190)+'СЕТ СН'!$F$15</f>
        <v>183.99498213000001</v>
      </c>
      <c r="X195" s="36">
        <f>SUMIFS(СВЦЭМ!$F$33:$F$776,СВЦЭМ!$A$33:$A$776,$A195,СВЦЭМ!$B$33:$B$776,X$190)+'СЕТ СН'!$F$15</f>
        <v>195.13641246</v>
      </c>
      <c r="Y195" s="36">
        <f>SUMIFS(СВЦЭМ!$F$33:$F$776,СВЦЭМ!$A$33:$A$776,$A195,СВЦЭМ!$B$33:$B$776,Y$190)+'СЕТ СН'!$F$15</f>
        <v>206.62804906</v>
      </c>
    </row>
    <row r="196" spans="1:25" ht="15.75" x14ac:dyDescent="0.2">
      <c r="A196" s="35">
        <f t="shared" si="5"/>
        <v>43471</v>
      </c>
      <c r="B196" s="36">
        <f>SUMIFS(СВЦЭМ!$F$33:$F$776,СВЦЭМ!$A$33:$A$776,$A196,СВЦЭМ!$B$33:$B$776,B$190)+'СЕТ СН'!$F$15</f>
        <v>208.13015733</v>
      </c>
      <c r="C196" s="36">
        <f>SUMIFS(СВЦЭМ!$F$33:$F$776,СВЦЭМ!$A$33:$A$776,$A196,СВЦЭМ!$B$33:$B$776,C$190)+'СЕТ СН'!$F$15</f>
        <v>213.22047391999999</v>
      </c>
      <c r="D196" s="36">
        <f>SUMIFS(СВЦЭМ!$F$33:$F$776,СВЦЭМ!$A$33:$A$776,$A196,СВЦЭМ!$B$33:$B$776,D$190)+'СЕТ СН'!$F$15</f>
        <v>215.25318884000001</v>
      </c>
      <c r="E196" s="36">
        <f>SUMIFS(СВЦЭМ!$F$33:$F$776,СВЦЭМ!$A$33:$A$776,$A196,СВЦЭМ!$B$33:$B$776,E$190)+'СЕТ СН'!$F$15</f>
        <v>215.65050914</v>
      </c>
      <c r="F196" s="36">
        <f>SUMIFS(СВЦЭМ!$F$33:$F$776,СВЦЭМ!$A$33:$A$776,$A196,СВЦЭМ!$B$33:$B$776,F$190)+'СЕТ СН'!$F$15</f>
        <v>216.13706988999999</v>
      </c>
      <c r="G196" s="36">
        <f>SUMIFS(СВЦЭМ!$F$33:$F$776,СВЦЭМ!$A$33:$A$776,$A196,СВЦЭМ!$B$33:$B$776,G$190)+'СЕТ СН'!$F$15</f>
        <v>215.45284999</v>
      </c>
      <c r="H196" s="36">
        <f>SUMIFS(СВЦЭМ!$F$33:$F$776,СВЦЭМ!$A$33:$A$776,$A196,СВЦЭМ!$B$33:$B$776,H$190)+'СЕТ СН'!$F$15</f>
        <v>213.01396897999999</v>
      </c>
      <c r="I196" s="36">
        <f>SUMIFS(СВЦЭМ!$F$33:$F$776,СВЦЭМ!$A$33:$A$776,$A196,СВЦЭМ!$B$33:$B$776,I$190)+'СЕТ СН'!$F$15</f>
        <v>205.46880479999999</v>
      </c>
      <c r="J196" s="36">
        <f>SUMIFS(СВЦЭМ!$F$33:$F$776,СВЦЭМ!$A$33:$A$776,$A196,СВЦЭМ!$B$33:$B$776,J$190)+'СЕТ СН'!$F$15</f>
        <v>200.38151335000001</v>
      </c>
      <c r="K196" s="36">
        <f>SUMIFS(СВЦЭМ!$F$33:$F$776,СВЦЭМ!$A$33:$A$776,$A196,СВЦЭМ!$B$33:$B$776,K$190)+'СЕТ СН'!$F$15</f>
        <v>195.01768985000001</v>
      </c>
      <c r="L196" s="36">
        <f>SUMIFS(СВЦЭМ!$F$33:$F$776,СВЦЭМ!$A$33:$A$776,$A196,СВЦЭМ!$B$33:$B$776,L$190)+'СЕТ СН'!$F$15</f>
        <v>192.13885826000001</v>
      </c>
      <c r="M196" s="36">
        <f>SUMIFS(СВЦЭМ!$F$33:$F$776,СВЦЭМ!$A$33:$A$776,$A196,СВЦЭМ!$B$33:$B$776,M$190)+'СЕТ СН'!$F$15</f>
        <v>191.88938587000001</v>
      </c>
      <c r="N196" s="36">
        <f>SUMIFS(СВЦЭМ!$F$33:$F$776,СВЦЭМ!$A$33:$A$776,$A196,СВЦЭМ!$B$33:$B$776,N$190)+'СЕТ СН'!$F$15</f>
        <v>194.41764914000001</v>
      </c>
      <c r="O196" s="36">
        <f>SUMIFS(СВЦЭМ!$F$33:$F$776,СВЦЭМ!$A$33:$A$776,$A196,СВЦЭМ!$B$33:$B$776,O$190)+'СЕТ СН'!$F$15</f>
        <v>196.67608644000001</v>
      </c>
      <c r="P196" s="36">
        <f>SUMIFS(СВЦЭМ!$F$33:$F$776,СВЦЭМ!$A$33:$A$776,$A196,СВЦЭМ!$B$33:$B$776,P$190)+'СЕТ СН'!$F$15</f>
        <v>200.52100148</v>
      </c>
      <c r="Q196" s="36">
        <f>SUMIFS(СВЦЭМ!$F$33:$F$776,СВЦЭМ!$A$33:$A$776,$A196,СВЦЭМ!$B$33:$B$776,Q$190)+'СЕТ СН'!$F$15</f>
        <v>193.61721654999999</v>
      </c>
      <c r="R196" s="36">
        <f>SUMIFS(СВЦЭМ!$F$33:$F$776,СВЦЭМ!$A$33:$A$776,$A196,СВЦЭМ!$B$33:$B$776,R$190)+'СЕТ СН'!$F$15</f>
        <v>183.38732955</v>
      </c>
      <c r="S196" s="36">
        <f>SUMIFS(СВЦЭМ!$F$33:$F$776,СВЦЭМ!$A$33:$A$776,$A196,СВЦЭМ!$B$33:$B$776,S$190)+'СЕТ СН'!$F$15</f>
        <v>170.15233388999999</v>
      </c>
      <c r="T196" s="36">
        <f>SUMIFS(СВЦЭМ!$F$33:$F$776,СВЦЭМ!$A$33:$A$776,$A196,СВЦЭМ!$B$33:$B$776,T$190)+'СЕТ СН'!$F$15</f>
        <v>168.15553362</v>
      </c>
      <c r="U196" s="36">
        <f>SUMIFS(СВЦЭМ!$F$33:$F$776,СВЦЭМ!$A$33:$A$776,$A196,СВЦЭМ!$B$33:$B$776,U$190)+'СЕТ СН'!$F$15</f>
        <v>169.22725518999999</v>
      </c>
      <c r="V196" s="36">
        <f>SUMIFS(СВЦЭМ!$F$33:$F$776,СВЦЭМ!$A$33:$A$776,$A196,СВЦЭМ!$B$33:$B$776,V$190)+'СЕТ СН'!$F$15</f>
        <v>174.63949087</v>
      </c>
      <c r="W196" s="36">
        <f>SUMIFS(СВЦЭМ!$F$33:$F$776,СВЦЭМ!$A$33:$A$776,$A196,СВЦЭМ!$B$33:$B$776,W$190)+'СЕТ СН'!$F$15</f>
        <v>185.14678835999999</v>
      </c>
      <c r="X196" s="36">
        <f>SUMIFS(СВЦЭМ!$F$33:$F$776,СВЦЭМ!$A$33:$A$776,$A196,СВЦЭМ!$B$33:$B$776,X$190)+'СЕТ СН'!$F$15</f>
        <v>195.10271689000001</v>
      </c>
      <c r="Y196" s="36">
        <f>SUMIFS(СВЦЭМ!$F$33:$F$776,СВЦЭМ!$A$33:$A$776,$A196,СВЦЭМ!$B$33:$B$776,Y$190)+'СЕТ СН'!$F$15</f>
        <v>205.37357559</v>
      </c>
    </row>
    <row r="197" spans="1:25" ht="15.75" x14ac:dyDescent="0.2">
      <c r="A197" s="35">
        <f t="shared" si="5"/>
        <v>43472</v>
      </c>
      <c r="B197" s="36">
        <f>SUMIFS(СВЦЭМ!$F$33:$F$776,СВЦЭМ!$A$33:$A$776,$A197,СВЦЭМ!$B$33:$B$776,B$190)+'СЕТ СН'!$F$15</f>
        <v>207.58530554999999</v>
      </c>
      <c r="C197" s="36">
        <f>SUMIFS(СВЦЭМ!$F$33:$F$776,СВЦЭМ!$A$33:$A$776,$A197,СВЦЭМ!$B$33:$B$776,C$190)+'СЕТ СН'!$F$15</f>
        <v>208.676039</v>
      </c>
      <c r="D197" s="36">
        <f>SUMIFS(СВЦЭМ!$F$33:$F$776,СВЦЭМ!$A$33:$A$776,$A197,СВЦЭМ!$B$33:$B$776,D$190)+'СЕТ СН'!$F$15</f>
        <v>212.11833716000001</v>
      </c>
      <c r="E197" s="36">
        <f>SUMIFS(СВЦЭМ!$F$33:$F$776,СВЦЭМ!$A$33:$A$776,$A197,СВЦЭМ!$B$33:$B$776,E$190)+'СЕТ СН'!$F$15</f>
        <v>213.91576097999999</v>
      </c>
      <c r="F197" s="36">
        <f>SUMIFS(СВЦЭМ!$F$33:$F$776,СВЦЭМ!$A$33:$A$776,$A197,СВЦЭМ!$B$33:$B$776,F$190)+'СЕТ СН'!$F$15</f>
        <v>214.44538259000001</v>
      </c>
      <c r="G197" s="36">
        <f>SUMIFS(СВЦЭМ!$F$33:$F$776,СВЦЭМ!$A$33:$A$776,$A197,СВЦЭМ!$B$33:$B$776,G$190)+'СЕТ СН'!$F$15</f>
        <v>212.66073420000001</v>
      </c>
      <c r="H197" s="36">
        <f>SUMIFS(СВЦЭМ!$F$33:$F$776,СВЦЭМ!$A$33:$A$776,$A197,СВЦЭМ!$B$33:$B$776,H$190)+'СЕТ СН'!$F$15</f>
        <v>209.90268854999999</v>
      </c>
      <c r="I197" s="36">
        <f>SUMIFS(СВЦЭМ!$F$33:$F$776,СВЦЭМ!$A$33:$A$776,$A197,СВЦЭМ!$B$33:$B$776,I$190)+'СЕТ СН'!$F$15</f>
        <v>209.04675707000001</v>
      </c>
      <c r="J197" s="36">
        <f>SUMIFS(СВЦЭМ!$F$33:$F$776,СВЦЭМ!$A$33:$A$776,$A197,СВЦЭМ!$B$33:$B$776,J$190)+'СЕТ СН'!$F$15</f>
        <v>204.84165315000001</v>
      </c>
      <c r="K197" s="36">
        <f>SUMIFS(СВЦЭМ!$F$33:$F$776,СВЦЭМ!$A$33:$A$776,$A197,СВЦЭМ!$B$33:$B$776,K$190)+'СЕТ СН'!$F$15</f>
        <v>197.81474992</v>
      </c>
      <c r="L197" s="36">
        <f>SUMIFS(СВЦЭМ!$F$33:$F$776,СВЦЭМ!$A$33:$A$776,$A197,СВЦЭМ!$B$33:$B$776,L$190)+'СЕТ СН'!$F$15</f>
        <v>193.84829812000001</v>
      </c>
      <c r="M197" s="36">
        <f>SUMIFS(СВЦЭМ!$F$33:$F$776,СВЦЭМ!$A$33:$A$776,$A197,СВЦЭМ!$B$33:$B$776,M$190)+'СЕТ СН'!$F$15</f>
        <v>190.87264644999999</v>
      </c>
      <c r="N197" s="36">
        <f>SUMIFS(СВЦЭМ!$F$33:$F$776,СВЦЭМ!$A$33:$A$776,$A197,СВЦЭМ!$B$33:$B$776,N$190)+'СЕТ СН'!$F$15</f>
        <v>191.0542538</v>
      </c>
      <c r="O197" s="36">
        <f>SUMIFS(СВЦЭМ!$F$33:$F$776,СВЦЭМ!$A$33:$A$776,$A197,СВЦЭМ!$B$33:$B$776,O$190)+'СЕТ СН'!$F$15</f>
        <v>192.83467419999999</v>
      </c>
      <c r="P197" s="36">
        <f>SUMIFS(СВЦЭМ!$F$33:$F$776,СВЦЭМ!$A$33:$A$776,$A197,СВЦЭМ!$B$33:$B$776,P$190)+'СЕТ СН'!$F$15</f>
        <v>197.12900461999999</v>
      </c>
      <c r="Q197" s="36">
        <f>SUMIFS(СВЦЭМ!$F$33:$F$776,СВЦЭМ!$A$33:$A$776,$A197,СВЦЭМ!$B$33:$B$776,Q$190)+'СЕТ СН'!$F$15</f>
        <v>191.86349229000001</v>
      </c>
      <c r="R197" s="36">
        <f>SUMIFS(СВЦЭМ!$F$33:$F$776,СВЦЭМ!$A$33:$A$776,$A197,СВЦЭМ!$B$33:$B$776,R$190)+'СЕТ СН'!$F$15</f>
        <v>183.84874676000001</v>
      </c>
      <c r="S197" s="36">
        <f>SUMIFS(СВЦЭМ!$F$33:$F$776,СВЦЭМ!$A$33:$A$776,$A197,СВЦЭМ!$B$33:$B$776,S$190)+'СЕТ СН'!$F$15</f>
        <v>169.91669182000001</v>
      </c>
      <c r="T197" s="36">
        <f>SUMIFS(СВЦЭМ!$F$33:$F$776,СВЦЭМ!$A$33:$A$776,$A197,СВЦЭМ!$B$33:$B$776,T$190)+'СЕТ СН'!$F$15</f>
        <v>162.52400596000001</v>
      </c>
      <c r="U197" s="36">
        <f>SUMIFS(СВЦЭМ!$F$33:$F$776,СВЦЭМ!$A$33:$A$776,$A197,СВЦЭМ!$B$33:$B$776,U$190)+'СЕТ СН'!$F$15</f>
        <v>163.03746734000001</v>
      </c>
      <c r="V197" s="36">
        <f>SUMIFS(СВЦЭМ!$F$33:$F$776,СВЦЭМ!$A$33:$A$776,$A197,СВЦЭМ!$B$33:$B$776,V$190)+'СЕТ СН'!$F$15</f>
        <v>170.78359782999999</v>
      </c>
      <c r="W197" s="36">
        <f>SUMIFS(СВЦЭМ!$F$33:$F$776,СВЦЭМ!$A$33:$A$776,$A197,СВЦЭМ!$B$33:$B$776,W$190)+'СЕТ СН'!$F$15</f>
        <v>176.88060304999999</v>
      </c>
      <c r="X197" s="36">
        <f>SUMIFS(СВЦЭМ!$F$33:$F$776,СВЦЭМ!$A$33:$A$776,$A197,СВЦЭМ!$B$33:$B$776,X$190)+'СЕТ СН'!$F$15</f>
        <v>187.29587108999999</v>
      </c>
      <c r="Y197" s="36">
        <f>SUMIFS(СВЦЭМ!$F$33:$F$776,СВЦЭМ!$A$33:$A$776,$A197,СВЦЭМ!$B$33:$B$776,Y$190)+'СЕТ СН'!$F$15</f>
        <v>196.85496505</v>
      </c>
    </row>
    <row r="198" spans="1:25" ht="15.75" x14ac:dyDescent="0.2">
      <c r="A198" s="35">
        <f t="shared" si="5"/>
        <v>43473</v>
      </c>
      <c r="B198" s="36">
        <f>SUMIFS(СВЦЭМ!$F$33:$F$776,СВЦЭМ!$A$33:$A$776,$A198,СВЦЭМ!$B$33:$B$776,B$190)+'СЕТ СН'!$F$15</f>
        <v>201.5670701</v>
      </c>
      <c r="C198" s="36">
        <f>SUMIFS(СВЦЭМ!$F$33:$F$776,СВЦЭМ!$A$33:$A$776,$A198,СВЦЭМ!$B$33:$B$776,C$190)+'СЕТ СН'!$F$15</f>
        <v>206.53156860999999</v>
      </c>
      <c r="D198" s="36">
        <f>SUMIFS(СВЦЭМ!$F$33:$F$776,СВЦЭМ!$A$33:$A$776,$A198,СВЦЭМ!$B$33:$B$776,D$190)+'СЕТ СН'!$F$15</f>
        <v>207.92590290000001</v>
      </c>
      <c r="E198" s="36">
        <f>SUMIFS(СВЦЭМ!$F$33:$F$776,СВЦЭМ!$A$33:$A$776,$A198,СВЦЭМ!$B$33:$B$776,E$190)+'СЕТ СН'!$F$15</f>
        <v>209.90273382999999</v>
      </c>
      <c r="F198" s="36">
        <f>SUMIFS(СВЦЭМ!$F$33:$F$776,СВЦЭМ!$A$33:$A$776,$A198,СВЦЭМ!$B$33:$B$776,F$190)+'СЕТ СН'!$F$15</f>
        <v>210.18003399</v>
      </c>
      <c r="G198" s="36">
        <f>SUMIFS(СВЦЭМ!$F$33:$F$776,СВЦЭМ!$A$33:$A$776,$A198,СВЦЭМ!$B$33:$B$776,G$190)+'СЕТ СН'!$F$15</f>
        <v>209.73760652000001</v>
      </c>
      <c r="H198" s="36">
        <f>SUMIFS(СВЦЭМ!$F$33:$F$776,СВЦЭМ!$A$33:$A$776,$A198,СВЦЭМ!$B$33:$B$776,H$190)+'СЕТ СН'!$F$15</f>
        <v>207.93079248999999</v>
      </c>
      <c r="I198" s="36">
        <f>SUMIFS(СВЦЭМ!$F$33:$F$776,СВЦЭМ!$A$33:$A$776,$A198,СВЦЭМ!$B$33:$B$776,I$190)+'СЕТ СН'!$F$15</f>
        <v>206.13093094999999</v>
      </c>
      <c r="J198" s="36">
        <f>SUMIFS(СВЦЭМ!$F$33:$F$776,СВЦЭМ!$A$33:$A$776,$A198,СВЦЭМ!$B$33:$B$776,J$190)+'СЕТ СН'!$F$15</f>
        <v>200.24615044000001</v>
      </c>
      <c r="K198" s="36">
        <f>SUMIFS(СВЦЭМ!$F$33:$F$776,СВЦЭМ!$A$33:$A$776,$A198,СВЦЭМ!$B$33:$B$776,K$190)+'СЕТ СН'!$F$15</f>
        <v>194.09222162</v>
      </c>
      <c r="L198" s="36">
        <f>SUMIFS(СВЦЭМ!$F$33:$F$776,СВЦЭМ!$A$33:$A$776,$A198,СВЦЭМ!$B$33:$B$776,L$190)+'СЕТ СН'!$F$15</f>
        <v>190.22995589999999</v>
      </c>
      <c r="M198" s="36">
        <f>SUMIFS(СВЦЭМ!$F$33:$F$776,СВЦЭМ!$A$33:$A$776,$A198,СВЦЭМ!$B$33:$B$776,M$190)+'СЕТ СН'!$F$15</f>
        <v>189.81964608999999</v>
      </c>
      <c r="N198" s="36">
        <f>SUMIFS(СВЦЭМ!$F$33:$F$776,СВЦЭМ!$A$33:$A$776,$A198,СВЦЭМ!$B$33:$B$776,N$190)+'СЕТ СН'!$F$15</f>
        <v>192.00757328</v>
      </c>
      <c r="O198" s="36">
        <f>SUMIFS(СВЦЭМ!$F$33:$F$776,СВЦЭМ!$A$33:$A$776,$A198,СВЦЭМ!$B$33:$B$776,O$190)+'СЕТ СН'!$F$15</f>
        <v>194.78196245999999</v>
      </c>
      <c r="P198" s="36">
        <f>SUMIFS(СВЦЭМ!$F$33:$F$776,СВЦЭМ!$A$33:$A$776,$A198,СВЦЭМ!$B$33:$B$776,P$190)+'СЕТ СН'!$F$15</f>
        <v>201.64714769</v>
      </c>
      <c r="Q198" s="36">
        <f>SUMIFS(СВЦЭМ!$F$33:$F$776,СВЦЭМ!$A$33:$A$776,$A198,СВЦЭМ!$B$33:$B$776,Q$190)+'СЕТ СН'!$F$15</f>
        <v>195.25513247999999</v>
      </c>
      <c r="R198" s="36">
        <f>SUMIFS(СВЦЭМ!$F$33:$F$776,СВЦЭМ!$A$33:$A$776,$A198,СВЦЭМ!$B$33:$B$776,R$190)+'СЕТ СН'!$F$15</f>
        <v>187.10002839000001</v>
      </c>
      <c r="S198" s="36">
        <f>SUMIFS(СВЦЭМ!$F$33:$F$776,СВЦЭМ!$A$33:$A$776,$A198,СВЦЭМ!$B$33:$B$776,S$190)+'СЕТ СН'!$F$15</f>
        <v>178.07052028999999</v>
      </c>
      <c r="T198" s="36">
        <f>SUMIFS(СВЦЭМ!$F$33:$F$776,СВЦЭМ!$A$33:$A$776,$A198,СВЦЭМ!$B$33:$B$776,T$190)+'СЕТ СН'!$F$15</f>
        <v>176.00373741999999</v>
      </c>
      <c r="U198" s="36">
        <f>SUMIFS(СВЦЭМ!$F$33:$F$776,СВЦЭМ!$A$33:$A$776,$A198,СВЦЭМ!$B$33:$B$776,U$190)+'СЕТ СН'!$F$15</f>
        <v>176.43812414000001</v>
      </c>
      <c r="V198" s="36">
        <f>SUMIFS(СВЦЭМ!$F$33:$F$776,СВЦЭМ!$A$33:$A$776,$A198,СВЦЭМ!$B$33:$B$776,V$190)+'СЕТ СН'!$F$15</f>
        <v>178.96999811000001</v>
      </c>
      <c r="W198" s="36">
        <f>SUMIFS(СВЦЭМ!$F$33:$F$776,СВЦЭМ!$A$33:$A$776,$A198,СВЦЭМ!$B$33:$B$776,W$190)+'СЕТ СН'!$F$15</f>
        <v>190.53972519999999</v>
      </c>
      <c r="X198" s="36">
        <f>SUMIFS(СВЦЭМ!$F$33:$F$776,СВЦЭМ!$A$33:$A$776,$A198,СВЦЭМ!$B$33:$B$776,X$190)+'СЕТ СН'!$F$15</f>
        <v>202.84635548</v>
      </c>
      <c r="Y198" s="36">
        <f>SUMIFS(СВЦЭМ!$F$33:$F$776,СВЦЭМ!$A$33:$A$776,$A198,СВЦЭМ!$B$33:$B$776,Y$190)+'СЕТ СН'!$F$15</f>
        <v>213.74715950000001</v>
      </c>
    </row>
    <row r="199" spans="1:25" ht="15.75" x14ac:dyDescent="0.2">
      <c r="A199" s="35">
        <f t="shared" si="5"/>
        <v>43474</v>
      </c>
      <c r="B199" s="36">
        <f>SUMIFS(СВЦЭМ!$F$33:$F$776,СВЦЭМ!$A$33:$A$776,$A199,СВЦЭМ!$B$33:$B$776,B$190)+'СЕТ СН'!$F$15</f>
        <v>207.58298784999999</v>
      </c>
      <c r="C199" s="36">
        <f>SUMIFS(СВЦЭМ!$F$33:$F$776,СВЦЭМ!$A$33:$A$776,$A199,СВЦЭМ!$B$33:$B$776,C$190)+'СЕТ СН'!$F$15</f>
        <v>211.83224163</v>
      </c>
      <c r="D199" s="36">
        <f>SUMIFS(СВЦЭМ!$F$33:$F$776,СВЦЭМ!$A$33:$A$776,$A199,СВЦЭМ!$B$33:$B$776,D$190)+'СЕТ СН'!$F$15</f>
        <v>212.26786472000001</v>
      </c>
      <c r="E199" s="36">
        <f>SUMIFS(СВЦЭМ!$F$33:$F$776,СВЦЭМ!$A$33:$A$776,$A199,СВЦЭМ!$B$33:$B$776,E$190)+'СЕТ СН'!$F$15</f>
        <v>213.82321057999999</v>
      </c>
      <c r="F199" s="36">
        <f>SUMIFS(СВЦЭМ!$F$33:$F$776,СВЦЭМ!$A$33:$A$776,$A199,СВЦЭМ!$B$33:$B$776,F$190)+'СЕТ СН'!$F$15</f>
        <v>214.32877843</v>
      </c>
      <c r="G199" s="36">
        <f>SUMIFS(СВЦЭМ!$F$33:$F$776,СВЦЭМ!$A$33:$A$776,$A199,СВЦЭМ!$B$33:$B$776,G$190)+'СЕТ СН'!$F$15</f>
        <v>214.80004955999999</v>
      </c>
      <c r="H199" s="36">
        <f>SUMIFS(СВЦЭМ!$F$33:$F$776,СВЦЭМ!$A$33:$A$776,$A199,СВЦЭМ!$B$33:$B$776,H$190)+'СЕТ СН'!$F$15</f>
        <v>217.26100922000001</v>
      </c>
      <c r="I199" s="36">
        <f>SUMIFS(СВЦЭМ!$F$33:$F$776,СВЦЭМ!$A$33:$A$776,$A199,СВЦЭМ!$B$33:$B$776,I$190)+'СЕТ СН'!$F$15</f>
        <v>206.72448046</v>
      </c>
      <c r="J199" s="36">
        <f>SUMIFS(СВЦЭМ!$F$33:$F$776,СВЦЭМ!$A$33:$A$776,$A199,СВЦЭМ!$B$33:$B$776,J$190)+'СЕТ СН'!$F$15</f>
        <v>192.99011429000001</v>
      </c>
      <c r="K199" s="36">
        <f>SUMIFS(СВЦЭМ!$F$33:$F$776,СВЦЭМ!$A$33:$A$776,$A199,СВЦЭМ!$B$33:$B$776,K$190)+'СЕТ СН'!$F$15</f>
        <v>191.51858508999999</v>
      </c>
      <c r="L199" s="36">
        <f>SUMIFS(СВЦЭМ!$F$33:$F$776,СВЦЭМ!$A$33:$A$776,$A199,СВЦЭМ!$B$33:$B$776,L$190)+'СЕТ СН'!$F$15</f>
        <v>191.19554626999999</v>
      </c>
      <c r="M199" s="36">
        <f>SUMIFS(СВЦЭМ!$F$33:$F$776,СВЦЭМ!$A$33:$A$776,$A199,СВЦЭМ!$B$33:$B$776,M$190)+'СЕТ СН'!$F$15</f>
        <v>191.55357107</v>
      </c>
      <c r="N199" s="36">
        <f>SUMIFS(СВЦЭМ!$F$33:$F$776,СВЦЭМ!$A$33:$A$776,$A199,СВЦЭМ!$B$33:$B$776,N$190)+'СЕТ СН'!$F$15</f>
        <v>194.99106707999999</v>
      </c>
      <c r="O199" s="36">
        <f>SUMIFS(СВЦЭМ!$F$33:$F$776,СВЦЭМ!$A$33:$A$776,$A199,СВЦЭМ!$B$33:$B$776,O$190)+'СЕТ СН'!$F$15</f>
        <v>194.30249513000001</v>
      </c>
      <c r="P199" s="36">
        <f>SUMIFS(СВЦЭМ!$F$33:$F$776,СВЦЭМ!$A$33:$A$776,$A199,СВЦЭМ!$B$33:$B$776,P$190)+'СЕТ СН'!$F$15</f>
        <v>196.47505555000001</v>
      </c>
      <c r="Q199" s="36">
        <f>SUMIFS(СВЦЭМ!$F$33:$F$776,СВЦЭМ!$A$33:$A$776,$A199,СВЦЭМ!$B$33:$B$776,Q$190)+'СЕТ СН'!$F$15</f>
        <v>197.33452897000001</v>
      </c>
      <c r="R199" s="36">
        <f>SUMIFS(СВЦЭМ!$F$33:$F$776,СВЦЭМ!$A$33:$A$776,$A199,СВЦЭМ!$B$33:$B$776,R$190)+'СЕТ СН'!$F$15</f>
        <v>197.03057748000001</v>
      </c>
      <c r="S199" s="36">
        <f>SUMIFS(СВЦЭМ!$F$33:$F$776,СВЦЭМ!$A$33:$A$776,$A199,СВЦЭМ!$B$33:$B$776,S$190)+'СЕТ СН'!$F$15</f>
        <v>192.50861906</v>
      </c>
      <c r="T199" s="36">
        <f>SUMIFS(СВЦЭМ!$F$33:$F$776,СВЦЭМ!$A$33:$A$776,$A199,СВЦЭМ!$B$33:$B$776,T$190)+'СЕТ СН'!$F$15</f>
        <v>188.31838930999999</v>
      </c>
      <c r="U199" s="36">
        <f>SUMIFS(СВЦЭМ!$F$33:$F$776,СВЦЭМ!$A$33:$A$776,$A199,СВЦЭМ!$B$33:$B$776,U$190)+'СЕТ СН'!$F$15</f>
        <v>188.06387579</v>
      </c>
      <c r="V199" s="36">
        <f>SUMIFS(СВЦЭМ!$F$33:$F$776,СВЦЭМ!$A$33:$A$776,$A199,СВЦЭМ!$B$33:$B$776,V$190)+'СЕТ СН'!$F$15</f>
        <v>189.88680173</v>
      </c>
      <c r="W199" s="36">
        <f>SUMIFS(СВЦЭМ!$F$33:$F$776,СВЦЭМ!$A$33:$A$776,$A199,СВЦЭМ!$B$33:$B$776,W$190)+'СЕТ СН'!$F$15</f>
        <v>193.71773293999999</v>
      </c>
      <c r="X199" s="36">
        <f>SUMIFS(СВЦЭМ!$F$33:$F$776,СВЦЭМ!$A$33:$A$776,$A199,СВЦЭМ!$B$33:$B$776,X$190)+'СЕТ СН'!$F$15</f>
        <v>196.09751331000001</v>
      </c>
      <c r="Y199" s="36">
        <f>SUMIFS(СВЦЭМ!$F$33:$F$776,СВЦЭМ!$A$33:$A$776,$A199,СВЦЭМ!$B$33:$B$776,Y$190)+'СЕТ СН'!$F$15</f>
        <v>206.67225547999999</v>
      </c>
    </row>
    <row r="200" spans="1:25" ht="15.75" x14ac:dyDescent="0.2">
      <c r="A200" s="35">
        <f t="shared" si="5"/>
        <v>43475</v>
      </c>
      <c r="B200" s="36">
        <f>SUMIFS(СВЦЭМ!$F$33:$F$776,СВЦЭМ!$A$33:$A$776,$A200,СВЦЭМ!$B$33:$B$776,B$190)+'СЕТ СН'!$F$15</f>
        <v>213.68062151999999</v>
      </c>
      <c r="C200" s="36">
        <f>SUMIFS(СВЦЭМ!$F$33:$F$776,СВЦЭМ!$A$33:$A$776,$A200,СВЦЭМ!$B$33:$B$776,C$190)+'СЕТ СН'!$F$15</f>
        <v>219.50750661000001</v>
      </c>
      <c r="D200" s="36">
        <f>SUMIFS(СВЦЭМ!$F$33:$F$776,СВЦЭМ!$A$33:$A$776,$A200,СВЦЭМ!$B$33:$B$776,D$190)+'СЕТ СН'!$F$15</f>
        <v>229.05328402999999</v>
      </c>
      <c r="E200" s="36">
        <f>SUMIFS(СВЦЭМ!$F$33:$F$776,СВЦЭМ!$A$33:$A$776,$A200,СВЦЭМ!$B$33:$B$776,E$190)+'СЕТ СН'!$F$15</f>
        <v>220.62013150999999</v>
      </c>
      <c r="F200" s="36">
        <f>SUMIFS(СВЦЭМ!$F$33:$F$776,СВЦЭМ!$A$33:$A$776,$A200,СВЦЭМ!$B$33:$B$776,F$190)+'СЕТ СН'!$F$15</f>
        <v>214.23003249999999</v>
      </c>
      <c r="G200" s="36">
        <f>SUMIFS(СВЦЭМ!$F$33:$F$776,СВЦЭМ!$A$33:$A$776,$A200,СВЦЭМ!$B$33:$B$776,G$190)+'СЕТ СН'!$F$15</f>
        <v>215.54414893000001</v>
      </c>
      <c r="H200" s="36">
        <f>SUMIFS(СВЦЭМ!$F$33:$F$776,СВЦЭМ!$A$33:$A$776,$A200,СВЦЭМ!$B$33:$B$776,H$190)+'СЕТ СН'!$F$15</f>
        <v>214.90360157999999</v>
      </c>
      <c r="I200" s="36">
        <f>SUMIFS(СВЦЭМ!$F$33:$F$776,СВЦЭМ!$A$33:$A$776,$A200,СВЦЭМ!$B$33:$B$776,I$190)+'СЕТ СН'!$F$15</f>
        <v>198.00528767</v>
      </c>
      <c r="J200" s="36">
        <f>SUMIFS(СВЦЭМ!$F$33:$F$776,СВЦЭМ!$A$33:$A$776,$A200,СВЦЭМ!$B$33:$B$776,J$190)+'СЕТ СН'!$F$15</f>
        <v>189.40600269000001</v>
      </c>
      <c r="K200" s="36">
        <f>SUMIFS(СВЦЭМ!$F$33:$F$776,СВЦЭМ!$A$33:$A$776,$A200,СВЦЭМ!$B$33:$B$776,K$190)+'СЕТ СН'!$F$15</f>
        <v>186.80611682</v>
      </c>
      <c r="L200" s="36">
        <f>SUMIFS(СВЦЭМ!$F$33:$F$776,СВЦЭМ!$A$33:$A$776,$A200,СВЦЭМ!$B$33:$B$776,L$190)+'СЕТ СН'!$F$15</f>
        <v>184.74830262</v>
      </c>
      <c r="M200" s="36">
        <f>SUMIFS(СВЦЭМ!$F$33:$F$776,СВЦЭМ!$A$33:$A$776,$A200,СВЦЭМ!$B$33:$B$776,M$190)+'СЕТ СН'!$F$15</f>
        <v>186.10027964</v>
      </c>
      <c r="N200" s="36">
        <f>SUMIFS(СВЦЭМ!$F$33:$F$776,СВЦЭМ!$A$33:$A$776,$A200,СВЦЭМ!$B$33:$B$776,N$190)+'СЕТ СН'!$F$15</f>
        <v>187.71314204999999</v>
      </c>
      <c r="O200" s="36">
        <f>SUMIFS(СВЦЭМ!$F$33:$F$776,СВЦЭМ!$A$33:$A$776,$A200,СВЦЭМ!$B$33:$B$776,O$190)+'СЕТ СН'!$F$15</f>
        <v>185.54294845999999</v>
      </c>
      <c r="P200" s="36">
        <f>SUMIFS(СВЦЭМ!$F$33:$F$776,СВЦЭМ!$A$33:$A$776,$A200,СВЦЭМ!$B$33:$B$776,P$190)+'СЕТ СН'!$F$15</f>
        <v>188.03188603000001</v>
      </c>
      <c r="Q200" s="36">
        <f>SUMIFS(СВЦЭМ!$F$33:$F$776,СВЦЭМ!$A$33:$A$776,$A200,СВЦЭМ!$B$33:$B$776,Q$190)+'СЕТ СН'!$F$15</f>
        <v>188.76864805</v>
      </c>
      <c r="R200" s="36">
        <f>SUMIFS(СВЦЭМ!$F$33:$F$776,СВЦЭМ!$A$33:$A$776,$A200,СВЦЭМ!$B$33:$B$776,R$190)+'СЕТ СН'!$F$15</f>
        <v>189.53717644</v>
      </c>
      <c r="S200" s="36">
        <f>SUMIFS(СВЦЭМ!$F$33:$F$776,СВЦЭМ!$A$33:$A$776,$A200,СВЦЭМ!$B$33:$B$776,S$190)+'СЕТ СН'!$F$15</f>
        <v>185.56042712000001</v>
      </c>
      <c r="T200" s="36">
        <f>SUMIFS(СВЦЭМ!$F$33:$F$776,СВЦЭМ!$A$33:$A$776,$A200,СВЦЭМ!$B$33:$B$776,T$190)+'СЕТ СН'!$F$15</f>
        <v>181.68901804999999</v>
      </c>
      <c r="U200" s="36">
        <f>SUMIFS(СВЦЭМ!$F$33:$F$776,СВЦЭМ!$A$33:$A$776,$A200,СВЦЭМ!$B$33:$B$776,U$190)+'СЕТ СН'!$F$15</f>
        <v>183.10773144000001</v>
      </c>
      <c r="V200" s="36">
        <f>SUMIFS(СВЦЭМ!$F$33:$F$776,СВЦЭМ!$A$33:$A$776,$A200,СВЦЭМ!$B$33:$B$776,V$190)+'СЕТ СН'!$F$15</f>
        <v>185.35388897999999</v>
      </c>
      <c r="W200" s="36">
        <f>SUMIFS(СВЦЭМ!$F$33:$F$776,СВЦЭМ!$A$33:$A$776,$A200,СВЦЭМ!$B$33:$B$776,W$190)+'СЕТ СН'!$F$15</f>
        <v>187.23061658</v>
      </c>
      <c r="X200" s="36">
        <f>SUMIFS(СВЦЭМ!$F$33:$F$776,СВЦЭМ!$A$33:$A$776,$A200,СВЦЭМ!$B$33:$B$776,X$190)+'СЕТ СН'!$F$15</f>
        <v>187.40453482999999</v>
      </c>
      <c r="Y200" s="36">
        <f>SUMIFS(СВЦЭМ!$F$33:$F$776,СВЦЭМ!$A$33:$A$776,$A200,СВЦЭМ!$B$33:$B$776,Y$190)+'СЕТ СН'!$F$15</f>
        <v>199.04906541</v>
      </c>
    </row>
    <row r="201" spans="1:25" ht="15.75" x14ac:dyDescent="0.2">
      <c r="A201" s="35">
        <f t="shared" si="5"/>
        <v>43476</v>
      </c>
      <c r="B201" s="36">
        <f>SUMIFS(СВЦЭМ!$F$33:$F$776,СВЦЭМ!$A$33:$A$776,$A201,СВЦЭМ!$B$33:$B$776,B$190)+'СЕТ СН'!$F$15</f>
        <v>215.18658181000001</v>
      </c>
      <c r="C201" s="36">
        <f>SUMIFS(СВЦЭМ!$F$33:$F$776,СВЦЭМ!$A$33:$A$776,$A201,СВЦЭМ!$B$33:$B$776,C$190)+'СЕТ СН'!$F$15</f>
        <v>217.36953364999999</v>
      </c>
      <c r="D201" s="36">
        <f>SUMIFS(СВЦЭМ!$F$33:$F$776,СВЦЭМ!$A$33:$A$776,$A201,СВЦЭМ!$B$33:$B$776,D$190)+'СЕТ СН'!$F$15</f>
        <v>223.04033297999999</v>
      </c>
      <c r="E201" s="36">
        <f>SUMIFS(СВЦЭМ!$F$33:$F$776,СВЦЭМ!$A$33:$A$776,$A201,СВЦЭМ!$B$33:$B$776,E$190)+'СЕТ СН'!$F$15</f>
        <v>223.41186013999999</v>
      </c>
      <c r="F201" s="36">
        <f>SUMIFS(СВЦЭМ!$F$33:$F$776,СВЦЭМ!$A$33:$A$776,$A201,СВЦЭМ!$B$33:$B$776,F$190)+'СЕТ СН'!$F$15</f>
        <v>223.34570235999999</v>
      </c>
      <c r="G201" s="36">
        <f>SUMIFS(СВЦЭМ!$F$33:$F$776,СВЦЭМ!$A$33:$A$776,$A201,СВЦЭМ!$B$33:$B$776,G$190)+'СЕТ СН'!$F$15</f>
        <v>219.97776531</v>
      </c>
      <c r="H201" s="36">
        <f>SUMIFS(СВЦЭМ!$F$33:$F$776,СВЦЭМ!$A$33:$A$776,$A201,СВЦЭМ!$B$33:$B$776,H$190)+'СЕТ СН'!$F$15</f>
        <v>213.61375684000001</v>
      </c>
      <c r="I201" s="36">
        <f>SUMIFS(СВЦЭМ!$F$33:$F$776,СВЦЭМ!$A$33:$A$776,$A201,СВЦЭМ!$B$33:$B$776,I$190)+'СЕТ СН'!$F$15</f>
        <v>198.61620830999999</v>
      </c>
      <c r="J201" s="36">
        <f>SUMIFS(СВЦЭМ!$F$33:$F$776,СВЦЭМ!$A$33:$A$776,$A201,СВЦЭМ!$B$33:$B$776,J$190)+'СЕТ СН'!$F$15</f>
        <v>188.15437868999999</v>
      </c>
      <c r="K201" s="36">
        <f>SUMIFS(СВЦЭМ!$F$33:$F$776,СВЦЭМ!$A$33:$A$776,$A201,СВЦЭМ!$B$33:$B$776,K$190)+'СЕТ СН'!$F$15</f>
        <v>186.44588010000001</v>
      </c>
      <c r="L201" s="36">
        <f>SUMIFS(СВЦЭМ!$F$33:$F$776,СВЦЭМ!$A$33:$A$776,$A201,СВЦЭМ!$B$33:$B$776,L$190)+'СЕТ СН'!$F$15</f>
        <v>185.61838351</v>
      </c>
      <c r="M201" s="36">
        <f>SUMIFS(СВЦЭМ!$F$33:$F$776,СВЦЭМ!$A$33:$A$776,$A201,СВЦЭМ!$B$33:$B$776,M$190)+'СЕТ СН'!$F$15</f>
        <v>186.13453509999999</v>
      </c>
      <c r="N201" s="36">
        <f>SUMIFS(СВЦЭМ!$F$33:$F$776,СВЦЭМ!$A$33:$A$776,$A201,СВЦЭМ!$B$33:$B$776,N$190)+'СЕТ СН'!$F$15</f>
        <v>189.03643116000001</v>
      </c>
      <c r="O201" s="36">
        <f>SUMIFS(СВЦЭМ!$F$33:$F$776,СВЦЭМ!$A$33:$A$776,$A201,СВЦЭМ!$B$33:$B$776,O$190)+'СЕТ СН'!$F$15</f>
        <v>189.77905514</v>
      </c>
      <c r="P201" s="36">
        <f>SUMIFS(СВЦЭМ!$F$33:$F$776,СВЦЭМ!$A$33:$A$776,$A201,СВЦЭМ!$B$33:$B$776,P$190)+'СЕТ СН'!$F$15</f>
        <v>186.72555732999999</v>
      </c>
      <c r="Q201" s="36">
        <f>SUMIFS(СВЦЭМ!$F$33:$F$776,СВЦЭМ!$A$33:$A$776,$A201,СВЦЭМ!$B$33:$B$776,Q$190)+'СЕТ СН'!$F$15</f>
        <v>187.145602</v>
      </c>
      <c r="R201" s="36">
        <f>SUMIFS(СВЦЭМ!$F$33:$F$776,СВЦЭМ!$A$33:$A$776,$A201,СВЦЭМ!$B$33:$B$776,R$190)+'СЕТ СН'!$F$15</f>
        <v>192.04747191999999</v>
      </c>
      <c r="S201" s="36">
        <f>SUMIFS(СВЦЭМ!$F$33:$F$776,СВЦЭМ!$A$33:$A$776,$A201,СВЦЭМ!$B$33:$B$776,S$190)+'СЕТ СН'!$F$15</f>
        <v>187.45244993</v>
      </c>
      <c r="T201" s="36">
        <f>SUMIFS(СВЦЭМ!$F$33:$F$776,СВЦЭМ!$A$33:$A$776,$A201,СВЦЭМ!$B$33:$B$776,T$190)+'СЕТ СН'!$F$15</f>
        <v>180.39410534999999</v>
      </c>
      <c r="U201" s="36">
        <f>SUMIFS(СВЦЭМ!$F$33:$F$776,СВЦЭМ!$A$33:$A$776,$A201,СВЦЭМ!$B$33:$B$776,U$190)+'СЕТ СН'!$F$15</f>
        <v>180.74868011999999</v>
      </c>
      <c r="V201" s="36">
        <f>SUMIFS(СВЦЭМ!$F$33:$F$776,СВЦЭМ!$A$33:$A$776,$A201,СВЦЭМ!$B$33:$B$776,V$190)+'СЕТ СН'!$F$15</f>
        <v>184.07923943</v>
      </c>
      <c r="W201" s="36">
        <f>SUMIFS(СВЦЭМ!$F$33:$F$776,СВЦЭМ!$A$33:$A$776,$A201,СВЦЭМ!$B$33:$B$776,W$190)+'СЕТ СН'!$F$15</f>
        <v>187.89951959999999</v>
      </c>
      <c r="X201" s="36">
        <f>SUMIFS(СВЦЭМ!$F$33:$F$776,СВЦЭМ!$A$33:$A$776,$A201,СВЦЭМ!$B$33:$B$776,X$190)+'СЕТ СН'!$F$15</f>
        <v>189.79329332</v>
      </c>
      <c r="Y201" s="36">
        <f>SUMIFS(СВЦЭМ!$F$33:$F$776,СВЦЭМ!$A$33:$A$776,$A201,СВЦЭМ!$B$33:$B$776,Y$190)+'СЕТ СН'!$F$15</f>
        <v>200.64611410000001</v>
      </c>
    </row>
    <row r="202" spans="1:25" ht="15.75" x14ac:dyDescent="0.2">
      <c r="A202" s="35">
        <f t="shared" si="5"/>
        <v>43477</v>
      </c>
      <c r="B202" s="36">
        <f>SUMIFS(СВЦЭМ!$F$33:$F$776,СВЦЭМ!$A$33:$A$776,$A202,СВЦЭМ!$B$33:$B$776,B$190)+'СЕТ СН'!$F$15</f>
        <v>215.08963574000001</v>
      </c>
      <c r="C202" s="36">
        <f>SUMIFS(СВЦЭМ!$F$33:$F$776,СВЦЭМ!$A$33:$A$776,$A202,СВЦЭМ!$B$33:$B$776,C$190)+'СЕТ СН'!$F$15</f>
        <v>219.33092084</v>
      </c>
      <c r="D202" s="36">
        <f>SUMIFS(СВЦЭМ!$F$33:$F$776,СВЦЭМ!$A$33:$A$776,$A202,СВЦЭМ!$B$33:$B$776,D$190)+'СЕТ СН'!$F$15</f>
        <v>223.81021285</v>
      </c>
      <c r="E202" s="36">
        <f>SUMIFS(СВЦЭМ!$F$33:$F$776,СВЦЭМ!$A$33:$A$776,$A202,СВЦЭМ!$B$33:$B$776,E$190)+'СЕТ СН'!$F$15</f>
        <v>226.15307240000001</v>
      </c>
      <c r="F202" s="36">
        <f>SUMIFS(СВЦЭМ!$F$33:$F$776,СВЦЭМ!$A$33:$A$776,$A202,СВЦЭМ!$B$33:$B$776,F$190)+'СЕТ СН'!$F$15</f>
        <v>225.74959552999999</v>
      </c>
      <c r="G202" s="36">
        <f>SUMIFS(СВЦЭМ!$F$33:$F$776,СВЦЭМ!$A$33:$A$776,$A202,СВЦЭМ!$B$33:$B$776,G$190)+'СЕТ СН'!$F$15</f>
        <v>225.65321139</v>
      </c>
      <c r="H202" s="36">
        <f>SUMIFS(СВЦЭМ!$F$33:$F$776,СВЦЭМ!$A$33:$A$776,$A202,СВЦЭМ!$B$33:$B$776,H$190)+'СЕТ СН'!$F$15</f>
        <v>220.53938847000001</v>
      </c>
      <c r="I202" s="36">
        <f>SUMIFS(СВЦЭМ!$F$33:$F$776,СВЦЭМ!$A$33:$A$776,$A202,СВЦЭМ!$B$33:$B$776,I$190)+'СЕТ СН'!$F$15</f>
        <v>205.19684494000001</v>
      </c>
      <c r="J202" s="36">
        <f>SUMIFS(СВЦЭМ!$F$33:$F$776,СВЦЭМ!$A$33:$A$776,$A202,СВЦЭМ!$B$33:$B$776,J$190)+'СЕТ СН'!$F$15</f>
        <v>191.16456998999999</v>
      </c>
      <c r="K202" s="36">
        <f>SUMIFS(СВЦЭМ!$F$33:$F$776,СВЦЭМ!$A$33:$A$776,$A202,СВЦЭМ!$B$33:$B$776,K$190)+'СЕТ СН'!$F$15</f>
        <v>184.75422954000001</v>
      </c>
      <c r="L202" s="36">
        <f>SUMIFS(СВЦЭМ!$F$33:$F$776,СВЦЭМ!$A$33:$A$776,$A202,СВЦЭМ!$B$33:$B$776,L$190)+'СЕТ СН'!$F$15</f>
        <v>180.04902834999999</v>
      </c>
      <c r="M202" s="36">
        <f>SUMIFS(СВЦЭМ!$F$33:$F$776,СВЦЭМ!$A$33:$A$776,$A202,СВЦЭМ!$B$33:$B$776,M$190)+'СЕТ СН'!$F$15</f>
        <v>181.20752443000001</v>
      </c>
      <c r="N202" s="36">
        <f>SUMIFS(СВЦЭМ!$F$33:$F$776,СВЦЭМ!$A$33:$A$776,$A202,СВЦЭМ!$B$33:$B$776,N$190)+'СЕТ СН'!$F$15</f>
        <v>185.19028415</v>
      </c>
      <c r="O202" s="36">
        <f>SUMIFS(СВЦЭМ!$F$33:$F$776,СВЦЭМ!$A$33:$A$776,$A202,СВЦЭМ!$B$33:$B$776,O$190)+'СЕТ СН'!$F$15</f>
        <v>186.86516695</v>
      </c>
      <c r="P202" s="36">
        <f>SUMIFS(СВЦЭМ!$F$33:$F$776,СВЦЭМ!$A$33:$A$776,$A202,СВЦЭМ!$B$33:$B$776,P$190)+'СЕТ СН'!$F$15</f>
        <v>190.63658982000001</v>
      </c>
      <c r="Q202" s="36">
        <f>SUMIFS(СВЦЭМ!$F$33:$F$776,СВЦЭМ!$A$33:$A$776,$A202,СВЦЭМ!$B$33:$B$776,Q$190)+'СЕТ СН'!$F$15</f>
        <v>193.46752888</v>
      </c>
      <c r="R202" s="36">
        <f>SUMIFS(СВЦЭМ!$F$33:$F$776,СВЦЭМ!$A$33:$A$776,$A202,СВЦЭМ!$B$33:$B$776,R$190)+'СЕТ СН'!$F$15</f>
        <v>191.58743437000001</v>
      </c>
      <c r="S202" s="36">
        <f>SUMIFS(СВЦЭМ!$F$33:$F$776,СВЦЭМ!$A$33:$A$776,$A202,СВЦЭМ!$B$33:$B$776,S$190)+'СЕТ СН'!$F$15</f>
        <v>183.36437072999999</v>
      </c>
      <c r="T202" s="36">
        <f>SUMIFS(СВЦЭМ!$F$33:$F$776,СВЦЭМ!$A$33:$A$776,$A202,СВЦЭМ!$B$33:$B$776,T$190)+'СЕТ СН'!$F$15</f>
        <v>176.75687883000001</v>
      </c>
      <c r="U202" s="36">
        <f>SUMIFS(СВЦЭМ!$F$33:$F$776,СВЦЭМ!$A$33:$A$776,$A202,СВЦЭМ!$B$33:$B$776,U$190)+'СЕТ СН'!$F$15</f>
        <v>177.01482526000001</v>
      </c>
      <c r="V202" s="36">
        <f>SUMIFS(СВЦЭМ!$F$33:$F$776,СВЦЭМ!$A$33:$A$776,$A202,СВЦЭМ!$B$33:$B$776,V$190)+'СЕТ СН'!$F$15</f>
        <v>181.75425480999999</v>
      </c>
      <c r="W202" s="36">
        <f>SUMIFS(СВЦЭМ!$F$33:$F$776,СВЦЭМ!$A$33:$A$776,$A202,СВЦЭМ!$B$33:$B$776,W$190)+'СЕТ СН'!$F$15</f>
        <v>186.12587156999999</v>
      </c>
      <c r="X202" s="36">
        <f>SUMIFS(СВЦЭМ!$F$33:$F$776,СВЦЭМ!$A$33:$A$776,$A202,СВЦЭМ!$B$33:$B$776,X$190)+'СЕТ СН'!$F$15</f>
        <v>187.76374104999999</v>
      </c>
      <c r="Y202" s="36">
        <f>SUMIFS(СВЦЭМ!$F$33:$F$776,СВЦЭМ!$A$33:$A$776,$A202,СВЦЭМ!$B$33:$B$776,Y$190)+'СЕТ СН'!$F$15</f>
        <v>200.40441681999999</v>
      </c>
    </row>
    <row r="203" spans="1:25" ht="15.75" x14ac:dyDescent="0.2">
      <c r="A203" s="35">
        <f t="shared" si="5"/>
        <v>43478</v>
      </c>
      <c r="B203" s="36">
        <f>SUMIFS(СВЦЭМ!$F$33:$F$776,СВЦЭМ!$A$33:$A$776,$A203,СВЦЭМ!$B$33:$B$776,B$190)+'СЕТ СН'!$F$15</f>
        <v>210.05835565000001</v>
      </c>
      <c r="C203" s="36">
        <f>SUMIFS(СВЦЭМ!$F$33:$F$776,СВЦЭМ!$A$33:$A$776,$A203,СВЦЭМ!$B$33:$B$776,C$190)+'СЕТ СН'!$F$15</f>
        <v>215.29963520000001</v>
      </c>
      <c r="D203" s="36">
        <f>SUMIFS(СВЦЭМ!$F$33:$F$776,СВЦЭМ!$A$33:$A$776,$A203,СВЦЭМ!$B$33:$B$776,D$190)+'СЕТ СН'!$F$15</f>
        <v>221.93431792999999</v>
      </c>
      <c r="E203" s="36">
        <f>SUMIFS(СВЦЭМ!$F$33:$F$776,СВЦЭМ!$A$33:$A$776,$A203,СВЦЭМ!$B$33:$B$776,E$190)+'СЕТ СН'!$F$15</f>
        <v>225.68507144</v>
      </c>
      <c r="F203" s="36">
        <f>SUMIFS(СВЦЭМ!$F$33:$F$776,СВЦЭМ!$A$33:$A$776,$A203,СВЦЭМ!$B$33:$B$776,F$190)+'СЕТ СН'!$F$15</f>
        <v>225.43598184000001</v>
      </c>
      <c r="G203" s="36">
        <f>SUMIFS(СВЦЭМ!$F$33:$F$776,СВЦЭМ!$A$33:$A$776,$A203,СВЦЭМ!$B$33:$B$776,G$190)+'СЕТ СН'!$F$15</f>
        <v>227.26145313000001</v>
      </c>
      <c r="H203" s="36">
        <f>SUMIFS(СВЦЭМ!$F$33:$F$776,СВЦЭМ!$A$33:$A$776,$A203,СВЦЭМ!$B$33:$B$776,H$190)+'СЕТ СН'!$F$15</f>
        <v>217.91439699</v>
      </c>
      <c r="I203" s="36">
        <f>SUMIFS(СВЦЭМ!$F$33:$F$776,СВЦЭМ!$A$33:$A$776,$A203,СВЦЭМ!$B$33:$B$776,I$190)+'СЕТ СН'!$F$15</f>
        <v>204.37386495000001</v>
      </c>
      <c r="J203" s="36">
        <f>SUMIFS(СВЦЭМ!$F$33:$F$776,СВЦЭМ!$A$33:$A$776,$A203,СВЦЭМ!$B$33:$B$776,J$190)+'СЕТ СН'!$F$15</f>
        <v>194.53483448</v>
      </c>
      <c r="K203" s="36">
        <f>SUMIFS(СВЦЭМ!$F$33:$F$776,СВЦЭМ!$A$33:$A$776,$A203,СВЦЭМ!$B$33:$B$776,K$190)+'СЕТ СН'!$F$15</f>
        <v>187.65378222000001</v>
      </c>
      <c r="L203" s="36">
        <f>SUMIFS(СВЦЭМ!$F$33:$F$776,СВЦЭМ!$A$33:$A$776,$A203,СВЦЭМ!$B$33:$B$776,L$190)+'СЕТ СН'!$F$15</f>
        <v>183.47593585000001</v>
      </c>
      <c r="M203" s="36">
        <f>SUMIFS(СВЦЭМ!$F$33:$F$776,СВЦЭМ!$A$33:$A$776,$A203,СВЦЭМ!$B$33:$B$776,M$190)+'СЕТ СН'!$F$15</f>
        <v>184.17799070000001</v>
      </c>
      <c r="N203" s="36">
        <f>SUMIFS(СВЦЭМ!$F$33:$F$776,СВЦЭМ!$A$33:$A$776,$A203,СВЦЭМ!$B$33:$B$776,N$190)+'СЕТ СН'!$F$15</f>
        <v>188.31824846999999</v>
      </c>
      <c r="O203" s="36">
        <f>SUMIFS(СВЦЭМ!$F$33:$F$776,СВЦЭМ!$A$33:$A$776,$A203,СВЦЭМ!$B$33:$B$776,O$190)+'СЕТ СН'!$F$15</f>
        <v>194.91429961</v>
      </c>
      <c r="P203" s="36">
        <f>SUMIFS(СВЦЭМ!$F$33:$F$776,СВЦЭМ!$A$33:$A$776,$A203,СВЦЭМ!$B$33:$B$776,P$190)+'СЕТ СН'!$F$15</f>
        <v>198.03373159</v>
      </c>
      <c r="Q203" s="36">
        <f>SUMIFS(СВЦЭМ!$F$33:$F$776,СВЦЭМ!$A$33:$A$776,$A203,СВЦЭМ!$B$33:$B$776,Q$190)+'СЕТ СН'!$F$15</f>
        <v>198.31702124</v>
      </c>
      <c r="R203" s="36">
        <f>SUMIFS(СВЦЭМ!$F$33:$F$776,СВЦЭМ!$A$33:$A$776,$A203,СВЦЭМ!$B$33:$B$776,R$190)+'СЕТ СН'!$F$15</f>
        <v>196.58851465000001</v>
      </c>
      <c r="S203" s="36">
        <f>SUMIFS(СВЦЭМ!$F$33:$F$776,СВЦЭМ!$A$33:$A$776,$A203,СВЦЭМ!$B$33:$B$776,S$190)+'СЕТ СН'!$F$15</f>
        <v>191.49780218000001</v>
      </c>
      <c r="T203" s="36">
        <f>SUMIFS(СВЦЭМ!$F$33:$F$776,СВЦЭМ!$A$33:$A$776,$A203,СВЦЭМ!$B$33:$B$776,T$190)+'СЕТ СН'!$F$15</f>
        <v>183.07549388999999</v>
      </c>
      <c r="U203" s="36">
        <f>SUMIFS(СВЦЭМ!$F$33:$F$776,СВЦЭМ!$A$33:$A$776,$A203,СВЦЭМ!$B$33:$B$776,U$190)+'СЕТ СН'!$F$15</f>
        <v>182.79332496999999</v>
      </c>
      <c r="V203" s="36">
        <f>SUMIFS(СВЦЭМ!$F$33:$F$776,СВЦЭМ!$A$33:$A$776,$A203,СВЦЭМ!$B$33:$B$776,V$190)+'СЕТ СН'!$F$15</f>
        <v>183.13749758</v>
      </c>
      <c r="W203" s="36">
        <f>SUMIFS(СВЦЭМ!$F$33:$F$776,СВЦЭМ!$A$33:$A$776,$A203,СВЦЭМ!$B$33:$B$776,W$190)+'СЕТ СН'!$F$15</f>
        <v>185.43940185</v>
      </c>
      <c r="X203" s="36">
        <f>SUMIFS(СВЦЭМ!$F$33:$F$776,СВЦЭМ!$A$33:$A$776,$A203,СВЦЭМ!$B$33:$B$776,X$190)+'СЕТ СН'!$F$15</f>
        <v>188.25651927000001</v>
      </c>
      <c r="Y203" s="36">
        <f>SUMIFS(СВЦЭМ!$F$33:$F$776,СВЦЭМ!$A$33:$A$776,$A203,СВЦЭМ!$B$33:$B$776,Y$190)+'СЕТ СН'!$F$15</f>
        <v>198.90442590999999</v>
      </c>
    </row>
    <row r="204" spans="1:25" ht="15.75" x14ac:dyDescent="0.2">
      <c r="A204" s="35">
        <f t="shared" si="5"/>
        <v>43479</v>
      </c>
      <c r="B204" s="36">
        <f>SUMIFS(СВЦЭМ!$F$33:$F$776,СВЦЭМ!$A$33:$A$776,$A204,СВЦЭМ!$B$33:$B$776,B$190)+'СЕТ СН'!$F$15</f>
        <v>216.19419557000001</v>
      </c>
      <c r="C204" s="36">
        <f>SUMIFS(СВЦЭМ!$F$33:$F$776,СВЦЭМ!$A$33:$A$776,$A204,СВЦЭМ!$B$33:$B$776,C$190)+'СЕТ СН'!$F$15</f>
        <v>222.31254153</v>
      </c>
      <c r="D204" s="36">
        <f>SUMIFS(СВЦЭМ!$F$33:$F$776,СВЦЭМ!$A$33:$A$776,$A204,СВЦЭМ!$B$33:$B$776,D$190)+'СЕТ СН'!$F$15</f>
        <v>226.27785274999999</v>
      </c>
      <c r="E204" s="36">
        <f>SUMIFS(СВЦЭМ!$F$33:$F$776,СВЦЭМ!$A$33:$A$776,$A204,СВЦЭМ!$B$33:$B$776,E$190)+'СЕТ СН'!$F$15</f>
        <v>226.99497062</v>
      </c>
      <c r="F204" s="36">
        <f>SUMIFS(СВЦЭМ!$F$33:$F$776,СВЦЭМ!$A$33:$A$776,$A204,СВЦЭМ!$B$33:$B$776,F$190)+'СЕТ СН'!$F$15</f>
        <v>226.94945555000001</v>
      </c>
      <c r="G204" s="36">
        <f>SUMIFS(СВЦЭМ!$F$33:$F$776,СВЦЭМ!$A$33:$A$776,$A204,СВЦЭМ!$B$33:$B$776,G$190)+'СЕТ СН'!$F$15</f>
        <v>224.78264812</v>
      </c>
      <c r="H204" s="36">
        <f>SUMIFS(СВЦЭМ!$F$33:$F$776,СВЦЭМ!$A$33:$A$776,$A204,СВЦЭМ!$B$33:$B$776,H$190)+'СЕТ СН'!$F$15</f>
        <v>216.75769374000001</v>
      </c>
      <c r="I204" s="36">
        <f>SUMIFS(СВЦЭМ!$F$33:$F$776,СВЦЭМ!$A$33:$A$776,$A204,СВЦЭМ!$B$33:$B$776,I$190)+'СЕТ СН'!$F$15</f>
        <v>201.50683613999999</v>
      </c>
      <c r="J204" s="36">
        <f>SUMIFS(СВЦЭМ!$F$33:$F$776,СВЦЭМ!$A$33:$A$776,$A204,СВЦЭМ!$B$33:$B$776,J$190)+'СЕТ СН'!$F$15</f>
        <v>193.69376711999999</v>
      </c>
      <c r="K204" s="36">
        <f>SUMIFS(СВЦЭМ!$F$33:$F$776,СВЦЭМ!$A$33:$A$776,$A204,СВЦЭМ!$B$33:$B$776,K$190)+'СЕТ СН'!$F$15</f>
        <v>187.84936483999999</v>
      </c>
      <c r="L204" s="36">
        <f>SUMIFS(СВЦЭМ!$F$33:$F$776,СВЦЭМ!$A$33:$A$776,$A204,СВЦЭМ!$B$33:$B$776,L$190)+'СЕТ СН'!$F$15</f>
        <v>186.07899398000001</v>
      </c>
      <c r="M204" s="36">
        <f>SUMIFS(СВЦЭМ!$F$33:$F$776,СВЦЭМ!$A$33:$A$776,$A204,СВЦЭМ!$B$33:$B$776,M$190)+'СЕТ СН'!$F$15</f>
        <v>188.24254274</v>
      </c>
      <c r="N204" s="36">
        <f>SUMIFS(СВЦЭМ!$F$33:$F$776,СВЦЭМ!$A$33:$A$776,$A204,СВЦЭМ!$B$33:$B$776,N$190)+'СЕТ СН'!$F$15</f>
        <v>190.98436040999999</v>
      </c>
      <c r="O204" s="36">
        <f>SUMIFS(СВЦЭМ!$F$33:$F$776,СВЦЭМ!$A$33:$A$776,$A204,СВЦЭМ!$B$33:$B$776,O$190)+'СЕТ СН'!$F$15</f>
        <v>191.98830401000001</v>
      </c>
      <c r="P204" s="36">
        <f>SUMIFS(СВЦЭМ!$F$33:$F$776,СВЦЭМ!$A$33:$A$776,$A204,СВЦЭМ!$B$33:$B$776,P$190)+'СЕТ СН'!$F$15</f>
        <v>193.42338476</v>
      </c>
      <c r="Q204" s="36">
        <f>SUMIFS(СВЦЭМ!$F$33:$F$776,СВЦЭМ!$A$33:$A$776,$A204,СВЦЭМ!$B$33:$B$776,Q$190)+'СЕТ СН'!$F$15</f>
        <v>195.17573350999999</v>
      </c>
      <c r="R204" s="36">
        <f>SUMIFS(СВЦЭМ!$F$33:$F$776,СВЦЭМ!$A$33:$A$776,$A204,СВЦЭМ!$B$33:$B$776,R$190)+'СЕТ СН'!$F$15</f>
        <v>194.87294568999999</v>
      </c>
      <c r="S204" s="36">
        <f>SUMIFS(СВЦЭМ!$F$33:$F$776,СВЦЭМ!$A$33:$A$776,$A204,СВЦЭМ!$B$33:$B$776,S$190)+'СЕТ СН'!$F$15</f>
        <v>191.65009329</v>
      </c>
      <c r="T204" s="36">
        <f>SUMIFS(СВЦЭМ!$F$33:$F$776,СВЦЭМ!$A$33:$A$776,$A204,СВЦЭМ!$B$33:$B$776,T$190)+'СЕТ СН'!$F$15</f>
        <v>185.85369553999999</v>
      </c>
      <c r="U204" s="36">
        <f>SUMIFS(СВЦЭМ!$F$33:$F$776,СВЦЭМ!$A$33:$A$776,$A204,СВЦЭМ!$B$33:$B$776,U$190)+'СЕТ СН'!$F$15</f>
        <v>185.94642261999999</v>
      </c>
      <c r="V204" s="36">
        <f>SUMIFS(СВЦЭМ!$F$33:$F$776,СВЦЭМ!$A$33:$A$776,$A204,СВЦЭМ!$B$33:$B$776,V$190)+'СЕТ СН'!$F$15</f>
        <v>189.16892920000001</v>
      </c>
      <c r="W204" s="36">
        <f>SUMIFS(СВЦЭМ!$F$33:$F$776,СВЦЭМ!$A$33:$A$776,$A204,СВЦЭМ!$B$33:$B$776,W$190)+'СЕТ СН'!$F$15</f>
        <v>192.33219973000001</v>
      </c>
      <c r="X204" s="36">
        <f>SUMIFS(СВЦЭМ!$F$33:$F$776,СВЦЭМ!$A$33:$A$776,$A204,СВЦЭМ!$B$33:$B$776,X$190)+'СЕТ СН'!$F$15</f>
        <v>192.66891737</v>
      </c>
      <c r="Y204" s="36">
        <f>SUMIFS(СВЦЭМ!$F$33:$F$776,СВЦЭМ!$A$33:$A$776,$A204,СВЦЭМ!$B$33:$B$776,Y$190)+'СЕТ СН'!$F$15</f>
        <v>202.94879759</v>
      </c>
    </row>
    <row r="205" spans="1:25" ht="15.75" x14ac:dyDescent="0.2">
      <c r="A205" s="35">
        <f t="shared" si="5"/>
        <v>43480</v>
      </c>
      <c r="B205" s="36">
        <f>SUMIFS(СВЦЭМ!$F$33:$F$776,СВЦЭМ!$A$33:$A$776,$A205,СВЦЭМ!$B$33:$B$776,B$190)+'СЕТ СН'!$F$15</f>
        <v>219.366703</v>
      </c>
      <c r="C205" s="36">
        <f>SUMIFS(СВЦЭМ!$F$33:$F$776,СВЦЭМ!$A$33:$A$776,$A205,СВЦЭМ!$B$33:$B$776,C$190)+'СЕТ СН'!$F$15</f>
        <v>225.94740823999999</v>
      </c>
      <c r="D205" s="36">
        <f>SUMIFS(СВЦЭМ!$F$33:$F$776,СВЦЭМ!$A$33:$A$776,$A205,СВЦЭМ!$B$33:$B$776,D$190)+'СЕТ СН'!$F$15</f>
        <v>228.70492539</v>
      </c>
      <c r="E205" s="36">
        <f>SUMIFS(СВЦЭМ!$F$33:$F$776,СВЦЭМ!$A$33:$A$776,$A205,СВЦЭМ!$B$33:$B$776,E$190)+'СЕТ СН'!$F$15</f>
        <v>228.83168154000001</v>
      </c>
      <c r="F205" s="36">
        <f>SUMIFS(СВЦЭМ!$F$33:$F$776,СВЦЭМ!$A$33:$A$776,$A205,СВЦЭМ!$B$33:$B$776,F$190)+'СЕТ СН'!$F$15</f>
        <v>228.83926353000001</v>
      </c>
      <c r="G205" s="36">
        <f>SUMIFS(СВЦЭМ!$F$33:$F$776,СВЦЭМ!$A$33:$A$776,$A205,СВЦЭМ!$B$33:$B$776,G$190)+'СЕТ СН'!$F$15</f>
        <v>224.90758129</v>
      </c>
      <c r="H205" s="36">
        <f>SUMIFS(СВЦЭМ!$F$33:$F$776,СВЦЭМ!$A$33:$A$776,$A205,СВЦЭМ!$B$33:$B$776,H$190)+'СЕТ СН'!$F$15</f>
        <v>216.39567138999999</v>
      </c>
      <c r="I205" s="36">
        <f>SUMIFS(СВЦЭМ!$F$33:$F$776,СВЦЭМ!$A$33:$A$776,$A205,СВЦЭМ!$B$33:$B$776,I$190)+'СЕТ СН'!$F$15</f>
        <v>201.25026195999999</v>
      </c>
      <c r="J205" s="36">
        <f>SUMIFS(СВЦЭМ!$F$33:$F$776,СВЦЭМ!$A$33:$A$776,$A205,СВЦЭМ!$B$33:$B$776,J$190)+'СЕТ СН'!$F$15</f>
        <v>191.09465539999999</v>
      </c>
      <c r="K205" s="36">
        <f>SUMIFS(СВЦЭМ!$F$33:$F$776,СВЦЭМ!$A$33:$A$776,$A205,СВЦЭМ!$B$33:$B$776,K$190)+'СЕТ СН'!$F$15</f>
        <v>188.39628225000001</v>
      </c>
      <c r="L205" s="36">
        <f>SUMIFS(СВЦЭМ!$F$33:$F$776,СВЦЭМ!$A$33:$A$776,$A205,СВЦЭМ!$B$33:$B$776,L$190)+'СЕТ СН'!$F$15</f>
        <v>188.00909505000001</v>
      </c>
      <c r="M205" s="36">
        <f>SUMIFS(СВЦЭМ!$F$33:$F$776,СВЦЭМ!$A$33:$A$776,$A205,СВЦЭМ!$B$33:$B$776,M$190)+'СЕТ СН'!$F$15</f>
        <v>189.84103748000001</v>
      </c>
      <c r="N205" s="36">
        <f>SUMIFS(СВЦЭМ!$F$33:$F$776,СВЦЭМ!$A$33:$A$776,$A205,СВЦЭМ!$B$33:$B$776,N$190)+'СЕТ СН'!$F$15</f>
        <v>192.65291070999999</v>
      </c>
      <c r="O205" s="36">
        <f>SUMIFS(СВЦЭМ!$F$33:$F$776,СВЦЭМ!$A$33:$A$776,$A205,СВЦЭМ!$B$33:$B$776,O$190)+'СЕТ СН'!$F$15</f>
        <v>192.30184420000001</v>
      </c>
      <c r="P205" s="36">
        <f>SUMIFS(СВЦЭМ!$F$33:$F$776,СВЦЭМ!$A$33:$A$776,$A205,СВЦЭМ!$B$33:$B$776,P$190)+'СЕТ СН'!$F$15</f>
        <v>194.22276255</v>
      </c>
      <c r="Q205" s="36">
        <f>SUMIFS(СВЦЭМ!$F$33:$F$776,СВЦЭМ!$A$33:$A$776,$A205,СВЦЭМ!$B$33:$B$776,Q$190)+'СЕТ СН'!$F$15</f>
        <v>196.07940116</v>
      </c>
      <c r="R205" s="36">
        <f>SUMIFS(СВЦЭМ!$F$33:$F$776,СВЦЭМ!$A$33:$A$776,$A205,СВЦЭМ!$B$33:$B$776,R$190)+'СЕТ СН'!$F$15</f>
        <v>197.57001536000001</v>
      </c>
      <c r="S205" s="36">
        <f>SUMIFS(СВЦЭМ!$F$33:$F$776,СВЦЭМ!$A$33:$A$776,$A205,СВЦЭМ!$B$33:$B$776,S$190)+'СЕТ СН'!$F$15</f>
        <v>193.20270593999999</v>
      </c>
      <c r="T205" s="36">
        <f>SUMIFS(СВЦЭМ!$F$33:$F$776,СВЦЭМ!$A$33:$A$776,$A205,СВЦЭМ!$B$33:$B$776,T$190)+'СЕТ СН'!$F$15</f>
        <v>187.08472065999999</v>
      </c>
      <c r="U205" s="36">
        <f>SUMIFS(СВЦЭМ!$F$33:$F$776,СВЦЭМ!$A$33:$A$776,$A205,СВЦЭМ!$B$33:$B$776,U$190)+'СЕТ СН'!$F$15</f>
        <v>188.22312579000001</v>
      </c>
      <c r="V205" s="36">
        <f>SUMIFS(СВЦЭМ!$F$33:$F$776,СВЦЭМ!$A$33:$A$776,$A205,СВЦЭМ!$B$33:$B$776,V$190)+'СЕТ СН'!$F$15</f>
        <v>191.40164202</v>
      </c>
      <c r="W205" s="36">
        <f>SUMIFS(СВЦЭМ!$F$33:$F$776,СВЦЭМ!$A$33:$A$776,$A205,СВЦЭМ!$B$33:$B$776,W$190)+'СЕТ СН'!$F$15</f>
        <v>195.67930138</v>
      </c>
      <c r="X205" s="36">
        <f>SUMIFS(СВЦЭМ!$F$33:$F$776,СВЦЭМ!$A$33:$A$776,$A205,СВЦЭМ!$B$33:$B$776,X$190)+'СЕТ СН'!$F$15</f>
        <v>196.79717287</v>
      </c>
      <c r="Y205" s="36">
        <f>SUMIFS(СВЦЭМ!$F$33:$F$776,СВЦЭМ!$A$33:$A$776,$A205,СВЦЭМ!$B$33:$B$776,Y$190)+'СЕТ СН'!$F$15</f>
        <v>205.13338010999999</v>
      </c>
    </row>
    <row r="206" spans="1:25" ht="15.75" x14ac:dyDescent="0.2">
      <c r="A206" s="35">
        <f t="shared" si="5"/>
        <v>43481</v>
      </c>
      <c r="B206" s="36">
        <f>SUMIFS(СВЦЭМ!$F$33:$F$776,СВЦЭМ!$A$33:$A$776,$A206,СВЦЭМ!$B$33:$B$776,B$190)+'СЕТ СН'!$F$15</f>
        <v>220.40688738</v>
      </c>
      <c r="C206" s="36">
        <f>SUMIFS(СВЦЭМ!$F$33:$F$776,СВЦЭМ!$A$33:$A$776,$A206,СВЦЭМ!$B$33:$B$776,C$190)+'СЕТ СН'!$F$15</f>
        <v>225.73921167</v>
      </c>
      <c r="D206" s="36">
        <f>SUMIFS(СВЦЭМ!$F$33:$F$776,СВЦЭМ!$A$33:$A$776,$A206,СВЦЭМ!$B$33:$B$776,D$190)+'СЕТ СН'!$F$15</f>
        <v>228.32869467</v>
      </c>
      <c r="E206" s="36">
        <f>SUMIFS(СВЦЭМ!$F$33:$F$776,СВЦЭМ!$A$33:$A$776,$A206,СВЦЭМ!$B$33:$B$776,E$190)+'СЕТ СН'!$F$15</f>
        <v>230.74249386</v>
      </c>
      <c r="F206" s="36">
        <f>SUMIFS(СВЦЭМ!$F$33:$F$776,СВЦЭМ!$A$33:$A$776,$A206,СВЦЭМ!$B$33:$B$776,F$190)+'СЕТ СН'!$F$15</f>
        <v>229.04605405999999</v>
      </c>
      <c r="G206" s="36">
        <f>SUMIFS(СВЦЭМ!$F$33:$F$776,СВЦЭМ!$A$33:$A$776,$A206,СВЦЭМ!$B$33:$B$776,G$190)+'СЕТ СН'!$F$15</f>
        <v>224.05314841000001</v>
      </c>
      <c r="H206" s="36">
        <f>SUMIFS(СВЦЭМ!$F$33:$F$776,СВЦЭМ!$A$33:$A$776,$A206,СВЦЭМ!$B$33:$B$776,H$190)+'СЕТ СН'!$F$15</f>
        <v>214.40836730999999</v>
      </c>
      <c r="I206" s="36">
        <f>SUMIFS(СВЦЭМ!$F$33:$F$776,СВЦЭМ!$A$33:$A$776,$A206,СВЦЭМ!$B$33:$B$776,I$190)+'СЕТ СН'!$F$15</f>
        <v>196.52535391999999</v>
      </c>
      <c r="J206" s="36">
        <f>SUMIFS(СВЦЭМ!$F$33:$F$776,СВЦЭМ!$A$33:$A$776,$A206,СВЦЭМ!$B$33:$B$776,J$190)+'СЕТ СН'!$F$15</f>
        <v>191.41238149</v>
      </c>
      <c r="K206" s="36">
        <f>SUMIFS(СВЦЭМ!$F$33:$F$776,СВЦЭМ!$A$33:$A$776,$A206,СВЦЭМ!$B$33:$B$776,K$190)+'СЕТ СН'!$F$15</f>
        <v>189.32479728999999</v>
      </c>
      <c r="L206" s="36">
        <f>SUMIFS(СВЦЭМ!$F$33:$F$776,СВЦЭМ!$A$33:$A$776,$A206,СВЦЭМ!$B$33:$B$776,L$190)+'СЕТ СН'!$F$15</f>
        <v>188.59446829999999</v>
      </c>
      <c r="M206" s="36">
        <f>SUMIFS(СВЦЭМ!$F$33:$F$776,СВЦЭМ!$A$33:$A$776,$A206,СВЦЭМ!$B$33:$B$776,M$190)+'СЕТ СН'!$F$15</f>
        <v>189.93227831999999</v>
      </c>
      <c r="N206" s="36">
        <f>SUMIFS(СВЦЭМ!$F$33:$F$776,СВЦЭМ!$A$33:$A$776,$A206,СВЦЭМ!$B$33:$B$776,N$190)+'СЕТ СН'!$F$15</f>
        <v>193.51783047000001</v>
      </c>
      <c r="O206" s="36">
        <f>SUMIFS(СВЦЭМ!$F$33:$F$776,СВЦЭМ!$A$33:$A$776,$A206,СВЦЭМ!$B$33:$B$776,O$190)+'СЕТ СН'!$F$15</f>
        <v>192.23203783</v>
      </c>
      <c r="P206" s="36">
        <f>SUMIFS(СВЦЭМ!$F$33:$F$776,СВЦЭМ!$A$33:$A$776,$A206,СВЦЭМ!$B$33:$B$776,P$190)+'СЕТ СН'!$F$15</f>
        <v>193.89634143000001</v>
      </c>
      <c r="Q206" s="36">
        <f>SUMIFS(СВЦЭМ!$F$33:$F$776,СВЦЭМ!$A$33:$A$776,$A206,СВЦЭМ!$B$33:$B$776,Q$190)+'СЕТ СН'!$F$15</f>
        <v>194.29696401000001</v>
      </c>
      <c r="R206" s="36">
        <f>SUMIFS(СВЦЭМ!$F$33:$F$776,СВЦЭМ!$A$33:$A$776,$A206,СВЦЭМ!$B$33:$B$776,R$190)+'СЕТ СН'!$F$15</f>
        <v>195.13764198000001</v>
      </c>
      <c r="S206" s="36">
        <f>SUMIFS(СВЦЭМ!$F$33:$F$776,СВЦЭМ!$A$33:$A$776,$A206,СВЦЭМ!$B$33:$B$776,S$190)+'СЕТ СН'!$F$15</f>
        <v>192.4979749</v>
      </c>
      <c r="T206" s="36">
        <f>SUMIFS(СВЦЭМ!$F$33:$F$776,СВЦЭМ!$A$33:$A$776,$A206,СВЦЭМ!$B$33:$B$776,T$190)+'СЕТ СН'!$F$15</f>
        <v>190.62240378000001</v>
      </c>
      <c r="U206" s="36">
        <f>SUMIFS(СВЦЭМ!$F$33:$F$776,СВЦЭМ!$A$33:$A$776,$A206,СВЦЭМ!$B$33:$B$776,U$190)+'СЕТ СН'!$F$15</f>
        <v>191.02992893999999</v>
      </c>
      <c r="V206" s="36">
        <f>SUMIFS(СВЦЭМ!$F$33:$F$776,СВЦЭМ!$A$33:$A$776,$A206,СВЦЭМ!$B$33:$B$776,V$190)+'СЕТ СН'!$F$15</f>
        <v>194.42870060999999</v>
      </c>
      <c r="W206" s="36">
        <f>SUMIFS(СВЦЭМ!$F$33:$F$776,СВЦЭМ!$A$33:$A$776,$A206,СВЦЭМ!$B$33:$B$776,W$190)+'СЕТ СН'!$F$15</f>
        <v>198.57390146</v>
      </c>
      <c r="X206" s="36">
        <f>SUMIFS(СВЦЭМ!$F$33:$F$776,СВЦЭМ!$A$33:$A$776,$A206,СВЦЭМ!$B$33:$B$776,X$190)+'СЕТ СН'!$F$15</f>
        <v>199.56440939000001</v>
      </c>
      <c r="Y206" s="36">
        <f>SUMIFS(СВЦЭМ!$F$33:$F$776,СВЦЭМ!$A$33:$A$776,$A206,СВЦЭМ!$B$33:$B$776,Y$190)+'СЕТ СН'!$F$15</f>
        <v>209.28666286000001</v>
      </c>
    </row>
    <row r="207" spans="1:25" ht="15.75" x14ac:dyDescent="0.2">
      <c r="A207" s="35">
        <f t="shared" si="5"/>
        <v>43482</v>
      </c>
      <c r="B207" s="36">
        <f>SUMIFS(СВЦЭМ!$F$33:$F$776,СВЦЭМ!$A$33:$A$776,$A207,СВЦЭМ!$B$33:$B$776,B$190)+'СЕТ СН'!$F$15</f>
        <v>214.62602213</v>
      </c>
      <c r="C207" s="36">
        <f>SUMIFS(СВЦЭМ!$F$33:$F$776,СВЦЭМ!$A$33:$A$776,$A207,СВЦЭМ!$B$33:$B$776,C$190)+'СЕТ СН'!$F$15</f>
        <v>221.47129239</v>
      </c>
      <c r="D207" s="36">
        <f>SUMIFS(СВЦЭМ!$F$33:$F$776,СВЦЭМ!$A$33:$A$776,$A207,СВЦЭМ!$B$33:$B$776,D$190)+'СЕТ СН'!$F$15</f>
        <v>224.71368921999999</v>
      </c>
      <c r="E207" s="36">
        <f>SUMIFS(СВЦЭМ!$F$33:$F$776,СВЦЭМ!$A$33:$A$776,$A207,СВЦЭМ!$B$33:$B$776,E$190)+'СЕТ СН'!$F$15</f>
        <v>225.10946876</v>
      </c>
      <c r="F207" s="36">
        <f>SUMIFS(СВЦЭМ!$F$33:$F$776,СВЦЭМ!$A$33:$A$776,$A207,СВЦЭМ!$B$33:$B$776,F$190)+'СЕТ СН'!$F$15</f>
        <v>223.60327862</v>
      </c>
      <c r="G207" s="36">
        <f>SUMIFS(СВЦЭМ!$F$33:$F$776,СВЦЭМ!$A$33:$A$776,$A207,СВЦЭМ!$B$33:$B$776,G$190)+'СЕТ СН'!$F$15</f>
        <v>217.31835097000001</v>
      </c>
      <c r="H207" s="36">
        <f>SUMIFS(СВЦЭМ!$F$33:$F$776,СВЦЭМ!$A$33:$A$776,$A207,СВЦЭМ!$B$33:$B$776,H$190)+'СЕТ СН'!$F$15</f>
        <v>206.44576633</v>
      </c>
      <c r="I207" s="36">
        <f>SUMIFS(СВЦЭМ!$F$33:$F$776,СВЦЭМ!$A$33:$A$776,$A207,СВЦЭМ!$B$33:$B$776,I$190)+'СЕТ СН'!$F$15</f>
        <v>191.14081178000001</v>
      </c>
      <c r="J207" s="36">
        <f>SUMIFS(СВЦЭМ!$F$33:$F$776,СВЦЭМ!$A$33:$A$776,$A207,СВЦЭМ!$B$33:$B$776,J$190)+'СЕТ СН'!$F$15</f>
        <v>189.00845662</v>
      </c>
      <c r="K207" s="36">
        <f>SUMIFS(СВЦЭМ!$F$33:$F$776,СВЦЭМ!$A$33:$A$776,$A207,СВЦЭМ!$B$33:$B$776,K$190)+'СЕТ СН'!$F$15</f>
        <v>187.07928498000001</v>
      </c>
      <c r="L207" s="36">
        <f>SUMIFS(СВЦЭМ!$F$33:$F$776,СВЦЭМ!$A$33:$A$776,$A207,СВЦЭМ!$B$33:$B$776,L$190)+'СЕТ СН'!$F$15</f>
        <v>186.92200862000001</v>
      </c>
      <c r="M207" s="36">
        <f>SUMIFS(СВЦЭМ!$F$33:$F$776,СВЦЭМ!$A$33:$A$776,$A207,СВЦЭМ!$B$33:$B$776,M$190)+'СЕТ СН'!$F$15</f>
        <v>189.66124475999999</v>
      </c>
      <c r="N207" s="36">
        <f>SUMIFS(СВЦЭМ!$F$33:$F$776,СВЦЭМ!$A$33:$A$776,$A207,СВЦЭМ!$B$33:$B$776,N$190)+'СЕТ СН'!$F$15</f>
        <v>191.97498246999999</v>
      </c>
      <c r="O207" s="36">
        <f>SUMIFS(СВЦЭМ!$F$33:$F$776,СВЦЭМ!$A$33:$A$776,$A207,СВЦЭМ!$B$33:$B$776,O$190)+'СЕТ СН'!$F$15</f>
        <v>190.55625599999999</v>
      </c>
      <c r="P207" s="36">
        <f>SUMIFS(СВЦЭМ!$F$33:$F$776,СВЦЭМ!$A$33:$A$776,$A207,СВЦЭМ!$B$33:$B$776,P$190)+'СЕТ СН'!$F$15</f>
        <v>191.16547557000001</v>
      </c>
      <c r="Q207" s="36">
        <f>SUMIFS(СВЦЭМ!$F$33:$F$776,СВЦЭМ!$A$33:$A$776,$A207,СВЦЭМ!$B$33:$B$776,Q$190)+'СЕТ СН'!$F$15</f>
        <v>191.57785447000001</v>
      </c>
      <c r="R207" s="36">
        <f>SUMIFS(СВЦЭМ!$F$33:$F$776,СВЦЭМ!$A$33:$A$776,$A207,СВЦЭМ!$B$33:$B$776,R$190)+'СЕТ СН'!$F$15</f>
        <v>192.34775452</v>
      </c>
      <c r="S207" s="36">
        <f>SUMIFS(СВЦЭМ!$F$33:$F$776,СВЦЭМ!$A$33:$A$776,$A207,СВЦЭМ!$B$33:$B$776,S$190)+'СЕТ СН'!$F$15</f>
        <v>190.15003859999999</v>
      </c>
      <c r="T207" s="36">
        <f>SUMIFS(СВЦЭМ!$F$33:$F$776,СВЦЭМ!$A$33:$A$776,$A207,СВЦЭМ!$B$33:$B$776,T$190)+'СЕТ СН'!$F$15</f>
        <v>187.70822254000001</v>
      </c>
      <c r="U207" s="36">
        <f>SUMIFS(СВЦЭМ!$F$33:$F$776,СВЦЭМ!$A$33:$A$776,$A207,СВЦЭМ!$B$33:$B$776,U$190)+'СЕТ СН'!$F$15</f>
        <v>187.98705089000001</v>
      </c>
      <c r="V207" s="36">
        <f>SUMIFS(СВЦЭМ!$F$33:$F$776,СВЦЭМ!$A$33:$A$776,$A207,СВЦЭМ!$B$33:$B$776,V$190)+'СЕТ СН'!$F$15</f>
        <v>192.12652987999999</v>
      </c>
      <c r="W207" s="36">
        <f>SUMIFS(СВЦЭМ!$F$33:$F$776,СВЦЭМ!$A$33:$A$776,$A207,СВЦЭМ!$B$33:$B$776,W$190)+'СЕТ СН'!$F$15</f>
        <v>194.58544757000001</v>
      </c>
      <c r="X207" s="36">
        <f>SUMIFS(СВЦЭМ!$F$33:$F$776,СВЦЭМ!$A$33:$A$776,$A207,СВЦЭМ!$B$33:$B$776,X$190)+'СЕТ СН'!$F$15</f>
        <v>195.54415127999999</v>
      </c>
      <c r="Y207" s="36">
        <f>SUMIFS(СВЦЭМ!$F$33:$F$776,СВЦЭМ!$A$33:$A$776,$A207,СВЦЭМ!$B$33:$B$776,Y$190)+'СЕТ СН'!$F$15</f>
        <v>206.61575360000001</v>
      </c>
    </row>
    <row r="208" spans="1:25" ht="15.75" x14ac:dyDescent="0.2">
      <c r="A208" s="35">
        <f t="shared" si="5"/>
        <v>43483</v>
      </c>
      <c r="B208" s="36">
        <f>SUMIFS(СВЦЭМ!$F$33:$F$776,СВЦЭМ!$A$33:$A$776,$A208,СВЦЭМ!$B$33:$B$776,B$190)+'СЕТ СН'!$F$15</f>
        <v>212.88716038999999</v>
      </c>
      <c r="C208" s="36">
        <f>SUMIFS(СВЦЭМ!$F$33:$F$776,СВЦЭМ!$A$33:$A$776,$A208,СВЦЭМ!$B$33:$B$776,C$190)+'СЕТ СН'!$F$15</f>
        <v>217.7056254</v>
      </c>
      <c r="D208" s="36">
        <f>SUMIFS(СВЦЭМ!$F$33:$F$776,СВЦЭМ!$A$33:$A$776,$A208,СВЦЭМ!$B$33:$B$776,D$190)+'СЕТ СН'!$F$15</f>
        <v>221.95766</v>
      </c>
      <c r="E208" s="36">
        <f>SUMIFS(СВЦЭМ!$F$33:$F$776,СВЦЭМ!$A$33:$A$776,$A208,СВЦЭМ!$B$33:$B$776,E$190)+'СЕТ СН'!$F$15</f>
        <v>221.77975130999999</v>
      </c>
      <c r="F208" s="36">
        <f>SUMIFS(СВЦЭМ!$F$33:$F$776,СВЦЭМ!$A$33:$A$776,$A208,СВЦЭМ!$B$33:$B$776,F$190)+'СЕТ СН'!$F$15</f>
        <v>220.63371968999999</v>
      </c>
      <c r="G208" s="36">
        <f>SUMIFS(СВЦЭМ!$F$33:$F$776,СВЦЭМ!$A$33:$A$776,$A208,СВЦЭМ!$B$33:$B$776,G$190)+'СЕТ СН'!$F$15</f>
        <v>217.10463247000001</v>
      </c>
      <c r="H208" s="36">
        <f>SUMIFS(СВЦЭМ!$F$33:$F$776,СВЦЭМ!$A$33:$A$776,$A208,СВЦЭМ!$B$33:$B$776,H$190)+'СЕТ СН'!$F$15</f>
        <v>210.37419242999999</v>
      </c>
      <c r="I208" s="36">
        <f>SUMIFS(СВЦЭМ!$F$33:$F$776,СВЦЭМ!$A$33:$A$776,$A208,СВЦЭМ!$B$33:$B$776,I$190)+'СЕТ СН'!$F$15</f>
        <v>197.06911911</v>
      </c>
      <c r="J208" s="36">
        <f>SUMIFS(СВЦЭМ!$F$33:$F$776,СВЦЭМ!$A$33:$A$776,$A208,СВЦЭМ!$B$33:$B$776,J$190)+'СЕТ СН'!$F$15</f>
        <v>187.24129592</v>
      </c>
      <c r="K208" s="36">
        <f>SUMIFS(СВЦЭМ!$F$33:$F$776,СВЦЭМ!$A$33:$A$776,$A208,СВЦЭМ!$B$33:$B$776,K$190)+'СЕТ СН'!$F$15</f>
        <v>186.97483063000001</v>
      </c>
      <c r="L208" s="36">
        <f>SUMIFS(СВЦЭМ!$F$33:$F$776,СВЦЭМ!$A$33:$A$776,$A208,СВЦЭМ!$B$33:$B$776,L$190)+'СЕТ СН'!$F$15</f>
        <v>186.59084143999999</v>
      </c>
      <c r="M208" s="36">
        <f>SUMIFS(СВЦЭМ!$F$33:$F$776,СВЦЭМ!$A$33:$A$776,$A208,СВЦЭМ!$B$33:$B$776,M$190)+'СЕТ СН'!$F$15</f>
        <v>189.30296214000001</v>
      </c>
      <c r="N208" s="36">
        <f>SUMIFS(СВЦЭМ!$F$33:$F$776,СВЦЭМ!$A$33:$A$776,$A208,СВЦЭМ!$B$33:$B$776,N$190)+'СЕТ СН'!$F$15</f>
        <v>193.82367192000001</v>
      </c>
      <c r="O208" s="36">
        <f>SUMIFS(СВЦЭМ!$F$33:$F$776,СВЦЭМ!$A$33:$A$776,$A208,СВЦЭМ!$B$33:$B$776,O$190)+'СЕТ СН'!$F$15</f>
        <v>193.46186513000001</v>
      </c>
      <c r="P208" s="36">
        <f>SUMIFS(СВЦЭМ!$F$33:$F$776,СВЦЭМ!$A$33:$A$776,$A208,СВЦЭМ!$B$33:$B$776,P$190)+'СЕТ СН'!$F$15</f>
        <v>194.89902499999999</v>
      </c>
      <c r="Q208" s="36">
        <f>SUMIFS(СВЦЭМ!$F$33:$F$776,СВЦЭМ!$A$33:$A$776,$A208,СВЦЭМ!$B$33:$B$776,Q$190)+'СЕТ СН'!$F$15</f>
        <v>195.47044969999999</v>
      </c>
      <c r="R208" s="36">
        <f>SUMIFS(СВЦЭМ!$F$33:$F$776,СВЦЭМ!$A$33:$A$776,$A208,СВЦЭМ!$B$33:$B$776,R$190)+'СЕТ СН'!$F$15</f>
        <v>196.07401123</v>
      </c>
      <c r="S208" s="36">
        <f>SUMIFS(СВЦЭМ!$F$33:$F$776,СВЦЭМ!$A$33:$A$776,$A208,СВЦЭМ!$B$33:$B$776,S$190)+'СЕТ СН'!$F$15</f>
        <v>196.8052691</v>
      </c>
      <c r="T208" s="36">
        <f>SUMIFS(СВЦЭМ!$F$33:$F$776,СВЦЭМ!$A$33:$A$776,$A208,СВЦЭМ!$B$33:$B$776,T$190)+'СЕТ СН'!$F$15</f>
        <v>194.38727893999999</v>
      </c>
      <c r="U208" s="36">
        <f>SUMIFS(СВЦЭМ!$F$33:$F$776,СВЦЭМ!$A$33:$A$776,$A208,СВЦЭМ!$B$33:$B$776,U$190)+'СЕТ СН'!$F$15</f>
        <v>195.42840430000001</v>
      </c>
      <c r="V208" s="36">
        <f>SUMIFS(СВЦЭМ!$F$33:$F$776,СВЦЭМ!$A$33:$A$776,$A208,СВЦЭМ!$B$33:$B$776,V$190)+'СЕТ СН'!$F$15</f>
        <v>199.79871129</v>
      </c>
      <c r="W208" s="36">
        <f>SUMIFS(СВЦЭМ!$F$33:$F$776,СВЦЭМ!$A$33:$A$776,$A208,СВЦЭМ!$B$33:$B$776,W$190)+'СЕТ СН'!$F$15</f>
        <v>202.89138452</v>
      </c>
      <c r="X208" s="36">
        <f>SUMIFS(СВЦЭМ!$F$33:$F$776,СВЦЭМ!$A$33:$A$776,$A208,СВЦЭМ!$B$33:$B$776,X$190)+'СЕТ СН'!$F$15</f>
        <v>201.55143978000001</v>
      </c>
      <c r="Y208" s="36">
        <f>SUMIFS(СВЦЭМ!$F$33:$F$776,СВЦЭМ!$A$33:$A$776,$A208,СВЦЭМ!$B$33:$B$776,Y$190)+'СЕТ СН'!$F$15</f>
        <v>208.31717057</v>
      </c>
    </row>
    <row r="209" spans="1:25" ht="15.75" x14ac:dyDescent="0.2">
      <c r="A209" s="35">
        <f t="shared" si="5"/>
        <v>43484</v>
      </c>
      <c r="B209" s="36">
        <f>SUMIFS(СВЦЭМ!$F$33:$F$776,СВЦЭМ!$A$33:$A$776,$A209,СВЦЭМ!$B$33:$B$776,B$190)+'СЕТ СН'!$F$15</f>
        <v>222.10621728000001</v>
      </c>
      <c r="C209" s="36">
        <f>SUMIFS(СВЦЭМ!$F$33:$F$776,СВЦЭМ!$A$33:$A$776,$A209,СВЦЭМ!$B$33:$B$776,C$190)+'СЕТ СН'!$F$15</f>
        <v>223.49481251</v>
      </c>
      <c r="D209" s="36">
        <f>SUMIFS(СВЦЭМ!$F$33:$F$776,СВЦЭМ!$A$33:$A$776,$A209,СВЦЭМ!$B$33:$B$776,D$190)+'СЕТ СН'!$F$15</f>
        <v>222.76858913999999</v>
      </c>
      <c r="E209" s="36">
        <f>SUMIFS(СВЦЭМ!$F$33:$F$776,СВЦЭМ!$A$33:$A$776,$A209,СВЦЭМ!$B$33:$B$776,E$190)+'СЕТ СН'!$F$15</f>
        <v>225.02481750999999</v>
      </c>
      <c r="F209" s="36">
        <f>SUMIFS(СВЦЭМ!$F$33:$F$776,СВЦЭМ!$A$33:$A$776,$A209,СВЦЭМ!$B$33:$B$776,F$190)+'СЕТ СН'!$F$15</f>
        <v>224.01764026000001</v>
      </c>
      <c r="G209" s="36">
        <f>SUMIFS(СВЦЭМ!$F$33:$F$776,СВЦЭМ!$A$33:$A$776,$A209,СВЦЭМ!$B$33:$B$776,G$190)+'СЕТ СН'!$F$15</f>
        <v>223.57324996</v>
      </c>
      <c r="H209" s="36">
        <f>SUMIFS(СВЦЭМ!$F$33:$F$776,СВЦЭМ!$A$33:$A$776,$A209,СВЦЭМ!$B$33:$B$776,H$190)+'СЕТ СН'!$F$15</f>
        <v>218.72391943</v>
      </c>
      <c r="I209" s="36">
        <f>SUMIFS(СВЦЭМ!$F$33:$F$776,СВЦЭМ!$A$33:$A$776,$A209,СВЦЭМ!$B$33:$B$776,I$190)+'СЕТ СН'!$F$15</f>
        <v>204.02498402000001</v>
      </c>
      <c r="J209" s="36">
        <f>SUMIFS(СВЦЭМ!$F$33:$F$776,СВЦЭМ!$A$33:$A$776,$A209,СВЦЭМ!$B$33:$B$776,J$190)+'СЕТ СН'!$F$15</f>
        <v>197.64735046000001</v>
      </c>
      <c r="K209" s="36">
        <f>SUMIFS(СВЦЭМ!$F$33:$F$776,СВЦЭМ!$A$33:$A$776,$A209,СВЦЭМ!$B$33:$B$776,K$190)+'СЕТ СН'!$F$15</f>
        <v>189.89448347000001</v>
      </c>
      <c r="L209" s="36">
        <f>SUMIFS(СВЦЭМ!$F$33:$F$776,СВЦЭМ!$A$33:$A$776,$A209,СВЦЭМ!$B$33:$B$776,L$190)+'СЕТ СН'!$F$15</f>
        <v>186.39013457999999</v>
      </c>
      <c r="M209" s="36">
        <f>SUMIFS(СВЦЭМ!$F$33:$F$776,СВЦЭМ!$A$33:$A$776,$A209,СВЦЭМ!$B$33:$B$776,M$190)+'СЕТ СН'!$F$15</f>
        <v>187.25383861</v>
      </c>
      <c r="N209" s="36">
        <f>SUMIFS(СВЦЭМ!$F$33:$F$776,СВЦЭМ!$A$33:$A$776,$A209,СВЦЭМ!$B$33:$B$776,N$190)+'СЕТ СН'!$F$15</f>
        <v>190.47477542999999</v>
      </c>
      <c r="O209" s="36">
        <f>SUMIFS(СВЦЭМ!$F$33:$F$776,СВЦЭМ!$A$33:$A$776,$A209,СВЦЭМ!$B$33:$B$776,O$190)+'СЕТ СН'!$F$15</f>
        <v>192.56181645000001</v>
      </c>
      <c r="P209" s="36">
        <f>SUMIFS(СВЦЭМ!$F$33:$F$776,СВЦЭМ!$A$33:$A$776,$A209,СВЦЭМ!$B$33:$B$776,P$190)+'СЕТ СН'!$F$15</f>
        <v>197.52030735</v>
      </c>
      <c r="Q209" s="36">
        <f>SUMIFS(СВЦЭМ!$F$33:$F$776,СВЦЭМ!$A$33:$A$776,$A209,СВЦЭМ!$B$33:$B$776,Q$190)+'СЕТ СН'!$F$15</f>
        <v>199.07397581000001</v>
      </c>
      <c r="R209" s="36">
        <f>SUMIFS(СВЦЭМ!$F$33:$F$776,СВЦЭМ!$A$33:$A$776,$A209,СВЦЭМ!$B$33:$B$776,R$190)+'СЕТ СН'!$F$15</f>
        <v>199.23720441</v>
      </c>
      <c r="S209" s="36">
        <f>SUMIFS(СВЦЭМ!$F$33:$F$776,СВЦЭМ!$A$33:$A$776,$A209,СВЦЭМ!$B$33:$B$776,S$190)+'СЕТ СН'!$F$15</f>
        <v>192.60006544000001</v>
      </c>
      <c r="T209" s="36">
        <f>SUMIFS(СВЦЭМ!$F$33:$F$776,СВЦЭМ!$A$33:$A$776,$A209,СВЦЭМ!$B$33:$B$776,T$190)+'СЕТ СН'!$F$15</f>
        <v>186.56152419</v>
      </c>
      <c r="U209" s="36">
        <f>SUMIFS(СВЦЭМ!$F$33:$F$776,СВЦЭМ!$A$33:$A$776,$A209,СВЦЭМ!$B$33:$B$776,U$190)+'СЕТ СН'!$F$15</f>
        <v>185.27526567000001</v>
      </c>
      <c r="V209" s="36">
        <f>SUMIFS(СВЦЭМ!$F$33:$F$776,СВЦЭМ!$A$33:$A$776,$A209,СВЦЭМ!$B$33:$B$776,V$190)+'СЕТ СН'!$F$15</f>
        <v>189.41963860000001</v>
      </c>
      <c r="W209" s="36">
        <f>SUMIFS(СВЦЭМ!$F$33:$F$776,СВЦЭМ!$A$33:$A$776,$A209,СВЦЭМ!$B$33:$B$776,W$190)+'СЕТ СН'!$F$15</f>
        <v>194.30172909000001</v>
      </c>
      <c r="X209" s="36">
        <f>SUMIFS(СВЦЭМ!$F$33:$F$776,СВЦЭМ!$A$33:$A$776,$A209,СВЦЭМ!$B$33:$B$776,X$190)+'СЕТ СН'!$F$15</f>
        <v>196.03739307999999</v>
      </c>
      <c r="Y209" s="36">
        <f>SUMIFS(СВЦЭМ!$F$33:$F$776,СВЦЭМ!$A$33:$A$776,$A209,СВЦЭМ!$B$33:$B$776,Y$190)+'СЕТ СН'!$F$15</f>
        <v>205.85415954000001</v>
      </c>
    </row>
    <row r="210" spans="1:25" ht="15.75" x14ac:dyDescent="0.2">
      <c r="A210" s="35">
        <f t="shared" si="5"/>
        <v>43485</v>
      </c>
      <c r="B210" s="36">
        <f>SUMIFS(СВЦЭМ!$F$33:$F$776,СВЦЭМ!$A$33:$A$776,$A210,СВЦЭМ!$B$33:$B$776,B$190)+'СЕТ СН'!$F$15</f>
        <v>218.53032931000001</v>
      </c>
      <c r="C210" s="36">
        <f>SUMIFS(СВЦЭМ!$F$33:$F$776,СВЦЭМ!$A$33:$A$776,$A210,СВЦЭМ!$B$33:$B$776,C$190)+'СЕТ СН'!$F$15</f>
        <v>223.00938965</v>
      </c>
      <c r="D210" s="36">
        <f>SUMIFS(СВЦЭМ!$F$33:$F$776,СВЦЭМ!$A$33:$A$776,$A210,СВЦЭМ!$B$33:$B$776,D$190)+'СЕТ СН'!$F$15</f>
        <v>229.35585989</v>
      </c>
      <c r="E210" s="36">
        <f>SUMIFS(СВЦЭМ!$F$33:$F$776,СВЦЭМ!$A$33:$A$776,$A210,СВЦЭМ!$B$33:$B$776,E$190)+'СЕТ СН'!$F$15</f>
        <v>233.24180718</v>
      </c>
      <c r="F210" s="36">
        <f>SUMIFS(СВЦЭМ!$F$33:$F$776,СВЦЭМ!$A$33:$A$776,$A210,СВЦЭМ!$B$33:$B$776,F$190)+'СЕТ СН'!$F$15</f>
        <v>231.11308603000001</v>
      </c>
      <c r="G210" s="36">
        <f>SUMIFS(СВЦЭМ!$F$33:$F$776,СВЦЭМ!$A$33:$A$776,$A210,СВЦЭМ!$B$33:$B$776,G$190)+'СЕТ СН'!$F$15</f>
        <v>227.47358944999999</v>
      </c>
      <c r="H210" s="36">
        <f>SUMIFS(СВЦЭМ!$F$33:$F$776,СВЦЭМ!$A$33:$A$776,$A210,СВЦЭМ!$B$33:$B$776,H$190)+'СЕТ СН'!$F$15</f>
        <v>223.22609795</v>
      </c>
      <c r="I210" s="36">
        <f>SUMIFS(СВЦЭМ!$F$33:$F$776,СВЦЭМ!$A$33:$A$776,$A210,СВЦЭМ!$B$33:$B$776,I$190)+'СЕТ СН'!$F$15</f>
        <v>209.74811586000001</v>
      </c>
      <c r="J210" s="36">
        <f>SUMIFS(СВЦЭМ!$F$33:$F$776,СВЦЭМ!$A$33:$A$776,$A210,СВЦЭМ!$B$33:$B$776,J$190)+'СЕТ СН'!$F$15</f>
        <v>199.39508309000001</v>
      </c>
      <c r="K210" s="36">
        <f>SUMIFS(СВЦЭМ!$F$33:$F$776,СВЦЭМ!$A$33:$A$776,$A210,СВЦЭМ!$B$33:$B$776,K$190)+'СЕТ СН'!$F$15</f>
        <v>192.41982064999999</v>
      </c>
      <c r="L210" s="36">
        <f>SUMIFS(СВЦЭМ!$F$33:$F$776,СВЦЭМ!$A$33:$A$776,$A210,СВЦЭМ!$B$33:$B$776,L$190)+'СЕТ СН'!$F$15</f>
        <v>187.67672013000001</v>
      </c>
      <c r="M210" s="36">
        <f>SUMIFS(СВЦЭМ!$F$33:$F$776,СВЦЭМ!$A$33:$A$776,$A210,СВЦЭМ!$B$33:$B$776,M$190)+'СЕТ СН'!$F$15</f>
        <v>188.31803321000001</v>
      </c>
      <c r="N210" s="36">
        <f>SUMIFS(СВЦЭМ!$F$33:$F$776,СВЦЭМ!$A$33:$A$776,$A210,СВЦЭМ!$B$33:$B$776,N$190)+'СЕТ СН'!$F$15</f>
        <v>193.54945667000001</v>
      </c>
      <c r="O210" s="36">
        <f>SUMIFS(СВЦЭМ!$F$33:$F$776,СВЦЭМ!$A$33:$A$776,$A210,СВЦЭМ!$B$33:$B$776,O$190)+'СЕТ СН'!$F$15</f>
        <v>198.80018767999999</v>
      </c>
      <c r="P210" s="36">
        <f>SUMIFS(СВЦЭМ!$F$33:$F$776,СВЦЭМ!$A$33:$A$776,$A210,СВЦЭМ!$B$33:$B$776,P$190)+'СЕТ СН'!$F$15</f>
        <v>203.61223892999999</v>
      </c>
      <c r="Q210" s="36">
        <f>SUMIFS(СВЦЭМ!$F$33:$F$776,СВЦЭМ!$A$33:$A$776,$A210,СВЦЭМ!$B$33:$B$776,Q$190)+'СЕТ СН'!$F$15</f>
        <v>201.73845592000001</v>
      </c>
      <c r="R210" s="36">
        <f>SUMIFS(СВЦЭМ!$F$33:$F$776,СВЦЭМ!$A$33:$A$776,$A210,СВЦЭМ!$B$33:$B$776,R$190)+'СЕТ СН'!$F$15</f>
        <v>199.90185455</v>
      </c>
      <c r="S210" s="36">
        <f>SUMIFS(СВЦЭМ!$F$33:$F$776,СВЦЭМ!$A$33:$A$776,$A210,СВЦЭМ!$B$33:$B$776,S$190)+'СЕТ СН'!$F$15</f>
        <v>193.53494652000001</v>
      </c>
      <c r="T210" s="36">
        <f>SUMIFS(СВЦЭМ!$F$33:$F$776,СВЦЭМ!$A$33:$A$776,$A210,СВЦЭМ!$B$33:$B$776,T$190)+'СЕТ СН'!$F$15</f>
        <v>185.88968829999999</v>
      </c>
      <c r="U210" s="36">
        <f>SUMIFS(СВЦЭМ!$F$33:$F$776,СВЦЭМ!$A$33:$A$776,$A210,СВЦЭМ!$B$33:$B$776,U$190)+'СЕТ СН'!$F$15</f>
        <v>184.93957896000001</v>
      </c>
      <c r="V210" s="36">
        <f>SUMIFS(СВЦЭМ!$F$33:$F$776,СВЦЭМ!$A$33:$A$776,$A210,СВЦЭМ!$B$33:$B$776,V$190)+'СЕТ СН'!$F$15</f>
        <v>187.7786265</v>
      </c>
      <c r="W210" s="36">
        <f>SUMIFS(СВЦЭМ!$F$33:$F$776,СВЦЭМ!$A$33:$A$776,$A210,СВЦЭМ!$B$33:$B$776,W$190)+'СЕТ СН'!$F$15</f>
        <v>190.43213865000001</v>
      </c>
      <c r="X210" s="36">
        <f>SUMIFS(СВЦЭМ!$F$33:$F$776,СВЦЭМ!$A$33:$A$776,$A210,СВЦЭМ!$B$33:$B$776,X$190)+'СЕТ СН'!$F$15</f>
        <v>194.21154393</v>
      </c>
      <c r="Y210" s="36">
        <f>SUMIFS(СВЦЭМ!$F$33:$F$776,СВЦЭМ!$A$33:$A$776,$A210,СВЦЭМ!$B$33:$B$776,Y$190)+'СЕТ СН'!$F$15</f>
        <v>207.16521956</v>
      </c>
    </row>
    <row r="211" spans="1:25" ht="15.75" x14ac:dyDescent="0.2">
      <c r="A211" s="35">
        <f t="shared" si="5"/>
        <v>43486</v>
      </c>
      <c r="B211" s="36">
        <f>SUMIFS(СВЦЭМ!$F$33:$F$776,СВЦЭМ!$A$33:$A$776,$A211,СВЦЭМ!$B$33:$B$776,B$190)+'СЕТ СН'!$F$15</f>
        <v>219.19922056999999</v>
      </c>
      <c r="C211" s="36">
        <f>SUMIFS(СВЦЭМ!$F$33:$F$776,СВЦЭМ!$A$33:$A$776,$A211,СВЦЭМ!$B$33:$B$776,C$190)+'СЕТ СН'!$F$15</f>
        <v>225.04746441</v>
      </c>
      <c r="D211" s="36">
        <f>SUMIFS(СВЦЭМ!$F$33:$F$776,СВЦЭМ!$A$33:$A$776,$A211,СВЦЭМ!$B$33:$B$776,D$190)+'СЕТ СН'!$F$15</f>
        <v>228.50654788</v>
      </c>
      <c r="E211" s="36">
        <f>SUMIFS(СВЦЭМ!$F$33:$F$776,СВЦЭМ!$A$33:$A$776,$A211,СВЦЭМ!$B$33:$B$776,E$190)+'СЕТ СН'!$F$15</f>
        <v>232.1147781</v>
      </c>
      <c r="F211" s="36">
        <f>SUMIFS(СВЦЭМ!$F$33:$F$776,СВЦЭМ!$A$33:$A$776,$A211,СВЦЭМ!$B$33:$B$776,F$190)+'СЕТ СН'!$F$15</f>
        <v>230.02027007000001</v>
      </c>
      <c r="G211" s="36">
        <f>SUMIFS(СВЦЭМ!$F$33:$F$776,СВЦЭМ!$A$33:$A$776,$A211,СВЦЭМ!$B$33:$B$776,G$190)+'СЕТ СН'!$F$15</f>
        <v>228.91840205</v>
      </c>
      <c r="H211" s="36">
        <f>SUMIFS(СВЦЭМ!$F$33:$F$776,СВЦЭМ!$A$33:$A$776,$A211,СВЦЭМ!$B$33:$B$776,H$190)+'СЕТ СН'!$F$15</f>
        <v>218.63471165000001</v>
      </c>
      <c r="I211" s="36">
        <f>SUMIFS(СВЦЭМ!$F$33:$F$776,СВЦЭМ!$A$33:$A$776,$A211,СВЦЭМ!$B$33:$B$776,I$190)+'СЕТ СН'!$F$15</f>
        <v>202.76064636000001</v>
      </c>
      <c r="J211" s="36">
        <f>SUMIFS(СВЦЭМ!$F$33:$F$776,СВЦЭМ!$A$33:$A$776,$A211,СВЦЭМ!$B$33:$B$776,J$190)+'СЕТ СН'!$F$15</f>
        <v>195.69006504000001</v>
      </c>
      <c r="K211" s="36">
        <f>SUMIFS(СВЦЭМ!$F$33:$F$776,СВЦЭМ!$A$33:$A$776,$A211,СВЦЭМ!$B$33:$B$776,K$190)+'СЕТ СН'!$F$15</f>
        <v>194.78728140999999</v>
      </c>
      <c r="L211" s="36">
        <f>SUMIFS(СВЦЭМ!$F$33:$F$776,СВЦЭМ!$A$33:$A$776,$A211,СВЦЭМ!$B$33:$B$776,L$190)+'СЕТ СН'!$F$15</f>
        <v>193.23944900000001</v>
      </c>
      <c r="M211" s="36">
        <f>SUMIFS(СВЦЭМ!$F$33:$F$776,СВЦЭМ!$A$33:$A$776,$A211,СВЦЭМ!$B$33:$B$776,M$190)+'СЕТ СН'!$F$15</f>
        <v>194.37181329000001</v>
      </c>
      <c r="N211" s="36">
        <f>SUMIFS(СВЦЭМ!$F$33:$F$776,СВЦЭМ!$A$33:$A$776,$A211,СВЦЭМ!$B$33:$B$776,N$190)+'СЕТ СН'!$F$15</f>
        <v>195.02519433000001</v>
      </c>
      <c r="O211" s="36">
        <f>SUMIFS(СВЦЭМ!$F$33:$F$776,СВЦЭМ!$A$33:$A$776,$A211,СВЦЭМ!$B$33:$B$776,O$190)+'СЕТ СН'!$F$15</f>
        <v>193.16066241999999</v>
      </c>
      <c r="P211" s="36">
        <f>SUMIFS(СВЦЭМ!$F$33:$F$776,СВЦЭМ!$A$33:$A$776,$A211,СВЦЭМ!$B$33:$B$776,P$190)+'СЕТ СН'!$F$15</f>
        <v>193.35278104</v>
      </c>
      <c r="Q211" s="36">
        <f>SUMIFS(СВЦЭМ!$F$33:$F$776,СВЦЭМ!$A$33:$A$776,$A211,СВЦЭМ!$B$33:$B$776,Q$190)+'СЕТ СН'!$F$15</f>
        <v>194.78122837000001</v>
      </c>
      <c r="R211" s="36">
        <f>SUMIFS(СВЦЭМ!$F$33:$F$776,СВЦЭМ!$A$33:$A$776,$A211,СВЦЭМ!$B$33:$B$776,R$190)+'СЕТ СН'!$F$15</f>
        <v>195.51481104000001</v>
      </c>
      <c r="S211" s="36">
        <f>SUMIFS(СВЦЭМ!$F$33:$F$776,СВЦЭМ!$A$33:$A$776,$A211,СВЦЭМ!$B$33:$B$776,S$190)+'СЕТ СН'!$F$15</f>
        <v>195.23368891999999</v>
      </c>
      <c r="T211" s="36">
        <f>SUMIFS(СВЦЭМ!$F$33:$F$776,СВЦЭМ!$A$33:$A$776,$A211,СВЦЭМ!$B$33:$B$776,T$190)+'СЕТ СН'!$F$15</f>
        <v>192.45425306999999</v>
      </c>
      <c r="U211" s="36">
        <f>SUMIFS(СВЦЭМ!$F$33:$F$776,СВЦЭМ!$A$33:$A$776,$A211,СВЦЭМ!$B$33:$B$776,U$190)+'СЕТ СН'!$F$15</f>
        <v>193.52239066000001</v>
      </c>
      <c r="V211" s="36">
        <f>SUMIFS(СВЦЭМ!$F$33:$F$776,СВЦЭМ!$A$33:$A$776,$A211,СВЦЭМ!$B$33:$B$776,V$190)+'СЕТ СН'!$F$15</f>
        <v>195.18221088000001</v>
      </c>
      <c r="W211" s="36">
        <f>SUMIFS(СВЦЭМ!$F$33:$F$776,СВЦЭМ!$A$33:$A$776,$A211,СВЦЭМ!$B$33:$B$776,W$190)+'СЕТ СН'!$F$15</f>
        <v>196.93704668000001</v>
      </c>
      <c r="X211" s="36">
        <f>SUMIFS(СВЦЭМ!$F$33:$F$776,СВЦЭМ!$A$33:$A$776,$A211,СВЦЭМ!$B$33:$B$776,X$190)+'СЕТ СН'!$F$15</f>
        <v>195.77566250999999</v>
      </c>
      <c r="Y211" s="36">
        <f>SUMIFS(СВЦЭМ!$F$33:$F$776,СВЦЭМ!$A$33:$A$776,$A211,СВЦЭМ!$B$33:$B$776,Y$190)+'СЕТ СН'!$F$15</f>
        <v>205.04761565000001</v>
      </c>
    </row>
    <row r="212" spans="1:25" ht="15.75" x14ac:dyDescent="0.2">
      <c r="A212" s="35">
        <f t="shared" si="5"/>
        <v>43487</v>
      </c>
      <c r="B212" s="36">
        <f>SUMIFS(СВЦЭМ!$F$33:$F$776,СВЦЭМ!$A$33:$A$776,$A212,СВЦЭМ!$B$33:$B$776,B$190)+'СЕТ СН'!$F$15</f>
        <v>218.86435385999999</v>
      </c>
      <c r="C212" s="36">
        <f>SUMIFS(СВЦЭМ!$F$33:$F$776,СВЦЭМ!$A$33:$A$776,$A212,СВЦЭМ!$B$33:$B$776,C$190)+'СЕТ СН'!$F$15</f>
        <v>225.44405245999999</v>
      </c>
      <c r="D212" s="36">
        <f>SUMIFS(СВЦЭМ!$F$33:$F$776,СВЦЭМ!$A$33:$A$776,$A212,СВЦЭМ!$B$33:$B$776,D$190)+'СЕТ СН'!$F$15</f>
        <v>227.90973156000001</v>
      </c>
      <c r="E212" s="36">
        <f>SUMIFS(СВЦЭМ!$F$33:$F$776,СВЦЭМ!$A$33:$A$776,$A212,СВЦЭМ!$B$33:$B$776,E$190)+'СЕТ СН'!$F$15</f>
        <v>228.48225883999999</v>
      </c>
      <c r="F212" s="36">
        <f>SUMIFS(СВЦЭМ!$F$33:$F$776,СВЦЭМ!$A$33:$A$776,$A212,СВЦЭМ!$B$33:$B$776,F$190)+'СЕТ СН'!$F$15</f>
        <v>225.82892975999999</v>
      </c>
      <c r="G212" s="36">
        <f>SUMIFS(СВЦЭМ!$F$33:$F$776,СВЦЭМ!$A$33:$A$776,$A212,СВЦЭМ!$B$33:$B$776,G$190)+'СЕТ СН'!$F$15</f>
        <v>221.50938979</v>
      </c>
      <c r="H212" s="36">
        <f>SUMIFS(СВЦЭМ!$F$33:$F$776,СВЦЭМ!$A$33:$A$776,$A212,СВЦЭМ!$B$33:$B$776,H$190)+'СЕТ СН'!$F$15</f>
        <v>211.40934442</v>
      </c>
      <c r="I212" s="36">
        <f>SUMIFS(СВЦЭМ!$F$33:$F$776,СВЦЭМ!$A$33:$A$776,$A212,СВЦЭМ!$B$33:$B$776,I$190)+'СЕТ СН'!$F$15</f>
        <v>198.74122014</v>
      </c>
      <c r="J212" s="36">
        <f>SUMIFS(СВЦЭМ!$F$33:$F$776,СВЦЭМ!$A$33:$A$776,$A212,СВЦЭМ!$B$33:$B$776,J$190)+'СЕТ СН'!$F$15</f>
        <v>192.82147319000001</v>
      </c>
      <c r="K212" s="36">
        <f>SUMIFS(СВЦЭМ!$F$33:$F$776,СВЦЭМ!$A$33:$A$776,$A212,СВЦЭМ!$B$33:$B$776,K$190)+'СЕТ СН'!$F$15</f>
        <v>191.52909586000001</v>
      </c>
      <c r="L212" s="36">
        <f>SUMIFS(СВЦЭМ!$F$33:$F$776,СВЦЭМ!$A$33:$A$776,$A212,СВЦЭМ!$B$33:$B$776,L$190)+'СЕТ СН'!$F$15</f>
        <v>192.40420951999999</v>
      </c>
      <c r="M212" s="36">
        <f>SUMIFS(СВЦЭМ!$F$33:$F$776,СВЦЭМ!$A$33:$A$776,$A212,СВЦЭМ!$B$33:$B$776,M$190)+'СЕТ СН'!$F$15</f>
        <v>194.46232019999999</v>
      </c>
      <c r="N212" s="36">
        <f>SUMIFS(СВЦЭМ!$F$33:$F$776,СВЦЭМ!$A$33:$A$776,$A212,СВЦЭМ!$B$33:$B$776,N$190)+'СЕТ СН'!$F$15</f>
        <v>194.74096871</v>
      </c>
      <c r="O212" s="36">
        <f>SUMIFS(СВЦЭМ!$F$33:$F$776,СВЦЭМ!$A$33:$A$776,$A212,СВЦЭМ!$B$33:$B$776,O$190)+'СЕТ СН'!$F$15</f>
        <v>193.40830783000001</v>
      </c>
      <c r="P212" s="36">
        <f>SUMIFS(СВЦЭМ!$F$33:$F$776,СВЦЭМ!$A$33:$A$776,$A212,СВЦЭМ!$B$33:$B$776,P$190)+'СЕТ СН'!$F$15</f>
        <v>194.16845726</v>
      </c>
      <c r="Q212" s="36">
        <f>SUMIFS(СВЦЭМ!$F$33:$F$776,СВЦЭМ!$A$33:$A$776,$A212,СВЦЭМ!$B$33:$B$776,Q$190)+'СЕТ СН'!$F$15</f>
        <v>195.3843842</v>
      </c>
      <c r="R212" s="36">
        <f>SUMIFS(СВЦЭМ!$F$33:$F$776,СВЦЭМ!$A$33:$A$776,$A212,СВЦЭМ!$B$33:$B$776,R$190)+'СЕТ СН'!$F$15</f>
        <v>196.25787166000001</v>
      </c>
      <c r="S212" s="36">
        <f>SUMIFS(СВЦЭМ!$F$33:$F$776,СВЦЭМ!$A$33:$A$776,$A212,СВЦЭМ!$B$33:$B$776,S$190)+'СЕТ СН'!$F$15</f>
        <v>195.31510496000001</v>
      </c>
      <c r="T212" s="36">
        <f>SUMIFS(СВЦЭМ!$F$33:$F$776,СВЦЭМ!$A$33:$A$776,$A212,СВЦЭМ!$B$33:$B$776,T$190)+'СЕТ СН'!$F$15</f>
        <v>192.45606454</v>
      </c>
      <c r="U212" s="36">
        <f>SUMIFS(СВЦЭМ!$F$33:$F$776,СВЦЭМ!$A$33:$A$776,$A212,СВЦЭМ!$B$33:$B$776,U$190)+'СЕТ СН'!$F$15</f>
        <v>192.00282530999999</v>
      </c>
      <c r="V212" s="36">
        <f>SUMIFS(СВЦЭМ!$F$33:$F$776,СВЦЭМ!$A$33:$A$776,$A212,СВЦЭМ!$B$33:$B$776,V$190)+'СЕТ СН'!$F$15</f>
        <v>194.94717648</v>
      </c>
      <c r="W212" s="36">
        <f>SUMIFS(СВЦЭМ!$F$33:$F$776,СВЦЭМ!$A$33:$A$776,$A212,СВЦЭМ!$B$33:$B$776,W$190)+'СЕТ СН'!$F$15</f>
        <v>197.27024861999999</v>
      </c>
      <c r="X212" s="36">
        <f>SUMIFS(СВЦЭМ!$F$33:$F$776,СВЦЭМ!$A$33:$A$776,$A212,СВЦЭМ!$B$33:$B$776,X$190)+'СЕТ СН'!$F$15</f>
        <v>191.37562926000001</v>
      </c>
      <c r="Y212" s="36">
        <f>SUMIFS(СВЦЭМ!$F$33:$F$776,СВЦЭМ!$A$33:$A$776,$A212,СВЦЭМ!$B$33:$B$776,Y$190)+'СЕТ СН'!$F$15</f>
        <v>201.07736383</v>
      </c>
    </row>
    <row r="213" spans="1:25" ht="15.75" x14ac:dyDescent="0.2">
      <c r="A213" s="35">
        <f t="shared" si="5"/>
        <v>43488</v>
      </c>
      <c r="B213" s="36">
        <f>SUMIFS(СВЦЭМ!$F$33:$F$776,СВЦЭМ!$A$33:$A$776,$A213,СВЦЭМ!$B$33:$B$776,B$190)+'СЕТ СН'!$F$15</f>
        <v>219.37041830999999</v>
      </c>
      <c r="C213" s="36">
        <f>SUMIFS(СВЦЭМ!$F$33:$F$776,СВЦЭМ!$A$33:$A$776,$A213,СВЦЭМ!$B$33:$B$776,C$190)+'СЕТ СН'!$F$15</f>
        <v>225.40506277</v>
      </c>
      <c r="D213" s="36">
        <f>SUMIFS(СВЦЭМ!$F$33:$F$776,СВЦЭМ!$A$33:$A$776,$A213,СВЦЭМ!$B$33:$B$776,D$190)+'СЕТ СН'!$F$15</f>
        <v>229.14200202999999</v>
      </c>
      <c r="E213" s="36">
        <f>SUMIFS(СВЦЭМ!$F$33:$F$776,СВЦЭМ!$A$33:$A$776,$A213,СВЦЭМ!$B$33:$B$776,E$190)+'СЕТ СН'!$F$15</f>
        <v>230.32419987</v>
      </c>
      <c r="F213" s="36">
        <f>SUMIFS(СВЦЭМ!$F$33:$F$776,СВЦЭМ!$A$33:$A$776,$A213,СВЦЭМ!$B$33:$B$776,F$190)+'СЕТ СН'!$F$15</f>
        <v>228.92187916</v>
      </c>
      <c r="G213" s="36">
        <f>SUMIFS(СВЦЭМ!$F$33:$F$776,СВЦЭМ!$A$33:$A$776,$A213,СВЦЭМ!$B$33:$B$776,G$190)+'СЕТ СН'!$F$15</f>
        <v>224.81836634999999</v>
      </c>
      <c r="H213" s="36">
        <f>SUMIFS(СВЦЭМ!$F$33:$F$776,СВЦЭМ!$A$33:$A$776,$A213,СВЦЭМ!$B$33:$B$776,H$190)+'СЕТ СН'!$F$15</f>
        <v>214.50316807999999</v>
      </c>
      <c r="I213" s="36">
        <f>SUMIFS(СВЦЭМ!$F$33:$F$776,СВЦЭМ!$A$33:$A$776,$A213,СВЦЭМ!$B$33:$B$776,I$190)+'СЕТ СН'!$F$15</f>
        <v>199.85465696</v>
      </c>
      <c r="J213" s="36">
        <f>SUMIFS(СВЦЭМ!$F$33:$F$776,СВЦЭМ!$A$33:$A$776,$A213,СВЦЭМ!$B$33:$B$776,J$190)+'СЕТ СН'!$F$15</f>
        <v>192.46513157999999</v>
      </c>
      <c r="K213" s="36">
        <f>SUMIFS(СВЦЭМ!$F$33:$F$776,СВЦЭМ!$A$33:$A$776,$A213,СВЦЭМ!$B$33:$B$776,K$190)+'СЕТ СН'!$F$15</f>
        <v>190.72164369999999</v>
      </c>
      <c r="L213" s="36">
        <f>SUMIFS(СВЦЭМ!$F$33:$F$776,СВЦЭМ!$A$33:$A$776,$A213,СВЦЭМ!$B$33:$B$776,L$190)+'СЕТ СН'!$F$15</f>
        <v>189.75690162999999</v>
      </c>
      <c r="M213" s="36">
        <f>SUMIFS(СВЦЭМ!$F$33:$F$776,СВЦЭМ!$A$33:$A$776,$A213,СВЦЭМ!$B$33:$B$776,M$190)+'СЕТ СН'!$F$15</f>
        <v>192.51599267</v>
      </c>
      <c r="N213" s="36">
        <f>SUMIFS(СВЦЭМ!$F$33:$F$776,СВЦЭМ!$A$33:$A$776,$A213,СВЦЭМ!$B$33:$B$776,N$190)+'СЕТ СН'!$F$15</f>
        <v>192.11834311999999</v>
      </c>
      <c r="O213" s="36">
        <f>SUMIFS(СВЦЭМ!$F$33:$F$776,СВЦЭМ!$A$33:$A$776,$A213,СВЦЭМ!$B$33:$B$776,O$190)+'СЕТ СН'!$F$15</f>
        <v>194.67978302</v>
      </c>
      <c r="P213" s="36">
        <f>SUMIFS(СВЦЭМ!$F$33:$F$776,СВЦЭМ!$A$33:$A$776,$A213,СВЦЭМ!$B$33:$B$776,P$190)+'СЕТ СН'!$F$15</f>
        <v>197.09701870000001</v>
      </c>
      <c r="Q213" s="36">
        <f>SUMIFS(СВЦЭМ!$F$33:$F$776,СВЦЭМ!$A$33:$A$776,$A213,СВЦЭМ!$B$33:$B$776,Q$190)+'СЕТ СН'!$F$15</f>
        <v>198.40378608</v>
      </c>
      <c r="R213" s="36">
        <f>SUMIFS(СВЦЭМ!$F$33:$F$776,СВЦЭМ!$A$33:$A$776,$A213,СВЦЭМ!$B$33:$B$776,R$190)+'СЕТ СН'!$F$15</f>
        <v>199.62911063999999</v>
      </c>
      <c r="S213" s="36">
        <f>SUMIFS(СВЦЭМ!$F$33:$F$776,СВЦЭМ!$A$33:$A$776,$A213,СВЦЭМ!$B$33:$B$776,S$190)+'СЕТ СН'!$F$15</f>
        <v>199.68803069000001</v>
      </c>
      <c r="T213" s="36">
        <f>SUMIFS(СВЦЭМ!$F$33:$F$776,СВЦЭМ!$A$33:$A$776,$A213,СВЦЭМ!$B$33:$B$776,T$190)+'СЕТ СН'!$F$15</f>
        <v>191.59707341000001</v>
      </c>
      <c r="U213" s="36">
        <f>SUMIFS(СВЦЭМ!$F$33:$F$776,СВЦЭМ!$A$33:$A$776,$A213,СВЦЭМ!$B$33:$B$776,U$190)+'СЕТ СН'!$F$15</f>
        <v>191.75339692</v>
      </c>
      <c r="V213" s="36">
        <f>SUMIFS(СВЦЭМ!$F$33:$F$776,СВЦЭМ!$A$33:$A$776,$A213,СВЦЭМ!$B$33:$B$776,V$190)+'СЕТ СН'!$F$15</f>
        <v>195.03351656000001</v>
      </c>
      <c r="W213" s="36">
        <f>SUMIFS(СВЦЭМ!$F$33:$F$776,СВЦЭМ!$A$33:$A$776,$A213,СВЦЭМ!$B$33:$B$776,W$190)+'СЕТ СН'!$F$15</f>
        <v>197.46833706000001</v>
      </c>
      <c r="X213" s="36">
        <f>SUMIFS(СВЦЭМ!$F$33:$F$776,СВЦЭМ!$A$33:$A$776,$A213,СВЦЭМ!$B$33:$B$776,X$190)+'СЕТ СН'!$F$15</f>
        <v>194.46778130999999</v>
      </c>
      <c r="Y213" s="36">
        <f>SUMIFS(СВЦЭМ!$F$33:$F$776,СВЦЭМ!$A$33:$A$776,$A213,СВЦЭМ!$B$33:$B$776,Y$190)+'СЕТ СН'!$F$15</f>
        <v>206.76237628000001</v>
      </c>
    </row>
    <row r="214" spans="1:25" ht="15.75" x14ac:dyDescent="0.2">
      <c r="A214" s="35">
        <f t="shared" si="5"/>
        <v>43489</v>
      </c>
      <c r="B214" s="36">
        <f>SUMIFS(СВЦЭМ!$F$33:$F$776,СВЦЭМ!$A$33:$A$776,$A214,СВЦЭМ!$B$33:$B$776,B$190)+'СЕТ СН'!$F$15</f>
        <v>217.34314997000001</v>
      </c>
      <c r="C214" s="36">
        <f>SUMIFS(СВЦЭМ!$F$33:$F$776,СВЦЭМ!$A$33:$A$776,$A214,СВЦЭМ!$B$33:$B$776,C$190)+'СЕТ СН'!$F$15</f>
        <v>225.71473601</v>
      </c>
      <c r="D214" s="36">
        <f>SUMIFS(СВЦЭМ!$F$33:$F$776,СВЦЭМ!$A$33:$A$776,$A214,СВЦЭМ!$B$33:$B$776,D$190)+'СЕТ СН'!$F$15</f>
        <v>229.17883287000001</v>
      </c>
      <c r="E214" s="36">
        <f>SUMIFS(СВЦЭМ!$F$33:$F$776,СВЦЭМ!$A$33:$A$776,$A214,СВЦЭМ!$B$33:$B$776,E$190)+'СЕТ СН'!$F$15</f>
        <v>228.94605480999999</v>
      </c>
      <c r="F214" s="36">
        <f>SUMIFS(СВЦЭМ!$F$33:$F$776,СВЦЭМ!$A$33:$A$776,$A214,СВЦЭМ!$B$33:$B$776,F$190)+'СЕТ СН'!$F$15</f>
        <v>227.94268457999999</v>
      </c>
      <c r="G214" s="36">
        <f>SUMIFS(СВЦЭМ!$F$33:$F$776,СВЦЭМ!$A$33:$A$776,$A214,СВЦЭМ!$B$33:$B$776,G$190)+'СЕТ СН'!$F$15</f>
        <v>222.16288653999999</v>
      </c>
      <c r="H214" s="36">
        <f>SUMIFS(СВЦЭМ!$F$33:$F$776,СВЦЭМ!$A$33:$A$776,$A214,СВЦЭМ!$B$33:$B$776,H$190)+'СЕТ СН'!$F$15</f>
        <v>209.84391153999999</v>
      </c>
      <c r="I214" s="36">
        <f>SUMIFS(СВЦЭМ!$F$33:$F$776,СВЦЭМ!$A$33:$A$776,$A214,СВЦЭМ!$B$33:$B$776,I$190)+'СЕТ СН'!$F$15</f>
        <v>197.00931338999999</v>
      </c>
      <c r="J214" s="36">
        <f>SUMIFS(СВЦЭМ!$F$33:$F$776,СВЦЭМ!$A$33:$A$776,$A214,СВЦЭМ!$B$33:$B$776,J$190)+'СЕТ СН'!$F$15</f>
        <v>189.88907742999999</v>
      </c>
      <c r="K214" s="36">
        <f>SUMIFS(СВЦЭМ!$F$33:$F$776,СВЦЭМ!$A$33:$A$776,$A214,СВЦЭМ!$B$33:$B$776,K$190)+'СЕТ СН'!$F$15</f>
        <v>190.79348974999999</v>
      </c>
      <c r="L214" s="36">
        <f>SUMIFS(СВЦЭМ!$F$33:$F$776,СВЦЭМ!$A$33:$A$776,$A214,СВЦЭМ!$B$33:$B$776,L$190)+'СЕТ СН'!$F$15</f>
        <v>189.80330576</v>
      </c>
      <c r="M214" s="36">
        <f>SUMIFS(СВЦЭМ!$F$33:$F$776,СВЦЭМ!$A$33:$A$776,$A214,СВЦЭМ!$B$33:$B$776,M$190)+'СЕТ СН'!$F$15</f>
        <v>189.81053591</v>
      </c>
      <c r="N214" s="36">
        <f>SUMIFS(СВЦЭМ!$F$33:$F$776,СВЦЭМ!$A$33:$A$776,$A214,СВЦЭМ!$B$33:$B$776,N$190)+'СЕТ СН'!$F$15</f>
        <v>192.15031945999999</v>
      </c>
      <c r="O214" s="36">
        <f>SUMIFS(СВЦЭМ!$F$33:$F$776,СВЦЭМ!$A$33:$A$776,$A214,СВЦЭМ!$B$33:$B$776,O$190)+'СЕТ СН'!$F$15</f>
        <v>192.40230987999999</v>
      </c>
      <c r="P214" s="36">
        <f>SUMIFS(СВЦЭМ!$F$33:$F$776,СВЦЭМ!$A$33:$A$776,$A214,СВЦЭМ!$B$33:$B$776,P$190)+'СЕТ СН'!$F$15</f>
        <v>194.39729958999999</v>
      </c>
      <c r="Q214" s="36">
        <f>SUMIFS(СВЦЭМ!$F$33:$F$776,СВЦЭМ!$A$33:$A$776,$A214,СВЦЭМ!$B$33:$B$776,Q$190)+'СЕТ СН'!$F$15</f>
        <v>197.00560672</v>
      </c>
      <c r="R214" s="36">
        <f>SUMIFS(СВЦЭМ!$F$33:$F$776,СВЦЭМ!$A$33:$A$776,$A214,СВЦЭМ!$B$33:$B$776,R$190)+'СЕТ СН'!$F$15</f>
        <v>196.3380951</v>
      </c>
      <c r="S214" s="36">
        <f>SUMIFS(СВЦЭМ!$F$33:$F$776,СВЦЭМ!$A$33:$A$776,$A214,СВЦЭМ!$B$33:$B$776,S$190)+'СЕТ СН'!$F$15</f>
        <v>196.90882854</v>
      </c>
      <c r="T214" s="36">
        <f>SUMIFS(СВЦЭМ!$F$33:$F$776,СВЦЭМ!$A$33:$A$776,$A214,СВЦЭМ!$B$33:$B$776,T$190)+'СЕТ СН'!$F$15</f>
        <v>192.98309080999999</v>
      </c>
      <c r="U214" s="36">
        <f>SUMIFS(СВЦЭМ!$F$33:$F$776,СВЦЭМ!$A$33:$A$776,$A214,СВЦЭМ!$B$33:$B$776,U$190)+'СЕТ СН'!$F$15</f>
        <v>193.98887669000001</v>
      </c>
      <c r="V214" s="36">
        <f>SUMIFS(СВЦЭМ!$F$33:$F$776,СВЦЭМ!$A$33:$A$776,$A214,СВЦЭМ!$B$33:$B$776,V$190)+'СЕТ СН'!$F$15</f>
        <v>199.53370734000001</v>
      </c>
      <c r="W214" s="36">
        <f>SUMIFS(СВЦЭМ!$F$33:$F$776,СВЦЭМ!$A$33:$A$776,$A214,СВЦЭМ!$B$33:$B$776,W$190)+'СЕТ СН'!$F$15</f>
        <v>204.41020469</v>
      </c>
      <c r="X214" s="36">
        <f>SUMIFS(СВЦЭМ!$F$33:$F$776,СВЦЭМ!$A$33:$A$776,$A214,СВЦЭМ!$B$33:$B$776,X$190)+'СЕТ СН'!$F$15</f>
        <v>205.88739292</v>
      </c>
      <c r="Y214" s="36">
        <f>SUMIFS(СВЦЭМ!$F$33:$F$776,СВЦЭМ!$A$33:$A$776,$A214,СВЦЭМ!$B$33:$B$776,Y$190)+'СЕТ СН'!$F$15</f>
        <v>213.06558697</v>
      </c>
    </row>
    <row r="215" spans="1:25" ht="15.75" x14ac:dyDescent="0.2">
      <c r="A215" s="35">
        <f t="shared" si="5"/>
        <v>43490</v>
      </c>
      <c r="B215" s="36">
        <f>SUMIFS(СВЦЭМ!$F$33:$F$776,СВЦЭМ!$A$33:$A$776,$A215,СВЦЭМ!$B$33:$B$776,B$190)+'СЕТ СН'!$F$15</f>
        <v>220.13883944</v>
      </c>
      <c r="C215" s="36">
        <f>SUMIFS(СВЦЭМ!$F$33:$F$776,СВЦЭМ!$A$33:$A$776,$A215,СВЦЭМ!$B$33:$B$776,C$190)+'СЕТ СН'!$F$15</f>
        <v>226.40746618</v>
      </c>
      <c r="D215" s="36">
        <f>SUMIFS(СВЦЭМ!$F$33:$F$776,СВЦЭМ!$A$33:$A$776,$A215,СВЦЭМ!$B$33:$B$776,D$190)+'СЕТ СН'!$F$15</f>
        <v>229.40351867999999</v>
      </c>
      <c r="E215" s="36">
        <f>SUMIFS(СВЦЭМ!$F$33:$F$776,СВЦЭМ!$A$33:$A$776,$A215,СВЦЭМ!$B$33:$B$776,E$190)+'СЕТ СН'!$F$15</f>
        <v>229.99592559000001</v>
      </c>
      <c r="F215" s="36">
        <f>SUMIFS(СВЦЭМ!$F$33:$F$776,СВЦЭМ!$A$33:$A$776,$A215,СВЦЭМ!$B$33:$B$776,F$190)+'СЕТ СН'!$F$15</f>
        <v>229.71921381999999</v>
      </c>
      <c r="G215" s="36">
        <f>SUMIFS(СВЦЭМ!$F$33:$F$776,СВЦЭМ!$A$33:$A$776,$A215,СВЦЭМ!$B$33:$B$776,G$190)+'СЕТ СН'!$F$15</f>
        <v>224.14948333000001</v>
      </c>
      <c r="H215" s="36">
        <f>SUMIFS(СВЦЭМ!$F$33:$F$776,СВЦЭМ!$A$33:$A$776,$A215,СВЦЭМ!$B$33:$B$776,H$190)+'СЕТ СН'!$F$15</f>
        <v>211.78072151000001</v>
      </c>
      <c r="I215" s="36">
        <f>SUMIFS(СВЦЭМ!$F$33:$F$776,СВЦЭМ!$A$33:$A$776,$A215,СВЦЭМ!$B$33:$B$776,I$190)+'СЕТ СН'!$F$15</f>
        <v>193.64574167000001</v>
      </c>
      <c r="J215" s="36">
        <f>SUMIFS(СВЦЭМ!$F$33:$F$776,СВЦЭМ!$A$33:$A$776,$A215,СВЦЭМ!$B$33:$B$776,J$190)+'СЕТ СН'!$F$15</f>
        <v>187.06252513999999</v>
      </c>
      <c r="K215" s="36">
        <f>SUMIFS(СВЦЭМ!$F$33:$F$776,СВЦЭМ!$A$33:$A$776,$A215,СВЦЭМ!$B$33:$B$776,K$190)+'СЕТ СН'!$F$15</f>
        <v>187.20229947000001</v>
      </c>
      <c r="L215" s="36">
        <f>SUMIFS(СВЦЭМ!$F$33:$F$776,СВЦЭМ!$A$33:$A$776,$A215,СВЦЭМ!$B$33:$B$776,L$190)+'СЕТ СН'!$F$15</f>
        <v>188.37305225</v>
      </c>
      <c r="M215" s="36">
        <f>SUMIFS(СВЦЭМ!$F$33:$F$776,СВЦЭМ!$A$33:$A$776,$A215,СВЦЭМ!$B$33:$B$776,M$190)+'СЕТ СН'!$F$15</f>
        <v>192.15498299999999</v>
      </c>
      <c r="N215" s="36">
        <f>SUMIFS(СВЦЭМ!$F$33:$F$776,СВЦЭМ!$A$33:$A$776,$A215,СВЦЭМ!$B$33:$B$776,N$190)+'СЕТ СН'!$F$15</f>
        <v>195.86900654999999</v>
      </c>
      <c r="O215" s="36">
        <f>SUMIFS(СВЦЭМ!$F$33:$F$776,СВЦЭМ!$A$33:$A$776,$A215,СВЦЭМ!$B$33:$B$776,O$190)+'СЕТ СН'!$F$15</f>
        <v>195.80759001999999</v>
      </c>
      <c r="P215" s="36">
        <f>SUMIFS(СВЦЭМ!$F$33:$F$776,СВЦЭМ!$A$33:$A$776,$A215,СВЦЭМ!$B$33:$B$776,P$190)+'СЕТ СН'!$F$15</f>
        <v>197.02992288999999</v>
      </c>
      <c r="Q215" s="36">
        <f>SUMIFS(СВЦЭМ!$F$33:$F$776,СВЦЭМ!$A$33:$A$776,$A215,СВЦЭМ!$B$33:$B$776,Q$190)+'СЕТ СН'!$F$15</f>
        <v>198.08503066</v>
      </c>
      <c r="R215" s="36">
        <f>SUMIFS(СВЦЭМ!$F$33:$F$776,СВЦЭМ!$A$33:$A$776,$A215,СВЦЭМ!$B$33:$B$776,R$190)+'СЕТ СН'!$F$15</f>
        <v>199.69392293999999</v>
      </c>
      <c r="S215" s="36">
        <f>SUMIFS(СВЦЭМ!$F$33:$F$776,СВЦЭМ!$A$33:$A$776,$A215,СВЦЭМ!$B$33:$B$776,S$190)+'СЕТ СН'!$F$15</f>
        <v>199.64455658</v>
      </c>
      <c r="T215" s="36">
        <f>SUMIFS(СВЦЭМ!$F$33:$F$776,СВЦЭМ!$A$33:$A$776,$A215,СВЦЭМ!$B$33:$B$776,T$190)+'СЕТ СН'!$F$15</f>
        <v>192.59041053999999</v>
      </c>
      <c r="U215" s="36">
        <f>SUMIFS(СВЦЭМ!$F$33:$F$776,СВЦЭМ!$A$33:$A$776,$A215,СВЦЭМ!$B$33:$B$776,U$190)+'СЕТ СН'!$F$15</f>
        <v>194.12139741999999</v>
      </c>
      <c r="V215" s="36">
        <f>SUMIFS(СВЦЭМ!$F$33:$F$776,СВЦЭМ!$A$33:$A$776,$A215,СВЦЭМ!$B$33:$B$776,V$190)+'СЕТ СН'!$F$15</f>
        <v>194.52699244999999</v>
      </c>
      <c r="W215" s="36">
        <f>SUMIFS(СВЦЭМ!$F$33:$F$776,СВЦЭМ!$A$33:$A$776,$A215,СВЦЭМ!$B$33:$B$776,W$190)+'СЕТ СН'!$F$15</f>
        <v>193.08579008999999</v>
      </c>
      <c r="X215" s="36">
        <f>SUMIFS(СВЦЭМ!$F$33:$F$776,СВЦЭМ!$A$33:$A$776,$A215,СВЦЭМ!$B$33:$B$776,X$190)+'СЕТ СН'!$F$15</f>
        <v>194.70228743999999</v>
      </c>
      <c r="Y215" s="36">
        <f>SUMIFS(СВЦЭМ!$F$33:$F$776,СВЦЭМ!$A$33:$A$776,$A215,СВЦЭМ!$B$33:$B$776,Y$190)+'СЕТ СН'!$F$15</f>
        <v>205.09309092999999</v>
      </c>
    </row>
    <row r="216" spans="1:25" ht="15.75" x14ac:dyDescent="0.2">
      <c r="A216" s="35">
        <f t="shared" si="5"/>
        <v>43491</v>
      </c>
      <c r="B216" s="36">
        <f>SUMIFS(СВЦЭМ!$F$33:$F$776,СВЦЭМ!$A$33:$A$776,$A216,СВЦЭМ!$B$33:$B$776,B$190)+'СЕТ СН'!$F$15</f>
        <v>216.41398613000001</v>
      </c>
      <c r="C216" s="36">
        <f>SUMIFS(СВЦЭМ!$F$33:$F$776,СВЦЭМ!$A$33:$A$776,$A216,СВЦЭМ!$B$33:$B$776,C$190)+'СЕТ СН'!$F$15</f>
        <v>222.20721823</v>
      </c>
      <c r="D216" s="36">
        <f>SUMIFS(СВЦЭМ!$F$33:$F$776,СВЦЭМ!$A$33:$A$776,$A216,СВЦЭМ!$B$33:$B$776,D$190)+'СЕТ СН'!$F$15</f>
        <v>223.93175266</v>
      </c>
      <c r="E216" s="36">
        <f>SUMIFS(СВЦЭМ!$F$33:$F$776,СВЦЭМ!$A$33:$A$776,$A216,СВЦЭМ!$B$33:$B$776,E$190)+'СЕТ СН'!$F$15</f>
        <v>225.12626782999999</v>
      </c>
      <c r="F216" s="36">
        <f>SUMIFS(СВЦЭМ!$F$33:$F$776,СВЦЭМ!$A$33:$A$776,$A216,СВЦЭМ!$B$33:$B$776,F$190)+'СЕТ СН'!$F$15</f>
        <v>224.59762190000001</v>
      </c>
      <c r="G216" s="36">
        <f>SUMIFS(СВЦЭМ!$F$33:$F$776,СВЦЭМ!$A$33:$A$776,$A216,СВЦЭМ!$B$33:$B$776,G$190)+'СЕТ СН'!$F$15</f>
        <v>223.2839496</v>
      </c>
      <c r="H216" s="36">
        <f>SUMIFS(СВЦЭМ!$F$33:$F$776,СВЦЭМ!$A$33:$A$776,$A216,СВЦЭМ!$B$33:$B$776,H$190)+'СЕТ СН'!$F$15</f>
        <v>216.28669063999999</v>
      </c>
      <c r="I216" s="36">
        <f>SUMIFS(СВЦЭМ!$F$33:$F$776,СВЦЭМ!$A$33:$A$776,$A216,СВЦЭМ!$B$33:$B$776,I$190)+'СЕТ СН'!$F$15</f>
        <v>204.97594111999999</v>
      </c>
      <c r="J216" s="36">
        <f>SUMIFS(СВЦЭМ!$F$33:$F$776,СВЦЭМ!$A$33:$A$776,$A216,СВЦЭМ!$B$33:$B$776,J$190)+'СЕТ СН'!$F$15</f>
        <v>195.83472968999999</v>
      </c>
      <c r="K216" s="36">
        <f>SUMIFS(СВЦЭМ!$F$33:$F$776,СВЦЭМ!$A$33:$A$776,$A216,СВЦЭМ!$B$33:$B$776,K$190)+'СЕТ СН'!$F$15</f>
        <v>190.01738057</v>
      </c>
      <c r="L216" s="36">
        <f>SUMIFS(СВЦЭМ!$F$33:$F$776,СВЦЭМ!$A$33:$A$776,$A216,СВЦЭМ!$B$33:$B$776,L$190)+'СЕТ СН'!$F$15</f>
        <v>187.08315021999999</v>
      </c>
      <c r="M216" s="36">
        <f>SUMIFS(СВЦЭМ!$F$33:$F$776,СВЦЭМ!$A$33:$A$776,$A216,СВЦЭМ!$B$33:$B$776,M$190)+'СЕТ СН'!$F$15</f>
        <v>187.58305048</v>
      </c>
      <c r="N216" s="36">
        <f>SUMIFS(СВЦЭМ!$F$33:$F$776,СВЦЭМ!$A$33:$A$776,$A216,СВЦЭМ!$B$33:$B$776,N$190)+'СЕТ СН'!$F$15</f>
        <v>190.20870178000001</v>
      </c>
      <c r="O216" s="36">
        <f>SUMIFS(СВЦЭМ!$F$33:$F$776,СВЦЭМ!$A$33:$A$776,$A216,СВЦЭМ!$B$33:$B$776,O$190)+'СЕТ СН'!$F$15</f>
        <v>192.57559044000001</v>
      </c>
      <c r="P216" s="36">
        <f>SUMIFS(СВЦЭМ!$F$33:$F$776,СВЦЭМ!$A$33:$A$776,$A216,СВЦЭМ!$B$33:$B$776,P$190)+'СЕТ СН'!$F$15</f>
        <v>195.90763351000001</v>
      </c>
      <c r="Q216" s="36">
        <f>SUMIFS(СВЦЭМ!$F$33:$F$776,СВЦЭМ!$A$33:$A$776,$A216,СВЦЭМ!$B$33:$B$776,Q$190)+'СЕТ СН'!$F$15</f>
        <v>199.06558297999999</v>
      </c>
      <c r="R216" s="36">
        <f>SUMIFS(СВЦЭМ!$F$33:$F$776,СВЦЭМ!$A$33:$A$776,$A216,СВЦЭМ!$B$33:$B$776,R$190)+'СЕТ СН'!$F$15</f>
        <v>199.84748716999999</v>
      </c>
      <c r="S216" s="36">
        <f>SUMIFS(СВЦЭМ!$F$33:$F$776,СВЦЭМ!$A$33:$A$776,$A216,СВЦЭМ!$B$33:$B$776,S$190)+'СЕТ СН'!$F$15</f>
        <v>195.3679319</v>
      </c>
      <c r="T216" s="36">
        <f>SUMIFS(СВЦЭМ!$F$33:$F$776,СВЦЭМ!$A$33:$A$776,$A216,СВЦЭМ!$B$33:$B$776,T$190)+'СЕТ СН'!$F$15</f>
        <v>186.38710104</v>
      </c>
      <c r="U216" s="36">
        <f>SUMIFS(СВЦЭМ!$F$33:$F$776,СВЦЭМ!$A$33:$A$776,$A216,СВЦЭМ!$B$33:$B$776,U$190)+'СЕТ СН'!$F$15</f>
        <v>185.88733396999999</v>
      </c>
      <c r="V216" s="36">
        <f>SUMIFS(СВЦЭМ!$F$33:$F$776,СВЦЭМ!$A$33:$A$776,$A216,СВЦЭМ!$B$33:$B$776,V$190)+'СЕТ СН'!$F$15</f>
        <v>185.89429616000001</v>
      </c>
      <c r="W216" s="36">
        <f>SUMIFS(СВЦЭМ!$F$33:$F$776,СВЦЭМ!$A$33:$A$776,$A216,СВЦЭМ!$B$33:$B$776,W$190)+'СЕТ СН'!$F$15</f>
        <v>187.80360872</v>
      </c>
      <c r="X216" s="36">
        <f>SUMIFS(СВЦЭМ!$F$33:$F$776,СВЦЭМ!$A$33:$A$776,$A216,СВЦЭМ!$B$33:$B$776,X$190)+'СЕТ СН'!$F$15</f>
        <v>191.22436741000001</v>
      </c>
      <c r="Y216" s="36">
        <f>SUMIFS(СВЦЭМ!$F$33:$F$776,СВЦЭМ!$A$33:$A$776,$A216,СВЦЭМ!$B$33:$B$776,Y$190)+'СЕТ СН'!$F$15</f>
        <v>203.09764346</v>
      </c>
    </row>
    <row r="217" spans="1:25" ht="15.75" x14ac:dyDescent="0.2">
      <c r="A217" s="35">
        <f t="shared" si="5"/>
        <v>43492</v>
      </c>
      <c r="B217" s="36">
        <f>SUMIFS(СВЦЭМ!$F$33:$F$776,СВЦЭМ!$A$33:$A$776,$A217,СВЦЭМ!$B$33:$B$776,B$190)+'СЕТ СН'!$F$15</f>
        <v>212.87347986</v>
      </c>
      <c r="C217" s="36">
        <f>SUMIFS(СВЦЭМ!$F$33:$F$776,СВЦЭМ!$A$33:$A$776,$A217,СВЦЭМ!$B$33:$B$776,C$190)+'СЕТ СН'!$F$15</f>
        <v>218.66698514000001</v>
      </c>
      <c r="D217" s="36">
        <f>SUMIFS(СВЦЭМ!$F$33:$F$776,СВЦЭМ!$A$33:$A$776,$A217,СВЦЭМ!$B$33:$B$776,D$190)+'СЕТ СН'!$F$15</f>
        <v>221.86696487</v>
      </c>
      <c r="E217" s="36">
        <f>SUMIFS(СВЦЭМ!$F$33:$F$776,СВЦЭМ!$A$33:$A$776,$A217,СВЦЭМ!$B$33:$B$776,E$190)+'СЕТ СН'!$F$15</f>
        <v>224.07590826000001</v>
      </c>
      <c r="F217" s="36">
        <f>SUMIFS(СВЦЭМ!$F$33:$F$776,СВЦЭМ!$A$33:$A$776,$A217,СВЦЭМ!$B$33:$B$776,F$190)+'СЕТ СН'!$F$15</f>
        <v>224.68273479999999</v>
      </c>
      <c r="G217" s="36">
        <f>SUMIFS(СВЦЭМ!$F$33:$F$776,СВЦЭМ!$A$33:$A$776,$A217,СВЦЭМ!$B$33:$B$776,G$190)+'СЕТ СН'!$F$15</f>
        <v>223.91938858</v>
      </c>
      <c r="H217" s="36">
        <f>SUMIFS(СВЦЭМ!$F$33:$F$776,СВЦЭМ!$A$33:$A$776,$A217,СВЦЭМ!$B$33:$B$776,H$190)+'СЕТ СН'!$F$15</f>
        <v>221.23193194999999</v>
      </c>
      <c r="I217" s="36">
        <f>SUMIFS(СВЦЭМ!$F$33:$F$776,СВЦЭМ!$A$33:$A$776,$A217,СВЦЭМ!$B$33:$B$776,I$190)+'СЕТ СН'!$F$15</f>
        <v>209.2829759</v>
      </c>
      <c r="J217" s="36">
        <f>SUMIFS(СВЦЭМ!$F$33:$F$776,СВЦЭМ!$A$33:$A$776,$A217,СВЦЭМ!$B$33:$B$776,J$190)+'СЕТ СН'!$F$15</f>
        <v>197.59658435</v>
      </c>
      <c r="K217" s="36">
        <f>SUMIFS(СВЦЭМ!$F$33:$F$776,СВЦЭМ!$A$33:$A$776,$A217,СВЦЭМ!$B$33:$B$776,K$190)+'СЕТ СН'!$F$15</f>
        <v>194.93070935</v>
      </c>
      <c r="L217" s="36">
        <f>SUMIFS(СВЦЭМ!$F$33:$F$776,СВЦЭМ!$A$33:$A$776,$A217,СВЦЭМ!$B$33:$B$776,L$190)+'СЕТ СН'!$F$15</f>
        <v>190.85468839999999</v>
      </c>
      <c r="M217" s="36">
        <f>SUMIFS(СВЦЭМ!$F$33:$F$776,СВЦЭМ!$A$33:$A$776,$A217,СВЦЭМ!$B$33:$B$776,M$190)+'СЕТ СН'!$F$15</f>
        <v>189.97632719999999</v>
      </c>
      <c r="N217" s="36">
        <f>SUMIFS(СВЦЭМ!$F$33:$F$776,СВЦЭМ!$A$33:$A$776,$A217,СВЦЭМ!$B$33:$B$776,N$190)+'СЕТ СН'!$F$15</f>
        <v>192.45239339</v>
      </c>
      <c r="O217" s="36">
        <f>SUMIFS(СВЦЭМ!$F$33:$F$776,СВЦЭМ!$A$33:$A$776,$A217,СВЦЭМ!$B$33:$B$776,O$190)+'СЕТ СН'!$F$15</f>
        <v>194.65126676</v>
      </c>
      <c r="P217" s="36">
        <f>SUMIFS(СВЦЭМ!$F$33:$F$776,СВЦЭМ!$A$33:$A$776,$A217,СВЦЭМ!$B$33:$B$776,P$190)+'СЕТ СН'!$F$15</f>
        <v>196.6082323</v>
      </c>
      <c r="Q217" s="36">
        <f>SUMIFS(СВЦЭМ!$F$33:$F$776,СВЦЭМ!$A$33:$A$776,$A217,СВЦЭМ!$B$33:$B$776,Q$190)+'СЕТ СН'!$F$15</f>
        <v>197.98449639</v>
      </c>
      <c r="R217" s="36">
        <f>SUMIFS(СВЦЭМ!$F$33:$F$776,СВЦЭМ!$A$33:$A$776,$A217,СВЦЭМ!$B$33:$B$776,R$190)+'СЕТ СН'!$F$15</f>
        <v>198.44452364</v>
      </c>
      <c r="S217" s="36">
        <f>SUMIFS(СВЦЭМ!$F$33:$F$776,СВЦЭМ!$A$33:$A$776,$A217,СВЦЭМ!$B$33:$B$776,S$190)+'СЕТ СН'!$F$15</f>
        <v>195.33422528</v>
      </c>
      <c r="T217" s="36">
        <f>SUMIFS(СВЦЭМ!$F$33:$F$776,СВЦЭМ!$A$33:$A$776,$A217,СВЦЭМ!$B$33:$B$776,T$190)+'СЕТ СН'!$F$15</f>
        <v>186.56730374</v>
      </c>
      <c r="U217" s="36">
        <f>SUMIFS(СВЦЭМ!$F$33:$F$776,СВЦЭМ!$A$33:$A$776,$A217,СВЦЭМ!$B$33:$B$776,U$190)+'СЕТ СН'!$F$15</f>
        <v>185.33852573999999</v>
      </c>
      <c r="V217" s="36">
        <f>SUMIFS(СВЦЭМ!$F$33:$F$776,СВЦЭМ!$A$33:$A$776,$A217,СВЦЭМ!$B$33:$B$776,V$190)+'СЕТ СН'!$F$15</f>
        <v>185.28475111</v>
      </c>
      <c r="W217" s="36">
        <f>SUMIFS(СВЦЭМ!$F$33:$F$776,СВЦЭМ!$A$33:$A$776,$A217,СВЦЭМ!$B$33:$B$776,W$190)+'СЕТ СН'!$F$15</f>
        <v>187.74076731</v>
      </c>
      <c r="X217" s="36">
        <f>SUMIFS(СВЦЭМ!$F$33:$F$776,СВЦЭМ!$A$33:$A$776,$A217,СВЦЭМ!$B$33:$B$776,X$190)+'СЕТ СН'!$F$15</f>
        <v>191.58417704999999</v>
      </c>
      <c r="Y217" s="36">
        <f>SUMIFS(СВЦЭМ!$F$33:$F$776,СВЦЭМ!$A$33:$A$776,$A217,СВЦЭМ!$B$33:$B$776,Y$190)+'СЕТ СН'!$F$15</f>
        <v>201.29354133000001</v>
      </c>
    </row>
    <row r="218" spans="1:25" ht="15.75" x14ac:dyDescent="0.2">
      <c r="A218" s="35">
        <f t="shared" si="5"/>
        <v>43493</v>
      </c>
      <c r="B218" s="36">
        <f>SUMIFS(СВЦЭМ!$F$33:$F$776,СВЦЭМ!$A$33:$A$776,$A218,СВЦЭМ!$B$33:$B$776,B$190)+'СЕТ СН'!$F$15</f>
        <v>218.20011106000001</v>
      </c>
      <c r="C218" s="36">
        <f>SUMIFS(СВЦЭМ!$F$33:$F$776,СВЦЭМ!$A$33:$A$776,$A218,СВЦЭМ!$B$33:$B$776,C$190)+'СЕТ СН'!$F$15</f>
        <v>223.62030822</v>
      </c>
      <c r="D218" s="36">
        <f>SUMIFS(СВЦЭМ!$F$33:$F$776,СВЦЭМ!$A$33:$A$776,$A218,СВЦЭМ!$B$33:$B$776,D$190)+'СЕТ СН'!$F$15</f>
        <v>226.81196105999999</v>
      </c>
      <c r="E218" s="36">
        <f>SUMIFS(СВЦЭМ!$F$33:$F$776,СВЦЭМ!$A$33:$A$776,$A218,СВЦЭМ!$B$33:$B$776,E$190)+'СЕТ СН'!$F$15</f>
        <v>228.45082997</v>
      </c>
      <c r="F218" s="36">
        <f>SUMIFS(СВЦЭМ!$F$33:$F$776,СВЦЭМ!$A$33:$A$776,$A218,СВЦЭМ!$B$33:$B$776,F$190)+'СЕТ СН'!$F$15</f>
        <v>228.17945803000001</v>
      </c>
      <c r="G218" s="36">
        <f>SUMIFS(СВЦЭМ!$F$33:$F$776,СВЦЭМ!$A$33:$A$776,$A218,СВЦЭМ!$B$33:$B$776,G$190)+'СЕТ СН'!$F$15</f>
        <v>224.36278689</v>
      </c>
      <c r="H218" s="36">
        <f>SUMIFS(СВЦЭМ!$F$33:$F$776,СВЦЭМ!$A$33:$A$776,$A218,СВЦЭМ!$B$33:$B$776,H$190)+'СЕТ СН'!$F$15</f>
        <v>214.88563264000001</v>
      </c>
      <c r="I218" s="36">
        <f>SUMIFS(СВЦЭМ!$F$33:$F$776,СВЦЭМ!$A$33:$A$776,$A218,СВЦЭМ!$B$33:$B$776,I$190)+'СЕТ СН'!$F$15</f>
        <v>200.23605825999999</v>
      </c>
      <c r="J218" s="36">
        <f>SUMIFS(СВЦЭМ!$F$33:$F$776,СВЦЭМ!$A$33:$A$776,$A218,СВЦЭМ!$B$33:$B$776,J$190)+'СЕТ СН'!$F$15</f>
        <v>193.05596495</v>
      </c>
      <c r="K218" s="36">
        <f>SUMIFS(СВЦЭМ!$F$33:$F$776,СВЦЭМ!$A$33:$A$776,$A218,СВЦЭМ!$B$33:$B$776,K$190)+'СЕТ СН'!$F$15</f>
        <v>193.59802274</v>
      </c>
      <c r="L218" s="36">
        <f>SUMIFS(СВЦЭМ!$F$33:$F$776,СВЦЭМ!$A$33:$A$776,$A218,СВЦЭМ!$B$33:$B$776,L$190)+'СЕТ СН'!$F$15</f>
        <v>192.14749787</v>
      </c>
      <c r="M218" s="36">
        <f>SUMIFS(СВЦЭМ!$F$33:$F$776,СВЦЭМ!$A$33:$A$776,$A218,СВЦЭМ!$B$33:$B$776,M$190)+'СЕТ СН'!$F$15</f>
        <v>190.92985421</v>
      </c>
      <c r="N218" s="36">
        <f>SUMIFS(СВЦЭМ!$F$33:$F$776,СВЦЭМ!$A$33:$A$776,$A218,СВЦЭМ!$B$33:$B$776,N$190)+'СЕТ СН'!$F$15</f>
        <v>192.39789471</v>
      </c>
      <c r="O218" s="36">
        <f>SUMIFS(СВЦЭМ!$F$33:$F$776,СВЦЭМ!$A$33:$A$776,$A218,СВЦЭМ!$B$33:$B$776,O$190)+'СЕТ СН'!$F$15</f>
        <v>191.94128606000001</v>
      </c>
      <c r="P218" s="36">
        <f>SUMIFS(СВЦЭМ!$F$33:$F$776,СВЦЭМ!$A$33:$A$776,$A218,СВЦЭМ!$B$33:$B$776,P$190)+'СЕТ СН'!$F$15</f>
        <v>193.42613564000001</v>
      </c>
      <c r="Q218" s="36">
        <f>SUMIFS(СВЦЭМ!$F$33:$F$776,СВЦЭМ!$A$33:$A$776,$A218,СВЦЭМ!$B$33:$B$776,Q$190)+'СЕТ СН'!$F$15</f>
        <v>195.31489304999999</v>
      </c>
      <c r="R218" s="36">
        <f>SUMIFS(СВЦЭМ!$F$33:$F$776,СВЦЭМ!$A$33:$A$776,$A218,СВЦЭМ!$B$33:$B$776,R$190)+'СЕТ СН'!$F$15</f>
        <v>197.44749424</v>
      </c>
      <c r="S218" s="36">
        <f>SUMIFS(СВЦЭМ!$F$33:$F$776,СВЦЭМ!$A$33:$A$776,$A218,СВЦЭМ!$B$33:$B$776,S$190)+'СЕТ СН'!$F$15</f>
        <v>195.91749134</v>
      </c>
      <c r="T218" s="36">
        <f>SUMIFS(СВЦЭМ!$F$33:$F$776,СВЦЭМ!$A$33:$A$776,$A218,СВЦЭМ!$B$33:$B$776,T$190)+'СЕТ СН'!$F$15</f>
        <v>191.30975856000001</v>
      </c>
      <c r="U218" s="36">
        <f>SUMIFS(СВЦЭМ!$F$33:$F$776,СВЦЭМ!$A$33:$A$776,$A218,СВЦЭМ!$B$33:$B$776,U$190)+'СЕТ СН'!$F$15</f>
        <v>190.71034846000001</v>
      </c>
      <c r="V218" s="36">
        <f>SUMIFS(СВЦЭМ!$F$33:$F$776,СВЦЭМ!$A$33:$A$776,$A218,СВЦЭМ!$B$33:$B$776,V$190)+'СЕТ СН'!$F$15</f>
        <v>191.58258923</v>
      </c>
      <c r="W218" s="36">
        <f>SUMIFS(СВЦЭМ!$F$33:$F$776,СВЦЭМ!$A$33:$A$776,$A218,СВЦЭМ!$B$33:$B$776,W$190)+'СЕТ СН'!$F$15</f>
        <v>191.88796214999999</v>
      </c>
      <c r="X218" s="36">
        <f>SUMIFS(СВЦЭМ!$F$33:$F$776,СВЦЭМ!$A$33:$A$776,$A218,СВЦЭМ!$B$33:$B$776,X$190)+'СЕТ СН'!$F$15</f>
        <v>191.77693973999999</v>
      </c>
      <c r="Y218" s="36">
        <f>SUMIFS(СВЦЭМ!$F$33:$F$776,СВЦЭМ!$A$33:$A$776,$A218,СВЦЭМ!$B$33:$B$776,Y$190)+'СЕТ СН'!$F$15</f>
        <v>201.30080194000001</v>
      </c>
    </row>
    <row r="219" spans="1:25" ht="15.75" x14ac:dyDescent="0.2">
      <c r="A219" s="35">
        <f t="shared" si="5"/>
        <v>43494</v>
      </c>
      <c r="B219" s="36">
        <f>SUMIFS(СВЦЭМ!$F$33:$F$776,СВЦЭМ!$A$33:$A$776,$A219,СВЦЭМ!$B$33:$B$776,B$190)+'СЕТ СН'!$F$15</f>
        <v>219.29444078</v>
      </c>
      <c r="C219" s="36">
        <f>SUMIFS(СВЦЭМ!$F$33:$F$776,СВЦЭМ!$A$33:$A$776,$A219,СВЦЭМ!$B$33:$B$776,C$190)+'СЕТ СН'!$F$15</f>
        <v>225.41058895</v>
      </c>
      <c r="D219" s="36">
        <f>SUMIFS(СВЦЭМ!$F$33:$F$776,СВЦЭМ!$A$33:$A$776,$A219,СВЦЭМ!$B$33:$B$776,D$190)+'СЕТ СН'!$F$15</f>
        <v>226.92891982</v>
      </c>
      <c r="E219" s="36">
        <f>SUMIFS(СВЦЭМ!$F$33:$F$776,СВЦЭМ!$A$33:$A$776,$A219,СВЦЭМ!$B$33:$B$776,E$190)+'СЕТ СН'!$F$15</f>
        <v>226.08980801000001</v>
      </c>
      <c r="F219" s="36">
        <f>SUMIFS(СВЦЭМ!$F$33:$F$776,СВЦЭМ!$A$33:$A$776,$A219,СВЦЭМ!$B$33:$B$776,F$190)+'СЕТ СН'!$F$15</f>
        <v>225.75261291999999</v>
      </c>
      <c r="G219" s="36">
        <f>SUMIFS(СВЦЭМ!$F$33:$F$776,СВЦЭМ!$A$33:$A$776,$A219,СВЦЭМ!$B$33:$B$776,G$190)+'СЕТ СН'!$F$15</f>
        <v>222.40792832</v>
      </c>
      <c r="H219" s="36">
        <f>SUMIFS(СВЦЭМ!$F$33:$F$776,СВЦЭМ!$A$33:$A$776,$A219,СВЦЭМ!$B$33:$B$776,H$190)+'СЕТ СН'!$F$15</f>
        <v>214.12074430000001</v>
      </c>
      <c r="I219" s="36">
        <f>SUMIFS(СВЦЭМ!$F$33:$F$776,СВЦЭМ!$A$33:$A$776,$A219,СВЦЭМ!$B$33:$B$776,I$190)+'СЕТ СН'!$F$15</f>
        <v>200.55656445</v>
      </c>
      <c r="J219" s="36">
        <f>SUMIFS(СВЦЭМ!$F$33:$F$776,СВЦЭМ!$A$33:$A$776,$A219,СВЦЭМ!$B$33:$B$776,J$190)+'СЕТ СН'!$F$15</f>
        <v>187.72677587000001</v>
      </c>
      <c r="K219" s="36">
        <f>SUMIFS(СВЦЭМ!$F$33:$F$776,СВЦЭМ!$A$33:$A$776,$A219,СВЦЭМ!$B$33:$B$776,K$190)+'СЕТ СН'!$F$15</f>
        <v>185.92200255</v>
      </c>
      <c r="L219" s="36">
        <f>SUMIFS(СВЦЭМ!$F$33:$F$776,СВЦЭМ!$A$33:$A$776,$A219,СВЦЭМ!$B$33:$B$776,L$190)+'СЕТ СН'!$F$15</f>
        <v>186.36250906999999</v>
      </c>
      <c r="M219" s="36">
        <f>SUMIFS(СВЦЭМ!$F$33:$F$776,СВЦЭМ!$A$33:$A$776,$A219,СВЦЭМ!$B$33:$B$776,M$190)+'СЕТ СН'!$F$15</f>
        <v>188.21567654</v>
      </c>
      <c r="N219" s="36">
        <f>SUMIFS(СВЦЭМ!$F$33:$F$776,СВЦЭМ!$A$33:$A$776,$A219,СВЦЭМ!$B$33:$B$776,N$190)+'СЕТ СН'!$F$15</f>
        <v>190.42678932000001</v>
      </c>
      <c r="O219" s="36">
        <f>SUMIFS(СВЦЭМ!$F$33:$F$776,СВЦЭМ!$A$33:$A$776,$A219,СВЦЭМ!$B$33:$B$776,O$190)+'СЕТ СН'!$F$15</f>
        <v>191.72084798</v>
      </c>
      <c r="P219" s="36">
        <f>SUMIFS(СВЦЭМ!$F$33:$F$776,СВЦЭМ!$A$33:$A$776,$A219,СВЦЭМ!$B$33:$B$776,P$190)+'СЕТ СН'!$F$15</f>
        <v>193.54306111</v>
      </c>
      <c r="Q219" s="36">
        <f>SUMIFS(СВЦЭМ!$F$33:$F$776,СВЦЭМ!$A$33:$A$776,$A219,СВЦЭМ!$B$33:$B$776,Q$190)+'СЕТ СН'!$F$15</f>
        <v>197.54713480999999</v>
      </c>
      <c r="R219" s="36">
        <f>SUMIFS(СВЦЭМ!$F$33:$F$776,СВЦЭМ!$A$33:$A$776,$A219,СВЦЭМ!$B$33:$B$776,R$190)+'СЕТ СН'!$F$15</f>
        <v>197.26273811999999</v>
      </c>
      <c r="S219" s="36">
        <f>SUMIFS(СВЦЭМ!$F$33:$F$776,СВЦЭМ!$A$33:$A$776,$A219,СВЦЭМ!$B$33:$B$776,S$190)+'СЕТ СН'!$F$15</f>
        <v>193.51738724000001</v>
      </c>
      <c r="T219" s="36">
        <f>SUMIFS(СВЦЭМ!$F$33:$F$776,СВЦЭМ!$A$33:$A$776,$A219,СВЦЭМ!$B$33:$B$776,T$190)+'СЕТ СН'!$F$15</f>
        <v>189.19869808999999</v>
      </c>
      <c r="U219" s="36">
        <f>SUMIFS(СВЦЭМ!$F$33:$F$776,СВЦЭМ!$A$33:$A$776,$A219,СВЦЭМ!$B$33:$B$776,U$190)+'СЕТ СН'!$F$15</f>
        <v>189.56507038999999</v>
      </c>
      <c r="V219" s="36">
        <f>SUMIFS(СВЦЭМ!$F$33:$F$776,СВЦЭМ!$A$33:$A$776,$A219,СВЦЭМ!$B$33:$B$776,V$190)+'СЕТ СН'!$F$15</f>
        <v>193.56631315999999</v>
      </c>
      <c r="W219" s="36">
        <f>SUMIFS(СВЦЭМ!$F$33:$F$776,СВЦЭМ!$A$33:$A$776,$A219,СВЦЭМ!$B$33:$B$776,W$190)+'СЕТ СН'!$F$15</f>
        <v>193.56843221</v>
      </c>
      <c r="X219" s="36">
        <f>SUMIFS(СВЦЭМ!$F$33:$F$776,СВЦЭМ!$A$33:$A$776,$A219,СВЦЭМ!$B$33:$B$776,X$190)+'СЕТ СН'!$F$15</f>
        <v>193.02099383000001</v>
      </c>
      <c r="Y219" s="36">
        <f>SUMIFS(СВЦЭМ!$F$33:$F$776,СВЦЭМ!$A$33:$A$776,$A219,СВЦЭМ!$B$33:$B$776,Y$190)+'СЕТ СН'!$F$15</f>
        <v>202.36152458999999</v>
      </c>
    </row>
    <row r="220" spans="1:25" ht="15.75" x14ac:dyDescent="0.2">
      <c r="A220" s="35">
        <f t="shared" si="5"/>
        <v>43495</v>
      </c>
      <c r="B220" s="36">
        <f>SUMIFS(СВЦЭМ!$F$33:$F$776,СВЦЭМ!$A$33:$A$776,$A220,СВЦЭМ!$B$33:$B$776,B$190)+'СЕТ СН'!$F$15</f>
        <v>215.48860823000001</v>
      </c>
      <c r="C220" s="36">
        <f>SUMIFS(СВЦЭМ!$F$33:$F$776,СВЦЭМ!$A$33:$A$776,$A220,СВЦЭМ!$B$33:$B$776,C$190)+'СЕТ СН'!$F$15</f>
        <v>218.78289139</v>
      </c>
      <c r="D220" s="36">
        <f>SUMIFS(СВЦЭМ!$F$33:$F$776,СВЦЭМ!$A$33:$A$776,$A220,СВЦЭМ!$B$33:$B$776,D$190)+'СЕТ СН'!$F$15</f>
        <v>221.76349793</v>
      </c>
      <c r="E220" s="36">
        <f>SUMIFS(СВЦЭМ!$F$33:$F$776,СВЦЭМ!$A$33:$A$776,$A220,СВЦЭМ!$B$33:$B$776,E$190)+'СЕТ СН'!$F$15</f>
        <v>221.29309613000001</v>
      </c>
      <c r="F220" s="36">
        <f>SUMIFS(СВЦЭМ!$F$33:$F$776,СВЦЭМ!$A$33:$A$776,$A220,СВЦЭМ!$B$33:$B$776,F$190)+'СЕТ СН'!$F$15</f>
        <v>219.55226042999999</v>
      </c>
      <c r="G220" s="36">
        <f>SUMIFS(СВЦЭМ!$F$33:$F$776,СВЦЭМ!$A$33:$A$776,$A220,СВЦЭМ!$B$33:$B$776,G$190)+'СЕТ СН'!$F$15</f>
        <v>217.94057824999999</v>
      </c>
      <c r="H220" s="36">
        <f>SUMIFS(СВЦЭМ!$F$33:$F$776,СВЦЭМ!$A$33:$A$776,$A220,СВЦЭМ!$B$33:$B$776,H$190)+'СЕТ СН'!$F$15</f>
        <v>210.69968976000001</v>
      </c>
      <c r="I220" s="36">
        <f>SUMIFS(СВЦЭМ!$F$33:$F$776,СВЦЭМ!$A$33:$A$776,$A220,СВЦЭМ!$B$33:$B$776,I$190)+'СЕТ СН'!$F$15</f>
        <v>198.31376051999999</v>
      </c>
      <c r="J220" s="36">
        <f>SUMIFS(СВЦЭМ!$F$33:$F$776,СВЦЭМ!$A$33:$A$776,$A220,СВЦЭМ!$B$33:$B$776,J$190)+'СЕТ СН'!$F$15</f>
        <v>187.69507579</v>
      </c>
      <c r="K220" s="36">
        <f>SUMIFS(СВЦЭМ!$F$33:$F$776,СВЦЭМ!$A$33:$A$776,$A220,СВЦЭМ!$B$33:$B$776,K$190)+'СЕТ СН'!$F$15</f>
        <v>188.10039791</v>
      </c>
      <c r="L220" s="36">
        <f>SUMIFS(СВЦЭМ!$F$33:$F$776,СВЦЭМ!$A$33:$A$776,$A220,СВЦЭМ!$B$33:$B$776,L$190)+'СЕТ СН'!$F$15</f>
        <v>190.37021207000001</v>
      </c>
      <c r="M220" s="36">
        <f>SUMIFS(СВЦЭМ!$F$33:$F$776,СВЦЭМ!$A$33:$A$776,$A220,СВЦЭМ!$B$33:$B$776,M$190)+'СЕТ СН'!$F$15</f>
        <v>192.99002221999999</v>
      </c>
      <c r="N220" s="36">
        <f>SUMIFS(СВЦЭМ!$F$33:$F$776,СВЦЭМ!$A$33:$A$776,$A220,СВЦЭМ!$B$33:$B$776,N$190)+'СЕТ СН'!$F$15</f>
        <v>195.05231258000001</v>
      </c>
      <c r="O220" s="36">
        <f>SUMIFS(СВЦЭМ!$F$33:$F$776,СВЦЭМ!$A$33:$A$776,$A220,СВЦЭМ!$B$33:$B$776,O$190)+'СЕТ СН'!$F$15</f>
        <v>192.03683480999999</v>
      </c>
      <c r="P220" s="36">
        <f>SUMIFS(СВЦЭМ!$F$33:$F$776,СВЦЭМ!$A$33:$A$776,$A220,СВЦЭМ!$B$33:$B$776,P$190)+'СЕТ СН'!$F$15</f>
        <v>191.94386044000001</v>
      </c>
      <c r="Q220" s="36">
        <f>SUMIFS(СВЦЭМ!$F$33:$F$776,СВЦЭМ!$A$33:$A$776,$A220,СВЦЭМ!$B$33:$B$776,Q$190)+'СЕТ СН'!$F$15</f>
        <v>193.39779490000001</v>
      </c>
      <c r="R220" s="36">
        <f>SUMIFS(СВЦЭМ!$F$33:$F$776,СВЦЭМ!$A$33:$A$776,$A220,СВЦЭМ!$B$33:$B$776,R$190)+'СЕТ СН'!$F$15</f>
        <v>194.16257956000001</v>
      </c>
      <c r="S220" s="36">
        <f>SUMIFS(СВЦЭМ!$F$33:$F$776,СВЦЭМ!$A$33:$A$776,$A220,СВЦЭМ!$B$33:$B$776,S$190)+'СЕТ СН'!$F$15</f>
        <v>191.15987718</v>
      </c>
      <c r="T220" s="36">
        <f>SUMIFS(СВЦЭМ!$F$33:$F$776,СВЦЭМ!$A$33:$A$776,$A220,СВЦЭМ!$B$33:$B$776,T$190)+'СЕТ СН'!$F$15</f>
        <v>187.59189972999999</v>
      </c>
      <c r="U220" s="36">
        <f>SUMIFS(СВЦЭМ!$F$33:$F$776,СВЦЭМ!$A$33:$A$776,$A220,СВЦЭМ!$B$33:$B$776,U$190)+'СЕТ СН'!$F$15</f>
        <v>186.97939224000001</v>
      </c>
      <c r="V220" s="36">
        <f>SUMIFS(СВЦЭМ!$F$33:$F$776,СВЦЭМ!$A$33:$A$776,$A220,СВЦЭМ!$B$33:$B$776,V$190)+'СЕТ СН'!$F$15</f>
        <v>188.90803063000001</v>
      </c>
      <c r="W220" s="36">
        <f>SUMIFS(СВЦЭМ!$F$33:$F$776,СВЦЭМ!$A$33:$A$776,$A220,СВЦЭМ!$B$33:$B$776,W$190)+'СЕТ СН'!$F$15</f>
        <v>190.48428045</v>
      </c>
      <c r="X220" s="36">
        <f>SUMIFS(СВЦЭМ!$F$33:$F$776,СВЦЭМ!$A$33:$A$776,$A220,СВЦЭМ!$B$33:$B$776,X$190)+'СЕТ СН'!$F$15</f>
        <v>190.29802699000001</v>
      </c>
      <c r="Y220" s="36">
        <f>SUMIFS(СВЦЭМ!$F$33:$F$776,СВЦЭМ!$A$33:$A$776,$A220,СВЦЭМ!$B$33:$B$776,Y$190)+'СЕТ СН'!$F$15</f>
        <v>200.0615598</v>
      </c>
    </row>
    <row r="221" spans="1:25" ht="15.75" x14ac:dyDescent="0.2">
      <c r="A221" s="35">
        <f t="shared" si="5"/>
        <v>43496</v>
      </c>
      <c r="B221" s="36">
        <f>SUMIFS(СВЦЭМ!$F$33:$F$776,СВЦЭМ!$A$33:$A$776,$A221,СВЦЭМ!$B$33:$B$776,B$190)+'СЕТ СН'!$F$15</f>
        <v>216.46136331</v>
      </c>
      <c r="C221" s="36">
        <f>SUMIFS(СВЦЭМ!$F$33:$F$776,СВЦЭМ!$A$33:$A$776,$A221,СВЦЭМ!$B$33:$B$776,C$190)+'СЕТ СН'!$F$15</f>
        <v>224.99161759</v>
      </c>
      <c r="D221" s="36">
        <f>SUMIFS(СВЦЭМ!$F$33:$F$776,СВЦЭМ!$A$33:$A$776,$A221,СВЦЭМ!$B$33:$B$776,D$190)+'СЕТ СН'!$F$15</f>
        <v>225.27194258</v>
      </c>
      <c r="E221" s="36">
        <f>SUMIFS(СВЦЭМ!$F$33:$F$776,СВЦЭМ!$A$33:$A$776,$A221,СВЦЭМ!$B$33:$B$776,E$190)+'СЕТ СН'!$F$15</f>
        <v>225.36366975999999</v>
      </c>
      <c r="F221" s="36">
        <f>SUMIFS(СВЦЭМ!$F$33:$F$776,СВЦЭМ!$A$33:$A$776,$A221,СВЦЭМ!$B$33:$B$776,F$190)+'СЕТ СН'!$F$15</f>
        <v>224.44996664000001</v>
      </c>
      <c r="G221" s="36">
        <f>SUMIFS(СВЦЭМ!$F$33:$F$776,СВЦЭМ!$A$33:$A$776,$A221,СВЦЭМ!$B$33:$B$776,G$190)+'СЕТ СН'!$F$15</f>
        <v>220.17044910999999</v>
      </c>
      <c r="H221" s="36">
        <f>SUMIFS(СВЦЭМ!$F$33:$F$776,СВЦЭМ!$A$33:$A$776,$A221,СВЦЭМ!$B$33:$B$776,H$190)+'СЕТ СН'!$F$15</f>
        <v>209.75259682000001</v>
      </c>
      <c r="I221" s="36">
        <f>SUMIFS(СВЦЭМ!$F$33:$F$776,СВЦЭМ!$A$33:$A$776,$A221,СВЦЭМ!$B$33:$B$776,I$190)+'СЕТ СН'!$F$15</f>
        <v>200.75218419000001</v>
      </c>
      <c r="J221" s="36">
        <f>SUMIFS(СВЦЭМ!$F$33:$F$776,СВЦЭМ!$A$33:$A$776,$A221,СВЦЭМ!$B$33:$B$776,J$190)+'СЕТ СН'!$F$15</f>
        <v>188.85844460999999</v>
      </c>
      <c r="K221" s="36">
        <f>SUMIFS(СВЦЭМ!$F$33:$F$776,СВЦЭМ!$A$33:$A$776,$A221,СВЦЭМ!$B$33:$B$776,K$190)+'СЕТ СН'!$F$15</f>
        <v>187.6720253</v>
      </c>
      <c r="L221" s="36">
        <f>SUMIFS(СВЦЭМ!$F$33:$F$776,СВЦЭМ!$A$33:$A$776,$A221,СВЦЭМ!$B$33:$B$776,L$190)+'СЕТ СН'!$F$15</f>
        <v>187.61848270999999</v>
      </c>
      <c r="M221" s="36">
        <f>SUMIFS(СВЦЭМ!$F$33:$F$776,СВЦЭМ!$A$33:$A$776,$A221,СВЦЭМ!$B$33:$B$776,M$190)+'СЕТ СН'!$F$15</f>
        <v>191.04320050000001</v>
      </c>
      <c r="N221" s="36">
        <f>SUMIFS(СВЦЭМ!$F$33:$F$776,СВЦЭМ!$A$33:$A$776,$A221,СВЦЭМ!$B$33:$B$776,N$190)+'СЕТ СН'!$F$15</f>
        <v>192.65235482</v>
      </c>
      <c r="O221" s="36">
        <f>SUMIFS(СВЦЭМ!$F$33:$F$776,СВЦЭМ!$A$33:$A$776,$A221,СВЦЭМ!$B$33:$B$776,O$190)+'СЕТ СН'!$F$15</f>
        <v>190.12420083000001</v>
      </c>
      <c r="P221" s="36">
        <f>SUMIFS(СВЦЭМ!$F$33:$F$776,СВЦЭМ!$A$33:$A$776,$A221,СВЦЭМ!$B$33:$B$776,P$190)+'СЕТ СН'!$F$15</f>
        <v>191.52871497000001</v>
      </c>
      <c r="Q221" s="36">
        <f>SUMIFS(СВЦЭМ!$F$33:$F$776,СВЦЭМ!$A$33:$A$776,$A221,СВЦЭМ!$B$33:$B$776,Q$190)+'СЕТ СН'!$F$15</f>
        <v>193.96791256</v>
      </c>
      <c r="R221" s="36">
        <f>SUMIFS(СВЦЭМ!$F$33:$F$776,СВЦЭМ!$A$33:$A$776,$A221,СВЦЭМ!$B$33:$B$776,R$190)+'СЕТ СН'!$F$15</f>
        <v>194.14382021</v>
      </c>
      <c r="S221" s="36">
        <f>SUMIFS(СВЦЭМ!$F$33:$F$776,СВЦЭМ!$A$33:$A$776,$A221,СВЦЭМ!$B$33:$B$776,S$190)+'СЕТ СН'!$F$15</f>
        <v>192.10526240999999</v>
      </c>
      <c r="T221" s="36">
        <f>SUMIFS(СВЦЭМ!$F$33:$F$776,СВЦЭМ!$A$33:$A$776,$A221,СВЦЭМ!$B$33:$B$776,T$190)+'СЕТ СН'!$F$15</f>
        <v>189.42556479000001</v>
      </c>
      <c r="U221" s="36">
        <f>SUMIFS(СВЦЭМ!$F$33:$F$776,СВЦЭМ!$A$33:$A$776,$A221,СВЦЭМ!$B$33:$B$776,U$190)+'СЕТ СН'!$F$15</f>
        <v>188.91278776999999</v>
      </c>
      <c r="V221" s="36">
        <f>SUMIFS(СВЦЭМ!$F$33:$F$776,СВЦЭМ!$A$33:$A$776,$A221,СВЦЭМ!$B$33:$B$776,V$190)+'СЕТ СН'!$F$15</f>
        <v>192.58350945999999</v>
      </c>
      <c r="W221" s="36">
        <f>SUMIFS(СВЦЭМ!$F$33:$F$776,СВЦЭМ!$A$33:$A$776,$A221,СВЦЭМ!$B$33:$B$776,W$190)+'СЕТ СН'!$F$15</f>
        <v>196.95988550000001</v>
      </c>
      <c r="X221" s="36">
        <f>SUMIFS(СВЦЭМ!$F$33:$F$776,СВЦЭМ!$A$33:$A$776,$A221,СВЦЭМ!$B$33:$B$776,X$190)+'СЕТ СН'!$F$15</f>
        <v>197.79115960999999</v>
      </c>
      <c r="Y221" s="36">
        <f>SUMIFS(СВЦЭМ!$F$33:$F$776,СВЦЭМ!$A$33:$A$776,$A221,СВЦЭМ!$B$33:$B$776,Y$190)+'СЕТ СН'!$F$15</f>
        <v>204.02620013999999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43467</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43468</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43469</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43470</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43471</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43472</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43473</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43474</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43475</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43476</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43477</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43478</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43479</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43480</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43481</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43482</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43483</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43484</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43485</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43486</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43487</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43488</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43489</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43490</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43491</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43492</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43493</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43494</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43495</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43496</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43467</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43468</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43469</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43470</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43471</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43472</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43473</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43474</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43475</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43476</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43477</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43478</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43479</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43480</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43481</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43482</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43483</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43484</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43485</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43486</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43487</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43488</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43489</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43490</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43491</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43492</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43493</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43494</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43495</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43496</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43467</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43468</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43469</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43470</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43471</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43472</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43473</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43474</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43475</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43476</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43477</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43478</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43479</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43480</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43481</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43482</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43483</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43484</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43485</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43486</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43487</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43488</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43489</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43490</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43491</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43492</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43493</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43494</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43495</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43496</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43467</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43468</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43469</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43470</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43471</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43472</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43473</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43474</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43475</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43476</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43477</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43478</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43479</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43480</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43481</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43482</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43483</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43484</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43485</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43486</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43487</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43488</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43489</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43490</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43491</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43492</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43493</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43494</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43495</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43496</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43467</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43468</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43469</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43470</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43471</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43472</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43473</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43474</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43475</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43476</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43477</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43478</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43479</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43480</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43481</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43482</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43483</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43484</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43485</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43486</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43487</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43488</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43489</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43490</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43491</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43492</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43493</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43494</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43495</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43496</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43467</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43468</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43469</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43470</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43471</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43472</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43473</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43474</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43475</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43476</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43477</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43478</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43479</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43480</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43481</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43482</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43483</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43484</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43485</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43486</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43487</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43488</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43489</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43490</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43491</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43492</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43493</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43494</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43495</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43496</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130.18385441999999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621496.38527661446</v>
      </c>
      <c r="O439" s="130"/>
      <c r="P439" s="129">
        <f>СВЦЭМ!$D$12+'СЕТ СН'!$F$13-'СЕТ СН'!$G$25</f>
        <v>621496.38527661446</v>
      </c>
      <c r="Q439" s="130"/>
      <c r="R439" s="129">
        <f>СВЦЭМ!$D$12+'СЕТ СН'!$F$13-'СЕТ СН'!$H$25</f>
        <v>621496.38527661446</v>
      </c>
      <c r="S439" s="130"/>
      <c r="T439" s="129">
        <f>СВЦЭМ!$D$12+'СЕТ СН'!$F$13-'СЕТ СН'!$I$25</f>
        <v>621496.38527661446</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B1"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01.01.2019</v>
      </c>
      <c r="B12" s="36">
        <f>SUMIFS(СВЦЭМ!$D$33:$D$776,СВЦЭМ!$A$33:$A$776,$A12,СВЦЭМ!$B$33:$B$776,B$11)+'СЕТ СН'!$F$14+СВЦЭМ!$D$10+'СЕТ СН'!$F$8*'СЕТ СН'!$F$9-'СЕТ СН'!$F$26</f>
        <v>1161.7164540999997</v>
      </c>
      <c r="C12" s="36">
        <f>SUMIFS(СВЦЭМ!$D$33:$D$776,СВЦЭМ!$A$33:$A$776,$A12,СВЦЭМ!$B$33:$B$776,C$11)+'СЕТ СН'!$F$14+СВЦЭМ!$D$10+'СЕТ СН'!$F$8*'СЕТ СН'!$F$9-'СЕТ СН'!$F$26</f>
        <v>1240.3117570799998</v>
      </c>
      <c r="D12" s="36">
        <f>SUMIFS(СВЦЭМ!$D$33:$D$776,СВЦЭМ!$A$33:$A$776,$A12,СВЦЭМ!$B$33:$B$776,D$11)+'СЕТ СН'!$F$14+СВЦЭМ!$D$10+'СЕТ СН'!$F$8*'СЕТ СН'!$F$9-'СЕТ СН'!$F$26</f>
        <v>1309.0806874199998</v>
      </c>
      <c r="E12" s="36">
        <f>SUMIFS(СВЦЭМ!$D$33:$D$776,СВЦЭМ!$A$33:$A$776,$A12,СВЦЭМ!$B$33:$B$776,E$11)+'СЕТ СН'!$F$14+СВЦЭМ!$D$10+'СЕТ СН'!$F$8*'СЕТ СН'!$F$9-'СЕТ СН'!$F$26</f>
        <v>1324.5619890199998</v>
      </c>
      <c r="F12" s="36">
        <f>SUMIFS(СВЦЭМ!$D$33:$D$776,СВЦЭМ!$A$33:$A$776,$A12,СВЦЭМ!$B$33:$B$776,F$11)+'СЕТ СН'!$F$14+СВЦЭМ!$D$10+'СЕТ СН'!$F$8*'СЕТ СН'!$F$9-'СЕТ СН'!$F$26</f>
        <v>1332.0098654399999</v>
      </c>
      <c r="G12" s="36">
        <f>SUMIFS(СВЦЭМ!$D$33:$D$776,СВЦЭМ!$A$33:$A$776,$A12,СВЦЭМ!$B$33:$B$776,G$11)+'СЕТ СН'!$F$14+СВЦЭМ!$D$10+'СЕТ СН'!$F$8*'СЕТ СН'!$F$9-'СЕТ СН'!$F$26</f>
        <v>1332.5976221899998</v>
      </c>
      <c r="H12" s="36">
        <f>SUMIFS(СВЦЭМ!$D$33:$D$776,СВЦЭМ!$A$33:$A$776,$A12,СВЦЭМ!$B$33:$B$776,H$11)+'СЕТ СН'!$F$14+СВЦЭМ!$D$10+'СЕТ СН'!$F$8*'СЕТ СН'!$F$9-'СЕТ СН'!$F$26</f>
        <v>1340.9481308299999</v>
      </c>
      <c r="I12" s="36">
        <f>SUMIFS(СВЦЭМ!$D$33:$D$776,СВЦЭМ!$A$33:$A$776,$A12,СВЦЭМ!$B$33:$B$776,I$11)+'СЕТ СН'!$F$14+СВЦЭМ!$D$10+'СЕТ СН'!$F$8*'СЕТ СН'!$F$9-'СЕТ СН'!$F$26</f>
        <v>1330.9227978299998</v>
      </c>
      <c r="J12" s="36">
        <f>SUMIFS(СВЦЭМ!$D$33:$D$776,СВЦЭМ!$A$33:$A$776,$A12,СВЦЭМ!$B$33:$B$776,J$11)+'СЕТ СН'!$F$14+СВЦЭМ!$D$10+'СЕТ СН'!$F$8*'СЕТ СН'!$F$9-'СЕТ СН'!$F$26</f>
        <v>1332.5113805199999</v>
      </c>
      <c r="K12" s="36">
        <f>SUMIFS(СВЦЭМ!$D$33:$D$776,СВЦЭМ!$A$33:$A$776,$A12,СВЦЭМ!$B$33:$B$776,K$11)+'СЕТ СН'!$F$14+СВЦЭМ!$D$10+'СЕТ СН'!$F$8*'СЕТ СН'!$F$9-'СЕТ СН'!$F$26</f>
        <v>1314.7894645499998</v>
      </c>
      <c r="L12" s="36">
        <f>SUMIFS(СВЦЭМ!$D$33:$D$776,СВЦЭМ!$A$33:$A$776,$A12,СВЦЭМ!$B$33:$B$776,L$11)+'СЕТ СН'!$F$14+СВЦЭМ!$D$10+'СЕТ СН'!$F$8*'СЕТ СН'!$F$9-'СЕТ СН'!$F$26</f>
        <v>1281.8110219199998</v>
      </c>
      <c r="M12" s="36">
        <f>SUMIFS(СВЦЭМ!$D$33:$D$776,СВЦЭМ!$A$33:$A$776,$A12,СВЦЭМ!$B$33:$B$776,M$11)+'СЕТ СН'!$F$14+СВЦЭМ!$D$10+'СЕТ СН'!$F$8*'СЕТ СН'!$F$9-'СЕТ СН'!$F$26</f>
        <v>1273.51855209</v>
      </c>
      <c r="N12" s="36">
        <f>SUMIFS(СВЦЭМ!$D$33:$D$776,СВЦЭМ!$A$33:$A$776,$A12,СВЦЭМ!$B$33:$B$776,N$11)+'СЕТ СН'!$F$14+СВЦЭМ!$D$10+'СЕТ СН'!$F$8*'СЕТ СН'!$F$9-'СЕТ СН'!$F$26</f>
        <v>1253.9389333499998</v>
      </c>
      <c r="O12" s="36">
        <f>SUMIFS(СВЦЭМ!$D$33:$D$776,СВЦЭМ!$A$33:$A$776,$A12,СВЦЭМ!$B$33:$B$776,O$11)+'СЕТ СН'!$F$14+СВЦЭМ!$D$10+'СЕТ СН'!$F$8*'СЕТ СН'!$F$9-'СЕТ СН'!$F$26</f>
        <v>1254.0589772599999</v>
      </c>
      <c r="P12" s="36">
        <f>SUMIFS(СВЦЭМ!$D$33:$D$776,СВЦЭМ!$A$33:$A$776,$A12,СВЦЭМ!$B$33:$B$776,P$11)+'СЕТ СН'!$F$14+СВЦЭМ!$D$10+'СЕТ СН'!$F$8*'СЕТ СН'!$F$9-'СЕТ СН'!$F$26</f>
        <v>1263.8501617899999</v>
      </c>
      <c r="Q12" s="36">
        <f>SUMIFS(СВЦЭМ!$D$33:$D$776,СВЦЭМ!$A$33:$A$776,$A12,СВЦЭМ!$B$33:$B$776,Q$11)+'СЕТ СН'!$F$14+СВЦЭМ!$D$10+'СЕТ СН'!$F$8*'СЕТ СН'!$F$9-'СЕТ СН'!$F$26</f>
        <v>1227.7825988499999</v>
      </c>
      <c r="R12" s="36">
        <f>SUMIFS(СВЦЭМ!$D$33:$D$776,СВЦЭМ!$A$33:$A$776,$A12,СВЦЭМ!$B$33:$B$776,R$11)+'СЕТ СН'!$F$14+СВЦЭМ!$D$10+'СЕТ СН'!$F$8*'СЕТ СН'!$F$9-'СЕТ СН'!$F$26</f>
        <v>1166.9499739799999</v>
      </c>
      <c r="S12" s="36">
        <f>SUMIFS(СВЦЭМ!$D$33:$D$776,СВЦЭМ!$A$33:$A$776,$A12,СВЦЭМ!$B$33:$B$776,S$11)+'СЕТ СН'!$F$14+СВЦЭМ!$D$10+'СЕТ СН'!$F$8*'СЕТ СН'!$F$9-'СЕТ СН'!$F$26</f>
        <v>1089.4947298700001</v>
      </c>
      <c r="T12" s="36">
        <f>SUMIFS(СВЦЭМ!$D$33:$D$776,СВЦЭМ!$A$33:$A$776,$A12,СВЦЭМ!$B$33:$B$776,T$11)+'СЕТ СН'!$F$14+СВЦЭМ!$D$10+'СЕТ СН'!$F$8*'СЕТ СН'!$F$9-'СЕТ СН'!$F$26</f>
        <v>1049.54091036</v>
      </c>
      <c r="U12" s="36">
        <f>SUMIFS(СВЦЭМ!$D$33:$D$776,СВЦЭМ!$A$33:$A$776,$A12,СВЦЭМ!$B$33:$B$776,U$11)+'СЕТ СН'!$F$14+СВЦЭМ!$D$10+'СЕТ СН'!$F$8*'СЕТ СН'!$F$9-'СЕТ СН'!$F$26</f>
        <v>1044.1858763600001</v>
      </c>
      <c r="V12" s="36">
        <f>SUMIFS(СВЦЭМ!$D$33:$D$776,СВЦЭМ!$A$33:$A$776,$A12,СВЦЭМ!$B$33:$B$776,V$11)+'СЕТ СН'!$F$14+СВЦЭМ!$D$10+'СЕТ СН'!$F$8*'СЕТ СН'!$F$9-'СЕТ СН'!$F$26</f>
        <v>1062.4149369500001</v>
      </c>
      <c r="W12" s="36">
        <f>SUMIFS(СВЦЭМ!$D$33:$D$776,СВЦЭМ!$A$33:$A$776,$A12,СВЦЭМ!$B$33:$B$776,W$11)+'СЕТ СН'!$F$14+СВЦЭМ!$D$10+'СЕТ СН'!$F$8*'СЕТ СН'!$F$9-'СЕТ СН'!$F$26</f>
        <v>1110.2489971799998</v>
      </c>
      <c r="X12" s="36">
        <f>SUMIFS(СВЦЭМ!$D$33:$D$776,СВЦЭМ!$A$33:$A$776,$A12,СВЦЭМ!$B$33:$B$776,X$11)+'СЕТ СН'!$F$14+СВЦЭМ!$D$10+'СЕТ СН'!$F$8*'СЕТ СН'!$F$9-'СЕТ СН'!$F$26</f>
        <v>1172.3668238299999</v>
      </c>
      <c r="Y12" s="36">
        <f>SUMIFS(СВЦЭМ!$D$33:$D$776,СВЦЭМ!$A$33:$A$776,$A12,СВЦЭМ!$B$33:$B$776,Y$11)+'СЕТ СН'!$F$14+СВЦЭМ!$D$10+'СЕТ СН'!$F$8*'СЕТ СН'!$F$9-'СЕТ СН'!$F$26</f>
        <v>1226.86877863</v>
      </c>
    </row>
    <row r="13" spans="1:25" ht="15.75" x14ac:dyDescent="0.2">
      <c r="A13" s="35">
        <f>A12+1</f>
        <v>43467</v>
      </c>
      <c r="B13" s="36">
        <f>SUMIFS(СВЦЭМ!$D$33:$D$776,СВЦЭМ!$A$33:$A$776,$A13,СВЦЭМ!$B$33:$B$776,B$11)+'СЕТ СН'!$F$14+СВЦЭМ!$D$10+'СЕТ СН'!$F$8*'СЕТ СН'!$F$9-'СЕТ СН'!$F$26</f>
        <v>1291.9884710899998</v>
      </c>
      <c r="C13" s="36">
        <f>SUMIFS(СВЦЭМ!$D$33:$D$776,СВЦЭМ!$A$33:$A$776,$A13,СВЦЭМ!$B$33:$B$776,C$11)+'СЕТ СН'!$F$14+СВЦЭМ!$D$10+'СЕТ СН'!$F$8*'СЕТ СН'!$F$9-'СЕТ СН'!$F$26</f>
        <v>1277.6522812999999</v>
      </c>
      <c r="D13" s="36">
        <f>SUMIFS(СВЦЭМ!$D$33:$D$776,СВЦЭМ!$A$33:$A$776,$A13,СВЦЭМ!$B$33:$B$776,D$11)+'СЕТ СН'!$F$14+СВЦЭМ!$D$10+'СЕТ СН'!$F$8*'СЕТ СН'!$F$9-'СЕТ СН'!$F$26</f>
        <v>1277.8146974899998</v>
      </c>
      <c r="E13" s="36">
        <f>SUMIFS(СВЦЭМ!$D$33:$D$776,СВЦЭМ!$A$33:$A$776,$A13,СВЦЭМ!$B$33:$B$776,E$11)+'СЕТ СН'!$F$14+СВЦЭМ!$D$10+'СЕТ СН'!$F$8*'СЕТ СН'!$F$9-'СЕТ СН'!$F$26</f>
        <v>1291.9257700299997</v>
      </c>
      <c r="F13" s="36">
        <f>SUMIFS(СВЦЭМ!$D$33:$D$776,СВЦЭМ!$A$33:$A$776,$A13,СВЦЭМ!$B$33:$B$776,F$11)+'СЕТ СН'!$F$14+СВЦЭМ!$D$10+'СЕТ СН'!$F$8*'СЕТ СН'!$F$9-'СЕТ СН'!$F$26</f>
        <v>1292.2271112499998</v>
      </c>
      <c r="G13" s="36">
        <f>SUMIFS(СВЦЭМ!$D$33:$D$776,СВЦЭМ!$A$33:$A$776,$A13,СВЦЭМ!$B$33:$B$776,G$11)+'СЕТ СН'!$F$14+СВЦЭМ!$D$10+'СЕТ СН'!$F$8*'СЕТ СН'!$F$9-'СЕТ СН'!$F$26</f>
        <v>1292.8386432799998</v>
      </c>
      <c r="H13" s="36">
        <f>SUMIFS(СВЦЭМ!$D$33:$D$776,СВЦЭМ!$A$33:$A$776,$A13,СВЦЭМ!$B$33:$B$776,H$11)+'СЕТ СН'!$F$14+СВЦЭМ!$D$10+'СЕТ СН'!$F$8*'СЕТ СН'!$F$9-'СЕТ СН'!$F$26</f>
        <v>1288.6344553799997</v>
      </c>
      <c r="I13" s="36">
        <f>SUMIFS(СВЦЭМ!$D$33:$D$776,СВЦЭМ!$A$33:$A$776,$A13,СВЦЭМ!$B$33:$B$776,I$11)+'СЕТ СН'!$F$14+СВЦЭМ!$D$10+'СЕТ СН'!$F$8*'СЕТ СН'!$F$9-'СЕТ СН'!$F$26</f>
        <v>1268.8402226999999</v>
      </c>
      <c r="J13" s="36">
        <f>SUMIFS(СВЦЭМ!$D$33:$D$776,СВЦЭМ!$A$33:$A$776,$A13,СВЦЭМ!$B$33:$B$776,J$11)+'СЕТ СН'!$F$14+СВЦЭМ!$D$10+'СЕТ СН'!$F$8*'СЕТ СН'!$F$9-'СЕТ СН'!$F$26</f>
        <v>1254.3479966899999</v>
      </c>
      <c r="K13" s="36">
        <f>SUMIFS(СВЦЭМ!$D$33:$D$776,СВЦЭМ!$A$33:$A$776,$A13,СВЦЭМ!$B$33:$B$776,K$11)+'СЕТ СН'!$F$14+СВЦЭМ!$D$10+'СЕТ СН'!$F$8*'СЕТ СН'!$F$9-'СЕТ СН'!$F$26</f>
        <v>1215.9758312099998</v>
      </c>
      <c r="L13" s="36">
        <f>SUMIFS(СВЦЭМ!$D$33:$D$776,СВЦЭМ!$A$33:$A$776,$A13,СВЦЭМ!$B$33:$B$776,L$11)+'СЕТ СН'!$F$14+СВЦЭМ!$D$10+'СЕТ СН'!$F$8*'СЕТ СН'!$F$9-'СЕТ СН'!$F$26</f>
        <v>1186.4823454399998</v>
      </c>
      <c r="M13" s="36">
        <f>SUMIFS(СВЦЭМ!$D$33:$D$776,СВЦЭМ!$A$33:$A$776,$A13,СВЦЭМ!$B$33:$B$776,M$11)+'СЕТ СН'!$F$14+СВЦЭМ!$D$10+'СЕТ СН'!$F$8*'СЕТ СН'!$F$9-'СЕТ СН'!$F$26</f>
        <v>1187.3184678799998</v>
      </c>
      <c r="N13" s="36">
        <f>SUMIFS(СВЦЭМ!$D$33:$D$776,СВЦЭМ!$A$33:$A$776,$A13,СВЦЭМ!$B$33:$B$776,N$11)+'СЕТ СН'!$F$14+СВЦЭМ!$D$10+'СЕТ СН'!$F$8*'СЕТ СН'!$F$9-'СЕТ СН'!$F$26</f>
        <v>1192.8334264499999</v>
      </c>
      <c r="O13" s="36">
        <f>SUMIFS(СВЦЭМ!$D$33:$D$776,СВЦЭМ!$A$33:$A$776,$A13,СВЦЭМ!$B$33:$B$776,O$11)+'СЕТ СН'!$F$14+СВЦЭМ!$D$10+'СЕТ СН'!$F$8*'СЕТ СН'!$F$9-'СЕТ СН'!$F$26</f>
        <v>1221.7176458799997</v>
      </c>
      <c r="P13" s="36">
        <f>SUMIFS(СВЦЭМ!$D$33:$D$776,СВЦЭМ!$A$33:$A$776,$A13,СВЦЭМ!$B$33:$B$776,P$11)+'СЕТ СН'!$F$14+СВЦЭМ!$D$10+'СЕТ СН'!$F$8*'СЕТ СН'!$F$9-'СЕТ СН'!$F$26</f>
        <v>1260.3048288599998</v>
      </c>
      <c r="Q13" s="36">
        <f>SUMIFS(СВЦЭМ!$D$33:$D$776,СВЦЭМ!$A$33:$A$776,$A13,СВЦЭМ!$B$33:$B$776,Q$11)+'СЕТ СН'!$F$14+СВЦЭМ!$D$10+'СЕТ СН'!$F$8*'СЕТ СН'!$F$9-'СЕТ СН'!$F$26</f>
        <v>1240.9239480199999</v>
      </c>
      <c r="R13" s="36">
        <f>SUMIFS(СВЦЭМ!$D$33:$D$776,СВЦЭМ!$A$33:$A$776,$A13,СВЦЭМ!$B$33:$B$776,R$11)+'СЕТ СН'!$F$14+СВЦЭМ!$D$10+'СЕТ СН'!$F$8*'СЕТ СН'!$F$9-'СЕТ СН'!$F$26</f>
        <v>1175.4671743299998</v>
      </c>
      <c r="S13" s="36">
        <f>SUMIFS(СВЦЭМ!$D$33:$D$776,СВЦЭМ!$A$33:$A$776,$A13,СВЦЭМ!$B$33:$B$776,S$11)+'СЕТ СН'!$F$14+СВЦЭМ!$D$10+'СЕТ СН'!$F$8*'СЕТ СН'!$F$9-'СЕТ СН'!$F$26</f>
        <v>1110.0091128999998</v>
      </c>
      <c r="T13" s="36">
        <f>SUMIFS(СВЦЭМ!$D$33:$D$776,СВЦЭМ!$A$33:$A$776,$A13,СВЦЭМ!$B$33:$B$776,T$11)+'СЕТ СН'!$F$14+СВЦЭМ!$D$10+'СЕТ СН'!$F$8*'СЕТ СН'!$F$9-'СЕТ СН'!$F$26</f>
        <v>1103.6756131499999</v>
      </c>
      <c r="U13" s="36">
        <f>SUMIFS(СВЦЭМ!$D$33:$D$776,СВЦЭМ!$A$33:$A$776,$A13,СВЦЭМ!$B$33:$B$776,U$11)+'СЕТ СН'!$F$14+СВЦЭМ!$D$10+'СЕТ СН'!$F$8*'СЕТ СН'!$F$9-'СЕТ СН'!$F$26</f>
        <v>1095.9327919099999</v>
      </c>
      <c r="V13" s="36">
        <f>SUMIFS(СВЦЭМ!$D$33:$D$776,СВЦЭМ!$A$33:$A$776,$A13,СВЦЭМ!$B$33:$B$776,V$11)+'СЕТ СН'!$F$14+СВЦЭМ!$D$10+'СЕТ СН'!$F$8*'СЕТ СН'!$F$9-'СЕТ СН'!$F$26</f>
        <v>1063.7258629800001</v>
      </c>
      <c r="W13" s="36">
        <f>SUMIFS(СВЦЭМ!$D$33:$D$776,СВЦЭМ!$A$33:$A$776,$A13,СВЦЭМ!$B$33:$B$776,W$11)+'СЕТ СН'!$F$14+СВЦЭМ!$D$10+'СЕТ СН'!$F$8*'СЕТ СН'!$F$9-'СЕТ СН'!$F$26</f>
        <v>1110.7867643499999</v>
      </c>
      <c r="X13" s="36">
        <f>SUMIFS(СВЦЭМ!$D$33:$D$776,СВЦЭМ!$A$33:$A$776,$A13,СВЦЭМ!$B$33:$B$776,X$11)+'СЕТ СН'!$F$14+СВЦЭМ!$D$10+'СЕТ СН'!$F$8*'СЕТ СН'!$F$9-'СЕТ СН'!$F$26</f>
        <v>1175.5598722499999</v>
      </c>
      <c r="Y13" s="36">
        <f>SUMIFS(СВЦЭМ!$D$33:$D$776,СВЦЭМ!$A$33:$A$776,$A13,СВЦЭМ!$B$33:$B$776,Y$11)+'СЕТ СН'!$F$14+СВЦЭМ!$D$10+'СЕТ СН'!$F$8*'СЕТ СН'!$F$9-'СЕТ СН'!$F$26</f>
        <v>1231.3917498599999</v>
      </c>
    </row>
    <row r="14" spans="1:25" ht="15.75" x14ac:dyDescent="0.2">
      <c r="A14" s="35">
        <f t="shared" ref="A14:A42" si="0">A13+1</f>
        <v>43468</v>
      </c>
      <c r="B14" s="36">
        <f>SUMIFS(СВЦЭМ!$D$33:$D$776,СВЦЭМ!$A$33:$A$776,$A14,СВЦЭМ!$B$33:$B$776,B$11)+'СЕТ СН'!$F$14+СВЦЭМ!$D$10+'СЕТ СН'!$F$8*'СЕТ СН'!$F$9-'СЕТ СН'!$F$26</f>
        <v>1251.5223132599999</v>
      </c>
      <c r="C14" s="36">
        <f>SUMIFS(СВЦЭМ!$D$33:$D$776,СВЦЭМ!$A$33:$A$776,$A14,СВЦЭМ!$B$33:$B$776,C$11)+'СЕТ СН'!$F$14+СВЦЭМ!$D$10+'СЕТ СН'!$F$8*'СЕТ СН'!$F$9-'СЕТ СН'!$F$26</f>
        <v>1275.1448412399998</v>
      </c>
      <c r="D14" s="36">
        <f>SUMIFS(СВЦЭМ!$D$33:$D$776,СВЦЭМ!$A$33:$A$776,$A14,СВЦЭМ!$B$33:$B$776,D$11)+'СЕТ СН'!$F$14+СВЦЭМ!$D$10+'СЕТ СН'!$F$8*'СЕТ СН'!$F$9-'СЕТ СН'!$F$26</f>
        <v>1292.8416324199998</v>
      </c>
      <c r="E14" s="36">
        <f>SUMIFS(СВЦЭМ!$D$33:$D$776,СВЦЭМ!$A$33:$A$776,$A14,СВЦЭМ!$B$33:$B$776,E$11)+'СЕТ СН'!$F$14+СВЦЭМ!$D$10+'СЕТ СН'!$F$8*'СЕТ СН'!$F$9-'СЕТ СН'!$F$26</f>
        <v>1302.5871598599999</v>
      </c>
      <c r="F14" s="36">
        <f>SUMIFS(СВЦЭМ!$D$33:$D$776,СВЦЭМ!$A$33:$A$776,$A14,СВЦЭМ!$B$33:$B$776,F$11)+'СЕТ СН'!$F$14+СВЦЭМ!$D$10+'СЕТ СН'!$F$8*'СЕТ СН'!$F$9-'СЕТ СН'!$F$26</f>
        <v>1306.8271772299997</v>
      </c>
      <c r="G14" s="36">
        <f>SUMIFS(СВЦЭМ!$D$33:$D$776,СВЦЭМ!$A$33:$A$776,$A14,СВЦЭМ!$B$33:$B$776,G$11)+'СЕТ СН'!$F$14+СВЦЭМ!$D$10+'СЕТ СН'!$F$8*'СЕТ СН'!$F$9-'СЕТ СН'!$F$26</f>
        <v>1315.8189724999997</v>
      </c>
      <c r="H14" s="36">
        <f>SUMIFS(СВЦЭМ!$D$33:$D$776,СВЦЭМ!$A$33:$A$776,$A14,СВЦЭМ!$B$33:$B$776,H$11)+'СЕТ СН'!$F$14+СВЦЭМ!$D$10+'СЕТ СН'!$F$8*'СЕТ СН'!$F$9-'СЕТ СН'!$F$26</f>
        <v>1288.8618698999999</v>
      </c>
      <c r="I14" s="36">
        <f>SUMIFS(СВЦЭМ!$D$33:$D$776,СВЦЭМ!$A$33:$A$776,$A14,СВЦЭМ!$B$33:$B$776,I$11)+'СЕТ СН'!$F$14+СВЦЭМ!$D$10+'СЕТ СН'!$F$8*'СЕТ СН'!$F$9-'СЕТ СН'!$F$26</f>
        <v>1275.4607051199998</v>
      </c>
      <c r="J14" s="36">
        <f>SUMIFS(СВЦЭМ!$D$33:$D$776,СВЦЭМ!$A$33:$A$776,$A14,СВЦЭМ!$B$33:$B$776,J$11)+'СЕТ СН'!$F$14+СВЦЭМ!$D$10+'СЕТ СН'!$F$8*'СЕТ СН'!$F$9-'СЕТ СН'!$F$26</f>
        <v>1251.7176688099999</v>
      </c>
      <c r="K14" s="36">
        <f>SUMIFS(СВЦЭМ!$D$33:$D$776,СВЦЭМ!$A$33:$A$776,$A14,СВЦЭМ!$B$33:$B$776,K$11)+'СЕТ СН'!$F$14+СВЦЭМ!$D$10+'СЕТ СН'!$F$8*'СЕТ СН'!$F$9-'СЕТ СН'!$F$26</f>
        <v>1223.1592234299999</v>
      </c>
      <c r="L14" s="36">
        <f>SUMIFS(СВЦЭМ!$D$33:$D$776,СВЦЭМ!$A$33:$A$776,$A14,СВЦЭМ!$B$33:$B$776,L$11)+'СЕТ СН'!$F$14+СВЦЭМ!$D$10+'СЕТ СН'!$F$8*'СЕТ СН'!$F$9-'СЕТ СН'!$F$26</f>
        <v>1198.1886651999998</v>
      </c>
      <c r="M14" s="36">
        <f>SUMIFS(СВЦЭМ!$D$33:$D$776,СВЦЭМ!$A$33:$A$776,$A14,СВЦЭМ!$B$33:$B$776,M$11)+'СЕТ СН'!$F$14+СВЦЭМ!$D$10+'СЕТ СН'!$F$8*'СЕТ СН'!$F$9-'СЕТ СН'!$F$26</f>
        <v>1192.8345789299999</v>
      </c>
      <c r="N14" s="36">
        <f>SUMIFS(СВЦЭМ!$D$33:$D$776,СВЦЭМ!$A$33:$A$776,$A14,СВЦЭМ!$B$33:$B$776,N$11)+'СЕТ СН'!$F$14+СВЦЭМ!$D$10+'СЕТ СН'!$F$8*'СЕТ СН'!$F$9-'СЕТ СН'!$F$26</f>
        <v>1196.8237774299998</v>
      </c>
      <c r="O14" s="36">
        <f>SUMIFS(СВЦЭМ!$D$33:$D$776,СВЦЭМ!$A$33:$A$776,$A14,СВЦЭМ!$B$33:$B$776,O$11)+'СЕТ СН'!$F$14+СВЦЭМ!$D$10+'СЕТ СН'!$F$8*'СЕТ СН'!$F$9-'СЕТ СН'!$F$26</f>
        <v>1227.0449509799998</v>
      </c>
      <c r="P14" s="36">
        <f>SUMIFS(СВЦЭМ!$D$33:$D$776,СВЦЭМ!$A$33:$A$776,$A14,СВЦЭМ!$B$33:$B$776,P$11)+'СЕТ СН'!$F$14+СВЦЭМ!$D$10+'СЕТ СН'!$F$8*'СЕТ СН'!$F$9-'СЕТ СН'!$F$26</f>
        <v>1249.7588880199999</v>
      </c>
      <c r="Q14" s="36">
        <f>SUMIFS(СВЦЭМ!$D$33:$D$776,СВЦЭМ!$A$33:$A$776,$A14,СВЦЭМ!$B$33:$B$776,Q$11)+'СЕТ СН'!$F$14+СВЦЭМ!$D$10+'СЕТ СН'!$F$8*'СЕТ СН'!$F$9-'СЕТ СН'!$F$26</f>
        <v>1221.3377113099998</v>
      </c>
      <c r="R14" s="36">
        <f>SUMIFS(СВЦЭМ!$D$33:$D$776,СВЦЭМ!$A$33:$A$776,$A14,СВЦЭМ!$B$33:$B$776,R$11)+'СЕТ СН'!$F$14+СВЦЭМ!$D$10+'СЕТ СН'!$F$8*'СЕТ СН'!$F$9-'СЕТ СН'!$F$26</f>
        <v>1170.0189057099999</v>
      </c>
      <c r="S14" s="36">
        <f>SUMIFS(СВЦЭМ!$D$33:$D$776,СВЦЭМ!$A$33:$A$776,$A14,СВЦЭМ!$B$33:$B$776,S$11)+'СЕТ СН'!$F$14+СВЦЭМ!$D$10+'СЕТ СН'!$F$8*'СЕТ СН'!$F$9-'СЕТ СН'!$F$26</f>
        <v>1102.1998555199998</v>
      </c>
      <c r="T14" s="36">
        <f>SUMIFS(СВЦЭМ!$D$33:$D$776,СВЦЭМ!$A$33:$A$776,$A14,СВЦЭМ!$B$33:$B$776,T$11)+'СЕТ СН'!$F$14+СВЦЭМ!$D$10+'СЕТ СН'!$F$8*'СЕТ СН'!$F$9-'СЕТ СН'!$F$26</f>
        <v>1067.3408538599999</v>
      </c>
      <c r="U14" s="36">
        <f>SUMIFS(СВЦЭМ!$D$33:$D$776,СВЦЭМ!$A$33:$A$776,$A14,СВЦЭМ!$B$33:$B$776,U$11)+'СЕТ СН'!$F$14+СВЦЭМ!$D$10+'СЕТ СН'!$F$8*'СЕТ СН'!$F$9-'СЕТ СН'!$F$26</f>
        <v>1071.4521615799999</v>
      </c>
      <c r="V14" s="36">
        <f>SUMIFS(СВЦЭМ!$D$33:$D$776,СВЦЭМ!$A$33:$A$776,$A14,СВЦЭМ!$B$33:$B$776,V$11)+'СЕТ СН'!$F$14+СВЦЭМ!$D$10+'СЕТ СН'!$F$8*'СЕТ СН'!$F$9-'СЕТ СН'!$F$26</f>
        <v>1081.1690226999999</v>
      </c>
      <c r="W14" s="36">
        <f>SUMIFS(СВЦЭМ!$D$33:$D$776,СВЦЭМ!$A$33:$A$776,$A14,СВЦЭМ!$B$33:$B$776,W$11)+'СЕТ СН'!$F$14+СВЦЭМ!$D$10+'СЕТ СН'!$F$8*'СЕТ СН'!$F$9-'СЕТ СН'!$F$26</f>
        <v>1146.8203301999999</v>
      </c>
      <c r="X14" s="36">
        <f>SUMIFS(СВЦЭМ!$D$33:$D$776,СВЦЭМ!$A$33:$A$776,$A14,СВЦЭМ!$B$33:$B$776,X$11)+'СЕТ СН'!$F$14+СВЦЭМ!$D$10+'СЕТ СН'!$F$8*'СЕТ СН'!$F$9-'СЕТ СН'!$F$26</f>
        <v>1211.9047003399999</v>
      </c>
      <c r="Y14" s="36">
        <f>SUMIFS(СВЦЭМ!$D$33:$D$776,СВЦЭМ!$A$33:$A$776,$A14,СВЦЭМ!$B$33:$B$776,Y$11)+'СЕТ СН'!$F$14+СВЦЭМ!$D$10+'СЕТ СН'!$F$8*'СЕТ СН'!$F$9-'СЕТ СН'!$F$26</f>
        <v>1269.3169187699998</v>
      </c>
    </row>
    <row r="15" spans="1:25" ht="15.75" x14ac:dyDescent="0.2">
      <c r="A15" s="35">
        <f t="shared" si="0"/>
        <v>43469</v>
      </c>
      <c r="B15" s="36">
        <f>SUMIFS(СВЦЭМ!$D$33:$D$776,СВЦЭМ!$A$33:$A$776,$A15,СВЦЭМ!$B$33:$B$776,B$11)+'СЕТ СН'!$F$14+СВЦЭМ!$D$10+'СЕТ СН'!$F$8*'СЕТ СН'!$F$9-'СЕТ СН'!$F$26</f>
        <v>1240.0277033599998</v>
      </c>
      <c r="C15" s="36">
        <f>SUMIFS(СВЦЭМ!$D$33:$D$776,СВЦЭМ!$A$33:$A$776,$A15,СВЦЭМ!$B$33:$B$776,C$11)+'СЕТ СН'!$F$14+СВЦЭМ!$D$10+'СЕТ СН'!$F$8*'СЕТ СН'!$F$9-'СЕТ СН'!$F$26</f>
        <v>1265.9144257599999</v>
      </c>
      <c r="D15" s="36">
        <f>SUMIFS(СВЦЭМ!$D$33:$D$776,СВЦЭМ!$A$33:$A$776,$A15,СВЦЭМ!$B$33:$B$776,D$11)+'СЕТ СН'!$F$14+СВЦЭМ!$D$10+'СЕТ СН'!$F$8*'СЕТ СН'!$F$9-'СЕТ СН'!$F$26</f>
        <v>1282.3474823199999</v>
      </c>
      <c r="E15" s="36">
        <f>SUMIFS(СВЦЭМ!$D$33:$D$776,СВЦЭМ!$A$33:$A$776,$A15,СВЦЭМ!$B$33:$B$776,E$11)+'СЕТ СН'!$F$14+СВЦЭМ!$D$10+'СЕТ СН'!$F$8*'СЕТ СН'!$F$9-'СЕТ СН'!$F$26</f>
        <v>1295.7674427499999</v>
      </c>
      <c r="F15" s="36">
        <f>SUMIFS(СВЦЭМ!$D$33:$D$776,СВЦЭМ!$A$33:$A$776,$A15,СВЦЭМ!$B$33:$B$776,F$11)+'СЕТ СН'!$F$14+СВЦЭМ!$D$10+'СЕТ СН'!$F$8*'СЕТ СН'!$F$9-'СЕТ СН'!$F$26</f>
        <v>1300.3479879899999</v>
      </c>
      <c r="G15" s="36">
        <f>SUMIFS(СВЦЭМ!$D$33:$D$776,СВЦЭМ!$A$33:$A$776,$A15,СВЦЭМ!$B$33:$B$776,G$11)+'СЕТ СН'!$F$14+СВЦЭМ!$D$10+'СЕТ СН'!$F$8*'СЕТ СН'!$F$9-'СЕТ СН'!$F$26</f>
        <v>1297.8728231799998</v>
      </c>
      <c r="H15" s="36">
        <f>SUMIFS(СВЦЭМ!$D$33:$D$776,СВЦЭМ!$A$33:$A$776,$A15,СВЦЭМ!$B$33:$B$776,H$11)+'СЕТ СН'!$F$14+СВЦЭМ!$D$10+'СЕТ СН'!$F$8*'СЕТ СН'!$F$9-'СЕТ СН'!$F$26</f>
        <v>1314.3636296899999</v>
      </c>
      <c r="I15" s="36">
        <f>SUMIFS(СВЦЭМ!$D$33:$D$776,СВЦЭМ!$A$33:$A$776,$A15,СВЦЭМ!$B$33:$B$776,I$11)+'СЕТ СН'!$F$14+СВЦЭМ!$D$10+'СЕТ СН'!$F$8*'СЕТ СН'!$F$9-'СЕТ СН'!$F$26</f>
        <v>1301.3753609699997</v>
      </c>
      <c r="J15" s="36">
        <f>SUMIFS(СВЦЭМ!$D$33:$D$776,СВЦЭМ!$A$33:$A$776,$A15,СВЦЭМ!$B$33:$B$776,J$11)+'СЕТ СН'!$F$14+СВЦЭМ!$D$10+'СЕТ СН'!$F$8*'СЕТ СН'!$F$9-'СЕТ СН'!$F$26</f>
        <v>1267.8950807399999</v>
      </c>
      <c r="K15" s="36">
        <f>SUMIFS(СВЦЭМ!$D$33:$D$776,СВЦЭМ!$A$33:$A$776,$A15,СВЦЭМ!$B$33:$B$776,K$11)+'СЕТ СН'!$F$14+СВЦЭМ!$D$10+'СЕТ СН'!$F$8*'СЕТ СН'!$F$9-'СЕТ СН'!$F$26</f>
        <v>1234.5901649699999</v>
      </c>
      <c r="L15" s="36">
        <f>SUMIFS(СВЦЭМ!$D$33:$D$776,СВЦЭМ!$A$33:$A$776,$A15,СВЦЭМ!$B$33:$B$776,L$11)+'СЕТ СН'!$F$14+СВЦЭМ!$D$10+'СЕТ СН'!$F$8*'СЕТ СН'!$F$9-'СЕТ СН'!$F$26</f>
        <v>1216.1854164299998</v>
      </c>
      <c r="M15" s="36">
        <f>SUMIFS(СВЦЭМ!$D$33:$D$776,СВЦЭМ!$A$33:$A$776,$A15,СВЦЭМ!$B$33:$B$776,M$11)+'СЕТ СН'!$F$14+СВЦЭМ!$D$10+'СЕТ СН'!$F$8*'СЕТ СН'!$F$9-'СЕТ СН'!$F$26</f>
        <v>1201.0365260599999</v>
      </c>
      <c r="N15" s="36">
        <f>SUMIFS(СВЦЭМ!$D$33:$D$776,СВЦЭМ!$A$33:$A$776,$A15,СВЦЭМ!$B$33:$B$776,N$11)+'СЕТ СН'!$F$14+СВЦЭМ!$D$10+'СЕТ СН'!$F$8*'СЕТ СН'!$F$9-'СЕТ СН'!$F$26</f>
        <v>1217.8839045799998</v>
      </c>
      <c r="O15" s="36">
        <f>SUMIFS(СВЦЭМ!$D$33:$D$776,СВЦЭМ!$A$33:$A$776,$A15,СВЦЭМ!$B$33:$B$776,O$11)+'СЕТ СН'!$F$14+СВЦЭМ!$D$10+'СЕТ СН'!$F$8*'СЕТ СН'!$F$9-'СЕТ СН'!$F$26</f>
        <v>1236.1523191999997</v>
      </c>
      <c r="P15" s="36">
        <f>SUMIFS(СВЦЭМ!$D$33:$D$776,СВЦЭМ!$A$33:$A$776,$A15,СВЦЭМ!$B$33:$B$776,P$11)+'СЕТ СН'!$F$14+СВЦЭМ!$D$10+'СЕТ СН'!$F$8*'СЕТ СН'!$F$9-'СЕТ СН'!$F$26</f>
        <v>1265.4979053099999</v>
      </c>
      <c r="Q15" s="36">
        <f>SUMIFS(СВЦЭМ!$D$33:$D$776,СВЦЭМ!$A$33:$A$776,$A15,СВЦЭМ!$B$33:$B$776,Q$11)+'СЕТ СН'!$F$14+СВЦЭМ!$D$10+'СЕТ СН'!$F$8*'СЕТ СН'!$F$9-'СЕТ СН'!$F$26</f>
        <v>1231.4681069999999</v>
      </c>
      <c r="R15" s="36">
        <f>SUMIFS(СВЦЭМ!$D$33:$D$776,СВЦЭМ!$A$33:$A$776,$A15,СВЦЭМ!$B$33:$B$776,R$11)+'СЕТ СН'!$F$14+СВЦЭМ!$D$10+'СЕТ СН'!$F$8*'СЕТ СН'!$F$9-'СЕТ СН'!$F$26</f>
        <v>1179.0650527799999</v>
      </c>
      <c r="S15" s="36">
        <f>SUMIFS(СВЦЭМ!$D$33:$D$776,СВЦЭМ!$A$33:$A$776,$A15,СВЦЭМ!$B$33:$B$776,S$11)+'СЕТ СН'!$F$14+СВЦЭМ!$D$10+'СЕТ СН'!$F$8*'СЕТ СН'!$F$9-'СЕТ СН'!$F$26</f>
        <v>1083.3010129199999</v>
      </c>
      <c r="T15" s="36">
        <f>SUMIFS(СВЦЭМ!$D$33:$D$776,СВЦЭМ!$A$33:$A$776,$A15,СВЦЭМ!$B$33:$B$776,T$11)+'СЕТ СН'!$F$14+СВЦЭМ!$D$10+'СЕТ СН'!$F$8*'СЕТ СН'!$F$9-'СЕТ СН'!$F$26</f>
        <v>1046.2667629499999</v>
      </c>
      <c r="U15" s="36">
        <f>SUMIFS(СВЦЭМ!$D$33:$D$776,СВЦЭМ!$A$33:$A$776,$A15,СВЦЭМ!$B$33:$B$776,U$11)+'СЕТ СН'!$F$14+СВЦЭМ!$D$10+'СЕТ СН'!$F$8*'СЕТ СН'!$F$9-'СЕТ СН'!$F$26</f>
        <v>1053.77850468</v>
      </c>
      <c r="V15" s="36">
        <f>SUMIFS(СВЦЭМ!$D$33:$D$776,СВЦЭМ!$A$33:$A$776,$A15,СВЦЭМ!$B$33:$B$776,V$11)+'СЕТ СН'!$F$14+СВЦЭМ!$D$10+'СЕТ СН'!$F$8*'СЕТ СН'!$F$9-'СЕТ СН'!$F$26</f>
        <v>1068.57108928</v>
      </c>
      <c r="W15" s="36">
        <f>SUMIFS(СВЦЭМ!$D$33:$D$776,СВЦЭМ!$A$33:$A$776,$A15,СВЦЭМ!$B$33:$B$776,W$11)+'СЕТ СН'!$F$14+СВЦЭМ!$D$10+'СЕТ СН'!$F$8*'СЕТ СН'!$F$9-'СЕТ СН'!$F$26</f>
        <v>1134.5623072499998</v>
      </c>
      <c r="X15" s="36">
        <f>SUMIFS(СВЦЭМ!$D$33:$D$776,СВЦЭМ!$A$33:$A$776,$A15,СВЦЭМ!$B$33:$B$776,X$11)+'СЕТ СН'!$F$14+СВЦЭМ!$D$10+'СЕТ СН'!$F$8*'СЕТ СН'!$F$9-'СЕТ СН'!$F$26</f>
        <v>1202.1593239399999</v>
      </c>
      <c r="Y15" s="36">
        <f>SUMIFS(СВЦЭМ!$D$33:$D$776,СВЦЭМ!$A$33:$A$776,$A15,СВЦЭМ!$B$33:$B$776,Y$11)+'СЕТ СН'!$F$14+СВЦЭМ!$D$10+'СЕТ СН'!$F$8*'СЕТ СН'!$F$9-'СЕТ СН'!$F$26</f>
        <v>1272.8297337799997</v>
      </c>
    </row>
    <row r="16" spans="1:25" ht="15.75" x14ac:dyDescent="0.2">
      <c r="A16" s="35">
        <f t="shared" si="0"/>
        <v>43470</v>
      </c>
      <c r="B16" s="36">
        <f>SUMIFS(СВЦЭМ!$D$33:$D$776,СВЦЭМ!$A$33:$A$776,$A16,СВЦЭМ!$B$33:$B$776,B$11)+'СЕТ СН'!$F$14+СВЦЭМ!$D$10+'СЕТ СН'!$F$8*'СЕТ СН'!$F$9-'СЕТ СН'!$F$26</f>
        <v>1254.8370648399998</v>
      </c>
      <c r="C16" s="36">
        <f>SUMIFS(СВЦЭМ!$D$33:$D$776,СВЦЭМ!$A$33:$A$776,$A16,СВЦЭМ!$B$33:$B$776,C$11)+'СЕТ СН'!$F$14+СВЦЭМ!$D$10+'СЕТ СН'!$F$8*'СЕТ СН'!$F$9-'СЕТ СН'!$F$26</f>
        <v>1270.1667637699998</v>
      </c>
      <c r="D16" s="36">
        <f>SUMIFS(СВЦЭМ!$D$33:$D$776,СВЦЭМ!$A$33:$A$776,$A16,СВЦЭМ!$B$33:$B$776,D$11)+'СЕТ СН'!$F$14+СВЦЭМ!$D$10+'СЕТ СН'!$F$8*'СЕТ СН'!$F$9-'СЕТ СН'!$F$26</f>
        <v>1290.8514519199998</v>
      </c>
      <c r="E16" s="36">
        <f>SUMIFS(СВЦЭМ!$D$33:$D$776,СВЦЭМ!$A$33:$A$776,$A16,СВЦЭМ!$B$33:$B$776,E$11)+'СЕТ СН'!$F$14+СВЦЭМ!$D$10+'СЕТ СН'!$F$8*'СЕТ СН'!$F$9-'СЕТ СН'!$F$26</f>
        <v>1304.8430361299997</v>
      </c>
      <c r="F16" s="36">
        <f>SUMIFS(СВЦЭМ!$D$33:$D$776,СВЦЭМ!$A$33:$A$776,$A16,СВЦЭМ!$B$33:$B$776,F$11)+'СЕТ СН'!$F$14+СВЦЭМ!$D$10+'СЕТ СН'!$F$8*'СЕТ СН'!$F$9-'СЕТ СН'!$F$26</f>
        <v>1311.7164522499997</v>
      </c>
      <c r="G16" s="36">
        <f>SUMIFS(СВЦЭМ!$D$33:$D$776,СВЦЭМ!$A$33:$A$776,$A16,СВЦЭМ!$B$33:$B$776,G$11)+'СЕТ СН'!$F$14+СВЦЭМ!$D$10+'СЕТ СН'!$F$8*'СЕТ СН'!$F$9-'СЕТ СН'!$F$26</f>
        <v>1298.0882689599998</v>
      </c>
      <c r="H16" s="36">
        <f>SUMIFS(СВЦЭМ!$D$33:$D$776,СВЦЭМ!$A$33:$A$776,$A16,СВЦЭМ!$B$33:$B$776,H$11)+'СЕТ СН'!$F$14+СВЦЭМ!$D$10+'СЕТ СН'!$F$8*'СЕТ СН'!$F$9-'СЕТ СН'!$F$26</f>
        <v>1307.1585088299998</v>
      </c>
      <c r="I16" s="36">
        <f>SUMIFS(СВЦЭМ!$D$33:$D$776,СВЦЭМ!$A$33:$A$776,$A16,СВЦЭМ!$B$33:$B$776,I$11)+'СЕТ СН'!$F$14+СВЦЭМ!$D$10+'СЕТ СН'!$F$8*'СЕТ СН'!$F$9-'СЕТ СН'!$F$26</f>
        <v>1279.5938923599999</v>
      </c>
      <c r="J16" s="36">
        <f>SUMIFS(СВЦЭМ!$D$33:$D$776,СВЦЭМ!$A$33:$A$776,$A16,СВЦЭМ!$B$33:$B$776,J$11)+'СЕТ СН'!$F$14+СВЦЭМ!$D$10+'СЕТ СН'!$F$8*'СЕТ СН'!$F$9-'СЕТ СН'!$F$26</f>
        <v>1258.5900554599998</v>
      </c>
      <c r="K16" s="36">
        <f>SUMIFS(СВЦЭМ!$D$33:$D$776,СВЦЭМ!$A$33:$A$776,$A16,СВЦЭМ!$B$33:$B$776,K$11)+'СЕТ СН'!$F$14+СВЦЭМ!$D$10+'СЕТ СН'!$F$8*'СЕТ СН'!$F$9-'СЕТ СН'!$F$26</f>
        <v>1225.3100753599999</v>
      </c>
      <c r="L16" s="36">
        <f>SUMIFS(СВЦЭМ!$D$33:$D$776,СВЦЭМ!$A$33:$A$776,$A16,СВЦЭМ!$B$33:$B$776,L$11)+'СЕТ СН'!$F$14+СВЦЭМ!$D$10+'СЕТ СН'!$F$8*'СЕТ СН'!$F$9-'СЕТ СН'!$F$26</f>
        <v>1208.9897693299999</v>
      </c>
      <c r="M16" s="36">
        <f>SUMIFS(СВЦЭМ!$D$33:$D$776,СВЦЭМ!$A$33:$A$776,$A16,СВЦЭМ!$B$33:$B$776,M$11)+'СЕТ СН'!$F$14+СВЦЭМ!$D$10+'СЕТ СН'!$F$8*'СЕТ СН'!$F$9-'СЕТ СН'!$F$26</f>
        <v>1204.5852540099997</v>
      </c>
      <c r="N16" s="36">
        <f>SUMIFS(СВЦЭМ!$D$33:$D$776,СВЦЭМ!$A$33:$A$776,$A16,СВЦЭМ!$B$33:$B$776,N$11)+'СЕТ СН'!$F$14+СВЦЭМ!$D$10+'СЕТ СН'!$F$8*'СЕТ СН'!$F$9-'СЕТ СН'!$F$26</f>
        <v>1221.1258084199999</v>
      </c>
      <c r="O16" s="36">
        <f>SUMIFS(СВЦЭМ!$D$33:$D$776,СВЦЭМ!$A$33:$A$776,$A16,СВЦЭМ!$B$33:$B$776,O$11)+'СЕТ СН'!$F$14+СВЦЭМ!$D$10+'СЕТ СН'!$F$8*'СЕТ СН'!$F$9-'СЕТ СН'!$F$26</f>
        <v>1239.7062603899999</v>
      </c>
      <c r="P16" s="36">
        <f>SUMIFS(СВЦЭМ!$D$33:$D$776,СВЦЭМ!$A$33:$A$776,$A16,СВЦЭМ!$B$33:$B$776,P$11)+'СЕТ СН'!$F$14+СВЦЭМ!$D$10+'СЕТ СН'!$F$8*'СЕТ СН'!$F$9-'СЕТ СН'!$F$26</f>
        <v>1272.6160661299998</v>
      </c>
      <c r="Q16" s="36">
        <f>SUMIFS(СВЦЭМ!$D$33:$D$776,СВЦЭМ!$A$33:$A$776,$A16,СВЦЭМ!$B$33:$B$776,Q$11)+'СЕТ СН'!$F$14+СВЦЭМ!$D$10+'СЕТ СН'!$F$8*'СЕТ СН'!$F$9-'СЕТ СН'!$F$26</f>
        <v>1235.7652141399999</v>
      </c>
      <c r="R16" s="36">
        <f>SUMIFS(СВЦЭМ!$D$33:$D$776,СВЦЭМ!$A$33:$A$776,$A16,СВЦЭМ!$B$33:$B$776,R$11)+'СЕТ СН'!$F$14+СВЦЭМ!$D$10+'СЕТ СН'!$F$8*'СЕТ СН'!$F$9-'СЕТ СН'!$F$26</f>
        <v>1177.4022704699998</v>
      </c>
      <c r="S16" s="36">
        <f>SUMIFS(СВЦЭМ!$D$33:$D$776,СВЦЭМ!$A$33:$A$776,$A16,СВЦЭМ!$B$33:$B$776,S$11)+'СЕТ СН'!$F$14+СВЦЭМ!$D$10+'СЕТ СН'!$F$8*'СЕТ СН'!$F$9-'СЕТ СН'!$F$26</f>
        <v>1093.6406542599998</v>
      </c>
      <c r="T16" s="36">
        <f>SUMIFS(СВЦЭМ!$D$33:$D$776,СВЦЭМ!$A$33:$A$776,$A16,СВЦЭМ!$B$33:$B$776,T$11)+'СЕТ СН'!$F$14+СВЦЭМ!$D$10+'СЕТ СН'!$F$8*'СЕТ СН'!$F$9-'СЕТ СН'!$F$26</f>
        <v>1048.95608722</v>
      </c>
      <c r="U16" s="36">
        <f>SUMIFS(СВЦЭМ!$D$33:$D$776,СВЦЭМ!$A$33:$A$776,$A16,СВЦЭМ!$B$33:$B$776,U$11)+'СЕТ СН'!$F$14+СВЦЭМ!$D$10+'СЕТ СН'!$F$8*'СЕТ СН'!$F$9-'СЕТ СН'!$F$26</f>
        <v>1048.3201326999999</v>
      </c>
      <c r="V16" s="36">
        <f>SUMIFS(СВЦЭМ!$D$33:$D$776,СВЦЭМ!$A$33:$A$776,$A16,СВЦЭМ!$B$33:$B$776,V$11)+'СЕТ СН'!$F$14+СВЦЭМ!$D$10+'СЕТ СН'!$F$8*'СЕТ СН'!$F$9-'СЕТ СН'!$F$26</f>
        <v>1070.8787928199999</v>
      </c>
      <c r="W16" s="36">
        <f>SUMIFS(СВЦЭМ!$D$33:$D$776,СВЦЭМ!$A$33:$A$776,$A16,СВЦЭМ!$B$33:$B$776,W$11)+'СЕТ СН'!$F$14+СВЦЭМ!$D$10+'СЕТ СН'!$F$8*'СЕТ СН'!$F$9-'СЕТ СН'!$F$26</f>
        <v>1147.0937785799999</v>
      </c>
      <c r="X16" s="36">
        <f>SUMIFS(СВЦЭМ!$D$33:$D$776,СВЦЭМ!$A$33:$A$776,$A16,СВЦЭМ!$B$33:$B$776,X$11)+'СЕТ СН'!$F$14+СВЦЭМ!$D$10+'СЕТ СН'!$F$8*'СЕТ СН'!$F$9-'СЕТ СН'!$F$26</f>
        <v>1209.1961941</v>
      </c>
      <c r="Y16" s="36">
        <f>SUMIFS(СВЦЭМ!$D$33:$D$776,СВЦЭМ!$A$33:$A$776,$A16,СВЦЭМ!$B$33:$B$776,Y$11)+'СЕТ СН'!$F$14+СВЦЭМ!$D$10+'СЕТ СН'!$F$8*'СЕТ СН'!$F$9-'СЕТ СН'!$F$26</f>
        <v>1273.2506619799999</v>
      </c>
    </row>
    <row r="17" spans="1:25" ht="15.75" x14ac:dyDescent="0.2">
      <c r="A17" s="35">
        <f t="shared" si="0"/>
        <v>43471</v>
      </c>
      <c r="B17" s="36">
        <f>SUMIFS(СВЦЭМ!$D$33:$D$776,СВЦЭМ!$A$33:$A$776,$A17,СВЦЭМ!$B$33:$B$776,B$11)+'СЕТ СН'!$F$14+СВЦЭМ!$D$10+'СЕТ СН'!$F$8*'СЕТ СН'!$F$9-'СЕТ СН'!$F$26</f>
        <v>1281.6234246499998</v>
      </c>
      <c r="C17" s="36">
        <f>SUMIFS(СВЦЭМ!$D$33:$D$776,СВЦЭМ!$A$33:$A$776,$A17,СВЦЭМ!$B$33:$B$776,C$11)+'СЕТ СН'!$F$14+СВЦЭМ!$D$10+'СЕТ СН'!$F$8*'СЕТ СН'!$F$9-'СЕТ СН'!$F$26</f>
        <v>1309.9968871599999</v>
      </c>
      <c r="D17" s="36">
        <f>SUMIFS(СВЦЭМ!$D$33:$D$776,СВЦЭМ!$A$33:$A$776,$A17,СВЦЭМ!$B$33:$B$776,D$11)+'СЕТ СН'!$F$14+СВЦЭМ!$D$10+'СЕТ СН'!$F$8*'СЕТ СН'!$F$9-'СЕТ СН'!$F$26</f>
        <v>1321.3272552499998</v>
      </c>
      <c r="E17" s="36">
        <f>SUMIFS(СВЦЭМ!$D$33:$D$776,СВЦЭМ!$A$33:$A$776,$A17,СВЦЭМ!$B$33:$B$776,E$11)+'СЕТ СН'!$F$14+СВЦЭМ!$D$10+'СЕТ СН'!$F$8*'СЕТ СН'!$F$9-'СЕТ СН'!$F$26</f>
        <v>1323.5419215499999</v>
      </c>
      <c r="F17" s="36">
        <f>SUMIFS(СВЦЭМ!$D$33:$D$776,СВЦЭМ!$A$33:$A$776,$A17,СВЦЭМ!$B$33:$B$776,F$11)+'СЕТ СН'!$F$14+СВЦЭМ!$D$10+'СЕТ СН'!$F$8*'СЕТ СН'!$F$9-'СЕТ СН'!$F$26</f>
        <v>1326.2540148199998</v>
      </c>
      <c r="G17" s="36">
        <f>SUMIFS(СВЦЭМ!$D$33:$D$776,СВЦЭМ!$A$33:$A$776,$A17,СВЦЭМ!$B$33:$B$776,G$11)+'СЕТ СН'!$F$14+СВЦЭМ!$D$10+'СЕТ СН'!$F$8*'СЕТ СН'!$F$9-'СЕТ СН'!$F$26</f>
        <v>1322.4401679699999</v>
      </c>
      <c r="H17" s="36">
        <f>SUMIFS(СВЦЭМ!$D$33:$D$776,СВЦЭМ!$A$33:$A$776,$A17,СВЦЭМ!$B$33:$B$776,H$11)+'СЕТ СН'!$F$14+СВЦЭМ!$D$10+'СЕТ СН'!$F$8*'СЕТ СН'!$F$9-'СЕТ СН'!$F$26</f>
        <v>1308.8458271</v>
      </c>
      <c r="I17" s="36">
        <f>SUMIFS(СВЦЭМ!$D$33:$D$776,СВЦЭМ!$A$33:$A$776,$A17,СВЦЭМ!$B$33:$B$776,I$11)+'СЕТ СН'!$F$14+СВЦЭМ!$D$10+'СЕТ СН'!$F$8*'СЕТ СН'!$F$9-'СЕТ СН'!$F$26</f>
        <v>1266.7890258499999</v>
      </c>
      <c r="J17" s="36">
        <f>SUMIFS(СВЦЭМ!$D$33:$D$776,СВЦЭМ!$A$33:$A$776,$A17,СВЦЭМ!$B$33:$B$776,J$11)+'СЕТ СН'!$F$14+СВЦЭМ!$D$10+'СЕТ СН'!$F$8*'СЕТ СН'!$F$9-'СЕТ СН'!$F$26</f>
        <v>1238.4324254499998</v>
      </c>
      <c r="K17" s="36">
        <f>SUMIFS(СВЦЭМ!$D$33:$D$776,СВЦЭМ!$A$33:$A$776,$A17,СВЦЭМ!$B$33:$B$776,K$11)+'СЕТ СН'!$F$14+СВЦЭМ!$D$10+'СЕТ СН'!$F$8*'СЕТ СН'!$F$9-'СЕТ СН'!$F$26</f>
        <v>1208.5344333999999</v>
      </c>
      <c r="L17" s="36">
        <f>SUMIFS(СВЦЭМ!$D$33:$D$776,СВЦЭМ!$A$33:$A$776,$A17,СВЦЭМ!$B$33:$B$776,L$11)+'СЕТ СН'!$F$14+СВЦЭМ!$D$10+'СЕТ СН'!$F$8*'СЕТ СН'!$F$9-'СЕТ СН'!$F$26</f>
        <v>1192.4878047199998</v>
      </c>
      <c r="M17" s="36">
        <f>SUMIFS(СВЦЭМ!$D$33:$D$776,СВЦЭМ!$A$33:$A$776,$A17,СВЦЭМ!$B$33:$B$776,M$11)+'СЕТ СН'!$F$14+СВЦЭМ!$D$10+'СЕТ СН'!$F$8*'СЕТ СН'!$F$9-'СЕТ СН'!$F$26</f>
        <v>1191.0972437399998</v>
      </c>
      <c r="N17" s="36">
        <f>SUMIFS(СВЦЭМ!$D$33:$D$776,СВЦЭМ!$A$33:$A$776,$A17,СВЦЭМ!$B$33:$B$776,N$11)+'СЕТ СН'!$F$14+СВЦЭМ!$D$10+'СЕТ СН'!$F$8*'СЕТ СН'!$F$9-'СЕТ СН'!$F$26</f>
        <v>1205.1898019899998</v>
      </c>
      <c r="O17" s="36">
        <f>SUMIFS(СВЦЭМ!$D$33:$D$776,СВЦЭМ!$A$33:$A$776,$A17,СВЦЭМ!$B$33:$B$776,O$11)+'СЕТ СН'!$F$14+СВЦЭМ!$D$10+'СЕТ СН'!$F$8*'СЕТ СН'!$F$9-'СЕТ СН'!$F$26</f>
        <v>1217.7783482899999</v>
      </c>
      <c r="P17" s="36">
        <f>SUMIFS(СВЦЭМ!$D$33:$D$776,СВЦЭМ!$A$33:$A$776,$A17,СВЦЭМ!$B$33:$B$776,P$11)+'СЕТ СН'!$F$14+СВЦЭМ!$D$10+'СЕТ СН'!$F$8*'СЕТ СН'!$F$9-'СЕТ СН'!$F$26</f>
        <v>1239.2099333199999</v>
      </c>
      <c r="Q17" s="36">
        <f>SUMIFS(СВЦЭМ!$D$33:$D$776,СВЦЭМ!$A$33:$A$776,$A17,СВЦЭМ!$B$33:$B$776,Q$11)+'СЕТ СН'!$F$14+СВЦЭМ!$D$10+'СЕТ СН'!$F$8*'СЕТ СН'!$F$9-'СЕТ СН'!$F$26</f>
        <v>1200.7281848199998</v>
      </c>
      <c r="R17" s="36">
        <f>SUMIFS(СВЦЭМ!$D$33:$D$776,СВЦЭМ!$A$33:$A$776,$A17,СВЦЭМ!$B$33:$B$776,R$11)+'СЕТ СН'!$F$14+СВЦЭМ!$D$10+'СЕТ СН'!$F$8*'СЕТ СН'!$F$9-'СЕТ СН'!$F$26</f>
        <v>1143.70671855</v>
      </c>
      <c r="S17" s="36">
        <f>SUMIFS(СВЦЭМ!$D$33:$D$776,СВЦЭМ!$A$33:$A$776,$A17,СВЦЭМ!$B$33:$B$776,S$11)+'СЕТ СН'!$F$14+СВЦЭМ!$D$10+'СЕТ СН'!$F$8*'СЕТ СН'!$F$9-'СЕТ СН'!$F$26</f>
        <v>1069.9347543199999</v>
      </c>
      <c r="T17" s="36">
        <f>SUMIFS(СВЦЭМ!$D$33:$D$776,СВЦЭМ!$A$33:$A$776,$A17,СВЦЭМ!$B$33:$B$776,T$11)+'СЕТ СН'!$F$14+СВЦЭМ!$D$10+'СЕТ СН'!$F$8*'СЕТ СН'!$F$9-'СЕТ СН'!$F$26</f>
        <v>1058.8045747900001</v>
      </c>
      <c r="U17" s="36">
        <f>SUMIFS(СВЦЭМ!$D$33:$D$776,СВЦЭМ!$A$33:$A$776,$A17,СВЦЭМ!$B$33:$B$776,U$11)+'СЕТ СН'!$F$14+СВЦЭМ!$D$10+'СЕТ СН'!$F$8*'СЕТ СН'!$F$9-'СЕТ СН'!$F$26</f>
        <v>1064.77835878</v>
      </c>
      <c r="V17" s="36">
        <f>SUMIFS(СВЦЭМ!$D$33:$D$776,СВЦЭМ!$A$33:$A$776,$A17,СВЦЭМ!$B$33:$B$776,V$11)+'СЕТ СН'!$F$14+СВЦЭМ!$D$10+'СЕТ СН'!$F$8*'СЕТ СН'!$F$9-'СЕТ СН'!$F$26</f>
        <v>1094.9462006799999</v>
      </c>
      <c r="W17" s="36">
        <f>SUMIFS(СВЦЭМ!$D$33:$D$776,СВЦЭМ!$A$33:$A$776,$A17,СВЦЭМ!$B$33:$B$776,W$11)+'СЕТ СН'!$F$14+СВЦЭМ!$D$10+'СЕТ СН'!$F$8*'СЕТ СН'!$F$9-'СЕТ СН'!$F$26</f>
        <v>1153.5139550799997</v>
      </c>
      <c r="X17" s="36">
        <f>SUMIFS(СВЦЭМ!$D$33:$D$776,СВЦЭМ!$A$33:$A$776,$A17,СВЦЭМ!$B$33:$B$776,X$11)+'СЕТ СН'!$F$14+СВЦЭМ!$D$10+'СЕТ СН'!$F$8*'СЕТ СН'!$F$9-'СЕТ СН'!$F$26</f>
        <v>1209.0083747299998</v>
      </c>
      <c r="Y17" s="36">
        <f>SUMIFS(СВЦЭМ!$D$33:$D$776,СВЦЭМ!$A$33:$A$776,$A17,СВЦЭМ!$B$33:$B$776,Y$11)+'СЕТ СН'!$F$14+СВЦЭМ!$D$10+'СЕТ СН'!$F$8*'СЕТ СН'!$F$9-'СЕТ СН'!$F$26</f>
        <v>1266.2582175299999</v>
      </c>
    </row>
    <row r="18" spans="1:25" ht="15.75" x14ac:dyDescent="0.2">
      <c r="A18" s="35">
        <f t="shared" si="0"/>
        <v>43472</v>
      </c>
      <c r="B18" s="36">
        <f>SUMIFS(СВЦЭМ!$D$33:$D$776,СВЦЭМ!$A$33:$A$776,$A18,СВЦЭМ!$B$33:$B$776,B$11)+'СЕТ СН'!$F$14+СВЦЭМ!$D$10+'СЕТ СН'!$F$8*'СЕТ СН'!$F$9-'СЕТ СН'!$F$26</f>
        <v>1278.5864167699999</v>
      </c>
      <c r="C18" s="36">
        <f>SUMIFS(СВЦЭМ!$D$33:$D$776,СВЦЭМ!$A$33:$A$776,$A18,СВЦЭМ!$B$33:$B$776,C$11)+'СЕТ СН'!$F$14+СВЦЭМ!$D$10+'СЕТ СН'!$F$8*'СЕТ СН'!$F$9-'СЕТ СН'!$F$26</f>
        <v>1284.6661731099998</v>
      </c>
      <c r="D18" s="36">
        <f>SUMIFS(СВЦЭМ!$D$33:$D$776,СВЦЭМ!$A$33:$A$776,$A18,СВЦЭМ!$B$33:$B$776,D$11)+'СЕТ СН'!$F$14+СВЦЭМ!$D$10+'СЕТ СН'!$F$8*'СЕТ СН'!$F$9-'СЕТ СН'!$F$26</f>
        <v>1303.8535686699997</v>
      </c>
      <c r="E18" s="36">
        <f>SUMIFS(СВЦЭМ!$D$33:$D$776,СВЦЭМ!$A$33:$A$776,$A18,СВЦЭМ!$B$33:$B$776,E$11)+'СЕТ СН'!$F$14+СВЦЭМ!$D$10+'СЕТ СН'!$F$8*'СЕТ СН'!$F$9-'СЕТ СН'!$F$26</f>
        <v>1313.8724224199998</v>
      </c>
      <c r="F18" s="36">
        <f>SUMIFS(СВЦЭМ!$D$33:$D$776,СВЦЭМ!$A$33:$A$776,$A18,СВЦЭМ!$B$33:$B$776,F$11)+'СЕТ СН'!$F$14+СВЦЭМ!$D$10+'СЕТ СН'!$F$8*'СЕТ СН'!$F$9-'СЕТ СН'!$F$26</f>
        <v>1316.8245372099998</v>
      </c>
      <c r="G18" s="36">
        <f>SUMIFS(СВЦЭМ!$D$33:$D$776,СВЦЭМ!$A$33:$A$776,$A18,СВЦЭМ!$B$33:$B$776,G$11)+'СЕТ СН'!$F$14+СВЦЭМ!$D$10+'СЕТ СН'!$F$8*'СЕТ СН'!$F$9-'СЕТ СН'!$F$26</f>
        <v>1306.8768937899999</v>
      </c>
      <c r="H18" s="36">
        <f>SUMIFS(СВЦЭМ!$D$33:$D$776,СВЦЭМ!$A$33:$A$776,$A18,СВЦЭМ!$B$33:$B$776,H$11)+'СЕТ СН'!$F$14+СВЦЭМ!$D$10+'СЕТ СН'!$F$8*'СЕТ СН'!$F$9-'СЕТ СН'!$F$26</f>
        <v>1291.5035268399999</v>
      </c>
      <c r="I18" s="36">
        <f>SUMIFS(СВЦЭМ!$D$33:$D$776,СВЦЭМ!$A$33:$A$776,$A18,СВЦЭМ!$B$33:$B$776,I$11)+'СЕТ СН'!$F$14+СВЦЭМ!$D$10+'СЕТ СН'!$F$8*'СЕТ СН'!$F$9-'СЕТ СН'!$F$26</f>
        <v>1286.7325584399998</v>
      </c>
      <c r="J18" s="36">
        <f>SUMIFS(СВЦЭМ!$D$33:$D$776,СВЦЭМ!$A$33:$A$776,$A18,СВЦЭМ!$B$33:$B$776,J$11)+'СЕТ СН'!$F$14+СВЦЭМ!$D$10+'СЕТ СН'!$F$8*'СЕТ СН'!$F$9-'СЕТ СН'!$F$26</f>
        <v>1263.2932778799998</v>
      </c>
      <c r="K18" s="36">
        <f>SUMIFS(СВЦЭМ!$D$33:$D$776,СВЦЭМ!$A$33:$A$776,$A18,СВЦЭМ!$B$33:$B$776,K$11)+'СЕТ СН'!$F$14+СВЦЭМ!$D$10+'СЕТ СН'!$F$8*'СЕТ СН'!$F$9-'СЕТ СН'!$F$26</f>
        <v>1224.1252670099998</v>
      </c>
      <c r="L18" s="36">
        <f>SUMIFS(СВЦЭМ!$D$33:$D$776,СВЦЭМ!$A$33:$A$776,$A18,СВЦЭМ!$B$33:$B$776,L$11)+'СЕТ СН'!$F$14+СВЦЭМ!$D$10+'СЕТ СН'!$F$8*'СЕТ СН'!$F$9-'СЕТ СН'!$F$26</f>
        <v>1202.0162351699998</v>
      </c>
      <c r="M18" s="36">
        <f>SUMIFS(СВЦЭМ!$D$33:$D$776,СВЦЭМ!$A$33:$A$776,$A18,СВЦЭМ!$B$33:$B$776,M$11)+'СЕТ СН'!$F$14+СВЦЭМ!$D$10+'СЕТ СН'!$F$8*'СЕТ СН'!$F$9-'СЕТ СН'!$F$26</f>
        <v>1185.4299306599999</v>
      </c>
      <c r="N18" s="36">
        <f>SUMIFS(СВЦЭМ!$D$33:$D$776,СВЦЭМ!$A$33:$A$776,$A18,СВЦЭМ!$B$33:$B$776,N$11)+'СЕТ СН'!$F$14+СВЦЭМ!$D$10+'СЕТ СН'!$F$8*'СЕТ СН'!$F$9-'СЕТ СН'!$F$26</f>
        <v>1186.4422113599999</v>
      </c>
      <c r="O18" s="36">
        <f>SUMIFS(СВЦЭМ!$D$33:$D$776,СВЦЭМ!$A$33:$A$776,$A18,СВЦЭМ!$B$33:$B$776,O$11)+'СЕТ СН'!$F$14+СВЦЭМ!$D$10+'СЕТ СН'!$F$8*'СЕТ СН'!$F$9-'СЕТ СН'!$F$26</f>
        <v>1196.3662879199999</v>
      </c>
      <c r="P18" s="36">
        <f>SUMIFS(СВЦЭМ!$D$33:$D$776,СВЦЭМ!$A$33:$A$776,$A18,СВЦЭМ!$B$33:$B$776,P$11)+'СЕТ СН'!$F$14+СВЦЭМ!$D$10+'СЕТ СН'!$F$8*'СЕТ СН'!$F$9-'СЕТ СН'!$F$26</f>
        <v>1220.3029176099999</v>
      </c>
      <c r="Q18" s="36">
        <f>SUMIFS(СВЦЭМ!$D$33:$D$776,СВЦЭМ!$A$33:$A$776,$A18,СВЦЭМ!$B$33:$B$776,Q$11)+'СЕТ СН'!$F$14+СВЦЭМ!$D$10+'СЕТ СН'!$F$8*'СЕТ СН'!$F$9-'СЕТ СН'!$F$26</f>
        <v>1190.9529127199999</v>
      </c>
      <c r="R18" s="36">
        <f>SUMIFS(СВЦЭМ!$D$33:$D$776,СВЦЭМ!$A$33:$A$776,$A18,СВЦЭМ!$B$33:$B$776,R$11)+'СЕТ СН'!$F$14+СВЦЭМ!$D$10+'СЕТ СН'!$F$8*'СЕТ СН'!$F$9-'СЕТ СН'!$F$26</f>
        <v>1146.2786615199998</v>
      </c>
      <c r="S18" s="36">
        <f>SUMIFS(СВЦЭМ!$D$33:$D$776,СВЦЭМ!$A$33:$A$776,$A18,СВЦЭМ!$B$33:$B$776,S$11)+'СЕТ СН'!$F$14+СВЦЭМ!$D$10+'СЕТ СН'!$F$8*'СЕТ СН'!$F$9-'СЕТ СН'!$F$26</f>
        <v>1068.6212836500001</v>
      </c>
      <c r="T18" s="36">
        <f>SUMIFS(СВЦЭМ!$D$33:$D$776,СВЦЭМ!$A$33:$A$776,$A18,СВЦЭМ!$B$33:$B$776,T$11)+'СЕТ СН'!$F$14+СВЦЭМ!$D$10+'СЕТ СН'!$F$8*'СЕТ СН'!$F$9-'СЕТ СН'!$F$26</f>
        <v>1027.41439769</v>
      </c>
      <c r="U18" s="36">
        <f>SUMIFS(СВЦЭМ!$D$33:$D$776,СВЦЭМ!$A$33:$A$776,$A18,СВЦЭМ!$B$33:$B$776,U$11)+'СЕТ СН'!$F$14+СВЦЭМ!$D$10+'СЕТ СН'!$F$8*'СЕТ СН'!$F$9-'СЕТ СН'!$F$26</f>
        <v>1030.2764352500001</v>
      </c>
      <c r="V18" s="36">
        <f>SUMIFS(СВЦЭМ!$D$33:$D$776,СВЦЭМ!$A$33:$A$776,$A18,СВЦЭМ!$B$33:$B$776,V$11)+'СЕТ СН'!$F$14+СВЦЭМ!$D$10+'СЕТ СН'!$F$8*'СЕТ СН'!$F$9-'СЕТ СН'!$F$26</f>
        <v>1073.4534242100001</v>
      </c>
      <c r="W18" s="36">
        <f>SUMIFS(СВЦЭМ!$D$33:$D$776,СВЦЭМ!$A$33:$A$776,$A18,СВЦЭМ!$B$33:$B$776,W$11)+'СЕТ СН'!$F$14+СВЦЭМ!$D$10+'СЕТ СН'!$F$8*'СЕТ СН'!$F$9-'СЕТ СН'!$F$26</f>
        <v>1107.43817666</v>
      </c>
      <c r="X18" s="36">
        <f>SUMIFS(СВЦЭМ!$D$33:$D$776,СВЦЭМ!$A$33:$A$776,$A18,СВЦЭМ!$B$33:$B$776,X$11)+'СЕТ СН'!$F$14+СВЦЭМ!$D$10+'СЕТ СН'!$F$8*'СЕТ СН'!$F$9-'СЕТ СН'!$F$26</f>
        <v>1165.4929582099999</v>
      </c>
      <c r="Y18" s="36">
        <f>SUMIFS(СВЦЭМ!$D$33:$D$776,СВЦЭМ!$A$33:$A$776,$A18,СВЦЭМ!$B$33:$B$776,Y$11)+'СЕТ СН'!$F$14+СВЦЭМ!$D$10+'СЕТ СН'!$F$8*'СЕТ СН'!$F$9-'СЕТ СН'!$F$26</f>
        <v>1218.7754190399999</v>
      </c>
    </row>
    <row r="19" spans="1:25" ht="15.75" x14ac:dyDescent="0.2">
      <c r="A19" s="35">
        <f t="shared" si="0"/>
        <v>43473</v>
      </c>
      <c r="B19" s="36">
        <f>SUMIFS(СВЦЭМ!$D$33:$D$776,СВЦЭМ!$A$33:$A$776,$A19,СВЦЭМ!$B$33:$B$776,B$11)+'СЕТ СН'!$F$14+СВЦЭМ!$D$10+'СЕТ СН'!$F$8*'СЕТ СН'!$F$9-'СЕТ СН'!$F$26</f>
        <v>1245.0407275899997</v>
      </c>
      <c r="C19" s="36">
        <f>SUMIFS(СВЦЭМ!$D$33:$D$776,СВЦЭМ!$A$33:$A$776,$A19,СВЦЭМ!$B$33:$B$776,C$11)+'СЕТ СН'!$F$14+СВЦЭМ!$D$10+'СЕТ СН'!$F$8*'СЕТ СН'!$F$9-'СЕТ СН'!$F$26</f>
        <v>1272.7128792499998</v>
      </c>
      <c r="D19" s="36">
        <f>SUMIFS(СВЦЭМ!$D$33:$D$776,СВЦЭМ!$A$33:$A$776,$A19,СВЦЭМ!$B$33:$B$776,D$11)+'СЕТ СН'!$F$14+СВЦЭМ!$D$10+'СЕТ СН'!$F$8*'СЕТ СН'!$F$9-'СЕТ СН'!$F$26</f>
        <v>1280.4849089399997</v>
      </c>
      <c r="E19" s="36">
        <f>SUMIFS(СВЦЭМ!$D$33:$D$776,СВЦЭМ!$A$33:$A$776,$A19,СВЦЭМ!$B$33:$B$776,E$11)+'СЕТ СН'!$F$14+СВЦЭМ!$D$10+'СЕТ СН'!$F$8*'СЕТ СН'!$F$9-'СЕТ СН'!$F$26</f>
        <v>1291.5037792299997</v>
      </c>
      <c r="F19" s="36">
        <f>SUMIFS(СВЦЭМ!$D$33:$D$776,СВЦЭМ!$A$33:$A$776,$A19,СВЦЭМ!$B$33:$B$776,F$11)+'СЕТ СН'!$F$14+СВЦЭМ!$D$10+'СЕТ СН'!$F$8*'СЕТ СН'!$F$9-'СЕТ СН'!$F$26</f>
        <v>1293.0494523999998</v>
      </c>
      <c r="G19" s="36">
        <f>SUMIFS(СВЦЭМ!$D$33:$D$776,СВЦЭМ!$A$33:$A$776,$A19,СВЦЭМ!$B$33:$B$776,G$11)+'СЕТ СН'!$F$14+СВЦЭМ!$D$10+'СЕТ СН'!$F$8*'СЕТ СН'!$F$9-'СЕТ СН'!$F$26</f>
        <v>1290.5833584</v>
      </c>
      <c r="H19" s="36">
        <f>SUMIFS(СВЦЭМ!$D$33:$D$776,СВЦЭМ!$A$33:$A$776,$A19,СВЦЭМ!$B$33:$B$776,H$11)+'СЕТ СН'!$F$14+СВЦЭМ!$D$10+'СЕТ СН'!$F$8*'СЕТ СН'!$F$9-'СЕТ СН'!$F$26</f>
        <v>1280.5121635399998</v>
      </c>
      <c r="I19" s="36">
        <f>SUMIFS(СВЦЭМ!$D$33:$D$776,СВЦЭМ!$A$33:$A$776,$A19,СВЦЭМ!$B$33:$B$776,I$11)+'СЕТ СН'!$F$14+СВЦЭМ!$D$10+'СЕТ СН'!$F$8*'СЕТ СН'!$F$9-'СЕТ СН'!$F$26</f>
        <v>1270.4797219499999</v>
      </c>
      <c r="J19" s="36">
        <f>SUMIFS(СВЦЭМ!$D$33:$D$776,СВЦЭМ!$A$33:$A$776,$A19,СВЦЭМ!$B$33:$B$776,J$11)+'СЕТ СН'!$F$14+СВЦЭМ!$D$10+'СЕТ СН'!$F$8*'СЕТ СН'!$F$9-'СЕТ СН'!$F$26</f>
        <v>1237.6779115799998</v>
      </c>
      <c r="K19" s="36">
        <f>SUMIFS(СВЦЭМ!$D$33:$D$776,СВЦЭМ!$A$33:$A$776,$A19,СВЦЭМ!$B$33:$B$776,K$11)+'СЕТ СН'!$F$14+СВЦЭМ!$D$10+'СЕТ СН'!$F$8*'СЕТ СН'!$F$9-'СЕТ СН'!$F$26</f>
        <v>1203.3758665699997</v>
      </c>
      <c r="L19" s="36">
        <f>SUMIFS(СВЦЭМ!$D$33:$D$776,СВЦЭМ!$A$33:$A$776,$A19,СВЦЭМ!$B$33:$B$776,L$11)+'СЕТ СН'!$F$14+СВЦЭМ!$D$10+'СЕТ СН'!$F$8*'СЕТ СН'!$F$9-'СЕТ СН'!$F$26</f>
        <v>1181.8475687499999</v>
      </c>
      <c r="M19" s="36">
        <f>SUMIFS(СВЦЭМ!$D$33:$D$776,СВЦЭМ!$A$33:$A$776,$A19,СВЦЭМ!$B$33:$B$776,M$11)+'СЕТ СН'!$F$14+СВЦЭМ!$D$10+'СЕТ СН'!$F$8*'СЕТ СН'!$F$9-'СЕТ СН'!$F$26</f>
        <v>1179.5604987999998</v>
      </c>
      <c r="N19" s="36">
        <f>SUMIFS(СВЦЭМ!$D$33:$D$776,СВЦЭМ!$A$33:$A$776,$A19,СВЦЭМ!$B$33:$B$776,N$11)+'СЕТ СН'!$F$14+СВЦЭМ!$D$10+'СЕТ СН'!$F$8*'СЕТ СН'!$F$9-'СЕТ СН'!$F$26</f>
        <v>1191.7560212399999</v>
      </c>
      <c r="O19" s="36">
        <f>SUMIFS(СВЦЭМ!$D$33:$D$776,СВЦЭМ!$A$33:$A$776,$A19,СВЦЭМ!$B$33:$B$776,O$11)+'СЕТ СН'!$F$14+СВЦЭМ!$D$10+'СЕТ СН'!$F$8*'СЕТ СН'!$F$9-'СЕТ СН'!$F$26</f>
        <v>1207.2204871799997</v>
      </c>
      <c r="P19" s="36">
        <f>SUMIFS(СВЦЭМ!$D$33:$D$776,СВЦЭМ!$A$33:$A$776,$A19,СВЦЭМ!$B$33:$B$776,P$11)+'СЕТ СН'!$F$14+СВЦЭМ!$D$10+'СЕТ СН'!$F$8*'СЕТ СН'!$F$9-'СЕТ СН'!$F$26</f>
        <v>1245.4870806999998</v>
      </c>
      <c r="Q19" s="36">
        <f>SUMIFS(СВЦЭМ!$D$33:$D$776,СВЦЭМ!$A$33:$A$776,$A19,СВЦЭМ!$B$33:$B$776,Q$11)+'СЕТ СН'!$F$14+СВЦЭМ!$D$10+'СЕТ СН'!$F$8*'СЕТ СН'!$F$9-'СЕТ СН'!$F$26</f>
        <v>1209.8579403999997</v>
      </c>
      <c r="R19" s="36">
        <f>SUMIFS(СВЦЭМ!$D$33:$D$776,СВЦЭМ!$A$33:$A$776,$A19,СВЦЭМ!$B$33:$B$776,R$11)+'СЕТ СН'!$F$14+СВЦЭМ!$D$10+'СЕТ СН'!$F$8*'СЕТ СН'!$F$9-'СЕТ СН'!$F$26</f>
        <v>1164.4013295099999</v>
      </c>
      <c r="S19" s="36">
        <f>SUMIFS(СВЦЭМ!$D$33:$D$776,СВЦЭМ!$A$33:$A$776,$A19,СВЦЭМ!$B$33:$B$776,S$11)+'СЕТ СН'!$F$14+СВЦЭМ!$D$10+'СЕТ СН'!$F$8*'СЕТ СН'!$F$9-'СЕТ СН'!$F$26</f>
        <v>1114.0707841999997</v>
      </c>
      <c r="T19" s="36">
        <f>SUMIFS(СВЦЭМ!$D$33:$D$776,СВЦЭМ!$A$33:$A$776,$A19,СВЦЭМ!$B$33:$B$776,T$11)+'СЕТ СН'!$F$14+СВЦЭМ!$D$10+'СЕТ СН'!$F$8*'СЕТ СН'!$F$9-'СЕТ СН'!$F$26</f>
        <v>1102.5505211199998</v>
      </c>
      <c r="U19" s="36">
        <f>SUMIFS(СВЦЭМ!$D$33:$D$776,СВЦЭМ!$A$33:$A$776,$A19,СВЦЭМ!$B$33:$B$776,U$11)+'СЕТ СН'!$F$14+СВЦЭМ!$D$10+'СЕТ СН'!$F$8*'СЕТ СН'!$F$9-'СЕТ СН'!$F$26</f>
        <v>1104.9717959499999</v>
      </c>
      <c r="V19" s="36">
        <f>SUMIFS(СВЦЭМ!$D$33:$D$776,СВЦЭМ!$A$33:$A$776,$A19,СВЦЭМ!$B$33:$B$776,V$11)+'СЕТ СН'!$F$14+СВЦЭМ!$D$10+'СЕТ СН'!$F$8*'СЕТ СН'!$F$9-'СЕТ СН'!$F$26</f>
        <v>1119.0844803</v>
      </c>
      <c r="W19" s="36">
        <f>SUMIFS(СВЦЭМ!$D$33:$D$776,СВЦЭМ!$A$33:$A$776,$A19,СВЦЭМ!$B$33:$B$776,W$11)+'СЕТ СН'!$F$14+СВЦЭМ!$D$10+'СЕТ СН'!$F$8*'СЕТ СН'!$F$9-'СЕТ СН'!$F$26</f>
        <v>1183.5742251099998</v>
      </c>
      <c r="X19" s="36">
        <f>SUMIFS(СВЦЭМ!$D$33:$D$776,СВЦЭМ!$A$33:$A$776,$A19,СВЦЭМ!$B$33:$B$776,X$11)+'СЕТ СН'!$F$14+СВЦЭМ!$D$10+'СЕТ СН'!$F$8*'СЕТ СН'!$F$9-'СЕТ СН'!$F$26</f>
        <v>1252.1714738599999</v>
      </c>
      <c r="Y19" s="36">
        <f>SUMIFS(СВЦЭМ!$D$33:$D$776,СВЦЭМ!$A$33:$A$776,$A19,СВЦЭМ!$B$33:$B$776,Y$11)+'СЕТ СН'!$F$14+СВЦЭМ!$D$10+'СЕТ СН'!$F$8*'СЕТ СН'!$F$9-'СЕТ СН'!$F$26</f>
        <v>1312.9326365099998</v>
      </c>
    </row>
    <row r="20" spans="1:25" ht="15.75" x14ac:dyDescent="0.2">
      <c r="A20" s="35">
        <f t="shared" si="0"/>
        <v>43474</v>
      </c>
      <c r="B20" s="36">
        <f>SUMIFS(СВЦЭМ!$D$33:$D$776,СВЦЭМ!$A$33:$A$776,$A20,СВЦЭМ!$B$33:$B$776,B$11)+'СЕТ СН'!$F$14+СВЦЭМ!$D$10+'СЕТ СН'!$F$8*'СЕТ СН'!$F$9-'СЕТ СН'!$F$26</f>
        <v>1278.5734978699998</v>
      </c>
      <c r="C20" s="36">
        <f>SUMIFS(СВЦЭМ!$D$33:$D$776,СВЦЭМ!$A$33:$A$776,$A20,СВЦЭМ!$B$33:$B$776,C$11)+'СЕТ СН'!$F$14+СВЦЭМ!$D$10+'СЕТ СН'!$F$8*'СЕТ СН'!$F$9-'СЕТ СН'!$F$26</f>
        <v>1302.2588700699998</v>
      </c>
      <c r="D20" s="36">
        <f>SUMIFS(СВЦЭМ!$D$33:$D$776,СВЦЭМ!$A$33:$A$776,$A20,СВЦЭМ!$B$33:$B$776,D$11)+'СЕТ СН'!$F$14+СВЦЭМ!$D$10+'СЕТ СН'!$F$8*'СЕТ СН'!$F$9-'СЕТ СН'!$F$26</f>
        <v>1304.6870363999999</v>
      </c>
      <c r="E20" s="36">
        <f>SUMIFS(СВЦЭМ!$D$33:$D$776,СВЦЭМ!$A$33:$A$776,$A20,СВЦЭМ!$B$33:$B$776,E$11)+'СЕТ СН'!$F$14+СВЦЭМ!$D$10+'СЕТ СН'!$F$8*'СЕТ СН'!$F$9-'СЕТ СН'!$F$26</f>
        <v>1313.3565457799998</v>
      </c>
      <c r="F20" s="36">
        <f>SUMIFS(СВЦЭМ!$D$33:$D$776,СВЦЭМ!$A$33:$A$776,$A20,СВЦЭМ!$B$33:$B$776,F$11)+'СЕТ СН'!$F$14+СВЦЭМ!$D$10+'СЕТ СН'!$F$8*'СЕТ СН'!$F$9-'СЕТ СН'!$F$26</f>
        <v>1316.1745847699999</v>
      </c>
      <c r="G20" s="36">
        <f>SUMIFS(СВЦЭМ!$D$33:$D$776,СВЦЭМ!$A$33:$A$776,$A20,СВЦЭМ!$B$33:$B$776,G$11)+'СЕТ СН'!$F$14+СВЦЭМ!$D$10+'СЕТ СН'!$F$8*'СЕТ СН'!$F$9-'СЕТ СН'!$F$26</f>
        <v>1318.8014535299999</v>
      </c>
      <c r="H20" s="36">
        <f>SUMIFS(СВЦЭМ!$D$33:$D$776,СВЦЭМ!$A$33:$A$776,$A20,СВЦЭМ!$B$33:$B$776,H$11)+'СЕТ СН'!$F$14+СВЦЭМ!$D$10+'СЕТ СН'!$F$8*'СЕТ СН'!$F$9-'СЕТ СН'!$F$26</f>
        <v>1332.5188610099999</v>
      </c>
      <c r="I20" s="36">
        <f>SUMIFS(СВЦЭМ!$D$33:$D$776,СВЦЭМ!$A$33:$A$776,$A20,СВЦЭМ!$B$33:$B$776,I$11)+'СЕТ СН'!$F$14+СВЦЭМ!$D$10+'СЕТ СН'!$F$8*'СЕТ СН'!$F$9-'СЕТ СН'!$F$26</f>
        <v>1273.7881713199999</v>
      </c>
      <c r="J20" s="36">
        <f>SUMIFS(СВЦЭМ!$D$33:$D$776,СВЦЭМ!$A$33:$A$776,$A20,СВЦЭМ!$B$33:$B$776,J$11)+'СЕТ СН'!$F$14+СВЦЭМ!$D$10+'СЕТ СН'!$F$8*'СЕТ СН'!$F$9-'СЕТ СН'!$F$26</f>
        <v>1197.2327121499998</v>
      </c>
      <c r="K20" s="36">
        <f>SUMIFS(СВЦЭМ!$D$33:$D$776,СВЦЭМ!$A$33:$A$776,$A20,СВЦЭМ!$B$33:$B$776,K$11)+'СЕТ СН'!$F$14+СВЦЭМ!$D$10+'СЕТ СН'!$F$8*'СЕТ СН'!$F$9-'СЕТ СН'!$F$26</f>
        <v>1189.0303974099998</v>
      </c>
      <c r="L20" s="36">
        <f>SUMIFS(СВЦЭМ!$D$33:$D$776,СВЦЭМ!$A$33:$A$776,$A20,СВЦЭМ!$B$33:$B$776,L$11)+'СЕТ СН'!$F$14+СВЦЭМ!$D$10+'СЕТ СН'!$F$8*'СЕТ СН'!$F$9-'СЕТ СН'!$F$26</f>
        <v>1187.2297766299998</v>
      </c>
      <c r="M20" s="36">
        <f>SUMIFS(СВЦЭМ!$D$33:$D$776,СВЦЭМ!$A$33:$A$776,$A20,СВЦЭМ!$B$33:$B$776,M$11)+'СЕТ СН'!$F$14+СВЦЭМ!$D$10+'СЕТ СН'!$F$8*'СЕТ СН'!$F$9-'СЕТ СН'!$F$26</f>
        <v>1189.2254095699998</v>
      </c>
      <c r="N20" s="36">
        <f>SUMIFS(СВЦЭМ!$D$33:$D$776,СВЦЭМ!$A$33:$A$776,$A20,СВЦЭМ!$B$33:$B$776,N$11)+'СЕТ СН'!$F$14+СВЦЭМ!$D$10+'СЕТ СН'!$F$8*'СЕТ СН'!$F$9-'СЕТ СН'!$F$26</f>
        <v>1208.3860378799998</v>
      </c>
      <c r="O20" s="36">
        <f>SUMIFS(СВЦЭМ!$D$33:$D$776,СВЦЭМ!$A$33:$A$776,$A20,СВЦЭМ!$B$33:$B$776,O$11)+'СЕТ СН'!$F$14+СВЦЭМ!$D$10+'СЕТ СН'!$F$8*'СЕТ СН'!$F$9-'СЕТ СН'!$F$26</f>
        <v>1204.5479327199998</v>
      </c>
      <c r="P20" s="36">
        <f>SUMIFS(СВЦЭМ!$D$33:$D$776,СВЦЭМ!$A$33:$A$776,$A20,СВЦЭМ!$B$33:$B$776,P$11)+'СЕТ СН'!$F$14+СВЦЭМ!$D$10+'СЕТ СН'!$F$8*'СЕТ СН'!$F$9-'СЕТ СН'!$F$26</f>
        <v>1216.6578006499999</v>
      </c>
      <c r="Q20" s="36">
        <f>SUMIFS(СВЦЭМ!$D$33:$D$776,СВЦЭМ!$A$33:$A$776,$A20,СВЦЭМ!$B$33:$B$776,Q$11)+'СЕТ СН'!$F$14+СВЦЭМ!$D$10+'СЕТ СН'!$F$8*'СЕТ СН'!$F$9-'СЕТ СН'!$F$26</f>
        <v>1221.4485118599998</v>
      </c>
      <c r="R20" s="36">
        <f>SUMIFS(СВЦЭМ!$D$33:$D$776,СВЦЭМ!$A$33:$A$776,$A20,СВЦЭМ!$B$33:$B$776,R$11)+'СЕТ СН'!$F$14+СВЦЭМ!$D$10+'СЕТ СН'!$F$8*'СЕТ СН'!$F$9-'СЕТ СН'!$F$26</f>
        <v>1219.7542840099998</v>
      </c>
      <c r="S20" s="36">
        <f>SUMIFS(СВЦЭМ!$D$33:$D$776,СВЦЭМ!$A$33:$A$776,$A20,СВЦЭМ!$B$33:$B$776,S$11)+'СЕТ СН'!$F$14+СВЦЭМ!$D$10+'СЕТ СН'!$F$8*'СЕТ СН'!$F$9-'СЕТ СН'!$F$26</f>
        <v>1194.5488541299999</v>
      </c>
      <c r="T20" s="36">
        <f>SUMIFS(СВЦЭМ!$D$33:$D$776,СВЦЭМ!$A$33:$A$776,$A20,СВЦЭМ!$B$33:$B$776,T$11)+'СЕТ СН'!$F$14+СВЦЭМ!$D$10+'СЕТ СН'!$F$8*'СЕТ СН'!$F$9-'СЕТ СН'!$F$26</f>
        <v>1171.1924823699999</v>
      </c>
      <c r="U20" s="36">
        <f>SUMIFS(СВЦЭМ!$D$33:$D$776,СВЦЭМ!$A$33:$A$776,$A20,СВЦЭМ!$B$33:$B$776,U$11)+'СЕТ СН'!$F$14+СВЦЭМ!$D$10+'СЕТ СН'!$F$8*'СЕТ СН'!$F$9-'СЕТ СН'!$F$26</f>
        <v>1169.7738220999997</v>
      </c>
      <c r="V20" s="36">
        <f>SUMIFS(СВЦЭМ!$D$33:$D$776,СВЦЭМ!$A$33:$A$776,$A20,СВЦЭМ!$B$33:$B$776,V$11)+'СЕТ СН'!$F$14+СВЦЭМ!$D$10+'СЕТ СН'!$F$8*'СЕТ СН'!$F$9-'СЕТ СН'!$F$26</f>
        <v>1179.9348248299998</v>
      </c>
      <c r="W20" s="36">
        <f>SUMIFS(СВЦЭМ!$D$33:$D$776,СВЦЭМ!$A$33:$A$776,$A20,СВЦЭМ!$B$33:$B$776,W$11)+'СЕТ СН'!$F$14+СВЦЭМ!$D$10+'СЕТ СН'!$F$8*'СЕТ СН'!$F$9-'СЕТ СН'!$F$26</f>
        <v>1201.2884639099998</v>
      </c>
      <c r="X20" s="36">
        <f>SUMIFS(СВЦЭМ!$D$33:$D$776,СВЦЭМ!$A$33:$A$776,$A20,СВЦЭМ!$B$33:$B$776,X$11)+'СЕТ СН'!$F$14+СВЦЭМ!$D$10+'СЕТ СН'!$F$8*'СЕТ СН'!$F$9-'СЕТ СН'!$F$26</f>
        <v>1214.5533773699999</v>
      </c>
      <c r="Y20" s="36">
        <f>SUMIFS(СВЦЭМ!$D$33:$D$776,СВЦЭМ!$A$33:$A$776,$A20,СВЦЭМ!$B$33:$B$776,Y$11)+'СЕТ СН'!$F$14+СВЦЭМ!$D$10+'СЕТ СН'!$F$8*'СЕТ СН'!$F$9-'СЕТ СН'!$F$26</f>
        <v>1273.4970688799999</v>
      </c>
    </row>
    <row r="21" spans="1:25" ht="15.75" x14ac:dyDescent="0.2">
      <c r="A21" s="35">
        <f t="shared" si="0"/>
        <v>43475</v>
      </c>
      <c r="B21" s="36">
        <f>SUMIFS(СВЦЭМ!$D$33:$D$776,СВЦЭМ!$A$33:$A$776,$A21,СВЦЭМ!$B$33:$B$776,B$11)+'СЕТ СН'!$F$14+СВЦЭМ!$D$10+'СЕТ СН'!$F$8*'СЕТ СН'!$F$9-'СЕТ СН'!$F$26</f>
        <v>1312.5617533399998</v>
      </c>
      <c r="C21" s="36">
        <f>SUMIFS(СВЦЭМ!$D$33:$D$776,СВЦЭМ!$A$33:$A$776,$A21,СВЦЭМ!$B$33:$B$776,C$11)+'СЕТ СН'!$F$14+СВЦЭМ!$D$10+'СЕТ СН'!$F$8*'СЕТ СН'!$F$9-'СЕТ СН'!$F$26</f>
        <v>1345.0408541799998</v>
      </c>
      <c r="D21" s="36">
        <f>SUMIFS(СВЦЭМ!$D$33:$D$776,СВЦЭМ!$A$33:$A$776,$A21,СВЦЭМ!$B$33:$B$776,D$11)+'СЕТ СН'!$F$14+СВЦЭМ!$D$10+'СЕТ СН'!$F$8*'СЕТ СН'!$F$9-'СЕТ СН'!$F$26</f>
        <v>1398.2490884899998</v>
      </c>
      <c r="E21" s="36">
        <f>SUMIFS(СВЦЭМ!$D$33:$D$776,СВЦЭМ!$A$33:$A$776,$A21,СВЦЭМ!$B$33:$B$776,E$11)+'СЕТ СН'!$F$14+СВЦЭМ!$D$10+'СЕТ СН'!$F$8*'СЕТ СН'!$F$9-'СЕТ СН'!$F$26</f>
        <v>1351.2426336399999</v>
      </c>
      <c r="F21" s="36">
        <f>SUMIFS(СВЦЭМ!$D$33:$D$776,СВЦЭМ!$A$33:$A$776,$A21,СВЦЭМ!$B$33:$B$776,F$11)+'СЕТ СН'!$F$14+СВЦЭМ!$D$10+'СЕТ СН'!$F$8*'СЕТ СН'!$F$9-'СЕТ СН'!$F$26</f>
        <v>1315.6241742299999</v>
      </c>
      <c r="G21" s="36">
        <f>SUMIFS(СВЦЭМ!$D$33:$D$776,СВЦЭМ!$A$33:$A$776,$A21,СВЦЭМ!$B$33:$B$776,G$11)+'СЕТ СН'!$F$14+СВЦЭМ!$D$10+'СЕТ СН'!$F$8*'СЕТ СН'!$F$9-'СЕТ СН'!$F$26</f>
        <v>1322.9490689499999</v>
      </c>
      <c r="H21" s="36">
        <f>SUMIFS(СВЦЭМ!$D$33:$D$776,СВЦЭМ!$A$33:$A$776,$A21,СВЦЭМ!$B$33:$B$776,H$11)+'СЕТ СН'!$F$14+СВЦЭМ!$D$10+'СЕТ СН'!$F$8*'СЕТ СН'!$F$9-'СЕТ СН'!$F$26</f>
        <v>1319.3786532599997</v>
      </c>
      <c r="I21" s="36">
        <f>SUMIFS(СВЦЭМ!$D$33:$D$776,СВЦЭМ!$A$33:$A$776,$A21,СВЦЭМ!$B$33:$B$776,I$11)+'СЕТ СН'!$F$14+СВЦЭМ!$D$10+'СЕТ СН'!$F$8*'СЕТ СН'!$F$9-'СЕТ СН'!$F$26</f>
        <v>1225.1873258699998</v>
      </c>
      <c r="J21" s="36">
        <f>SUMIFS(СВЦЭМ!$D$33:$D$776,СВЦЭМ!$A$33:$A$776,$A21,СВЦЭМ!$B$33:$B$776,J$11)+'СЕТ СН'!$F$14+СВЦЭМ!$D$10+'СЕТ СН'!$F$8*'СЕТ СН'!$F$9-'СЕТ СН'!$F$26</f>
        <v>1177.2548474199998</v>
      </c>
      <c r="K21" s="36">
        <f>SUMIFS(СВЦЭМ!$D$33:$D$776,СВЦЭМ!$A$33:$A$776,$A21,СВЦЭМ!$B$33:$B$776,K$11)+'СЕТ СН'!$F$14+СВЦЭМ!$D$10+'СЕТ СН'!$F$8*'СЕТ СН'!$F$9-'СЕТ СН'!$F$26</f>
        <v>1162.7630642599997</v>
      </c>
      <c r="L21" s="36">
        <f>SUMIFS(СВЦЭМ!$D$33:$D$776,СВЦЭМ!$A$33:$A$776,$A21,СВЦЭМ!$B$33:$B$776,L$11)+'СЕТ СН'!$F$14+СВЦЭМ!$D$10+'СЕТ СН'!$F$8*'СЕТ СН'!$F$9-'СЕТ СН'!$F$26</f>
        <v>1151.2927925899999</v>
      </c>
      <c r="M21" s="36">
        <f>SUMIFS(СВЦЭМ!$D$33:$D$776,СВЦЭМ!$A$33:$A$776,$A21,СВЦЭМ!$B$33:$B$776,M$11)+'СЕТ СН'!$F$14+СВЦЭМ!$D$10+'СЕТ СН'!$F$8*'СЕТ СН'!$F$9-'СЕТ СН'!$F$26</f>
        <v>1158.8287225599997</v>
      </c>
      <c r="N21" s="36">
        <f>SUMIFS(СВЦЭМ!$D$33:$D$776,СВЦЭМ!$A$33:$A$776,$A21,СВЦЭМ!$B$33:$B$776,N$11)+'СЕТ СН'!$F$14+СВЦЭМ!$D$10+'СЕТ СН'!$F$8*'СЕТ СН'!$F$9-'СЕТ СН'!$F$26</f>
        <v>1167.8188295999998</v>
      </c>
      <c r="O21" s="36">
        <f>SUMIFS(СВЦЭМ!$D$33:$D$776,СВЦЭМ!$A$33:$A$776,$A21,СВЦЭМ!$B$33:$B$776,O$11)+'СЕТ СН'!$F$14+СВЦЭМ!$D$10+'СЕТ СН'!$F$8*'СЕТ СН'!$F$9-'СЕТ СН'!$F$26</f>
        <v>1155.7221544199999</v>
      </c>
      <c r="P21" s="36">
        <f>SUMIFS(СВЦЭМ!$D$33:$D$776,СВЦЭМ!$A$33:$A$776,$A21,СВЦЭМ!$B$33:$B$776,P$11)+'СЕТ СН'!$F$14+СВЦЭМ!$D$10+'СЕТ СН'!$F$8*'СЕТ СН'!$F$9-'СЕТ СН'!$F$26</f>
        <v>1169.59551096</v>
      </c>
      <c r="Q21" s="36">
        <f>SUMIFS(СВЦЭМ!$D$33:$D$776,СВЦЭМ!$A$33:$A$776,$A21,СВЦЭМ!$B$33:$B$776,Q$11)+'СЕТ СН'!$F$14+СВЦЭМ!$D$10+'СЕТ СН'!$F$8*'СЕТ СН'!$F$9-'СЕТ СН'!$F$26</f>
        <v>1173.7022279199998</v>
      </c>
      <c r="R21" s="36">
        <f>SUMIFS(СВЦЭМ!$D$33:$D$776,СВЦЭМ!$A$33:$A$776,$A21,СВЦЭМ!$B$33:$B$776,R$11)+'СЕТ СН'!$F$14+СВЦЭМ!$D$10+'СЕТ СН'!$F$8*'СЕТ СН'!$F$9-'СЕТ СН'!$F$26</f>
        <v>1177.9860108599999</v>
      </c>
      <c r="S21" s="36">
        <f>SUMIFS(СВЦЭМ!$D$33:$D$776,СВЦЭМ!$A$33:$A$776,$A21,СВЦЭМ!$B$33:$B$776,S$11)+'СЕТ СН'!$F$14+СВЦЭМ!$D$10+'СЕТ СН'!$F$8*'СЕТ СН'!$F$9-'СЕТ СН'!$F$26</f>
        <v>1155.8195805699997</v>
      </c>
      <c r="T21" s="36">
        <f>SUMIFS(СВЦЭМ!$D$33:$D$776,СВЦЭМ!$A$33:$A$776,$A21,СВЦЭМ!$B$33:$B$776,T$11)+'СЕТ СН'!$F$14+СВЦЭМ!$D$10+'СЕТ СН'!$F$8*'СЕТ СН'!$F$9-'СЕТ СН'!$F$26</f>
        <v>1134.2403176599998</v>
      </c>
      <c r="U21" s="36">
        <f>SUMIFS(СВЦЭМ!$D$33:$D$776,СВЦЭМ!$A$33:$A$776,$A21,СВЦЭМ!$B$33:$B$776,U$11)+'СЕТ СН'!$F$14+СВЦЭМ!$D$10+'СЕТ СН'!$F$8*'СЕТ СН'!$F$9-'СЕТ СН'!$F$26</f>
        <v>1142.1482366299997</v>
      </c>
      <c r="V21" s="36">
        <f>SUMIFS(СВЦЭМ!$D$33:$D$776,СВЦЭМ!$A$33:$A$776,$A21,СВЦЭМ!$B$33:$B$776,V$11)+'СЕТ СН'!$F$14+СВЦЭМ!$D$10+'СЕТ СН'!$F$8*'СЕТ СН'!$F$9-'СЕТ СН'!$F$26</f>
        <v>1154.6683354499999</v>
      </c>
      <c r="W21" s="36">
        <f>SUMIFS(СВЦЭМ!$D$33:$D$776,СВЦЭМ!$A$33:$A$776,$A21,СВЦЭМ!$B$33:$B$776,W$11)+'СЕТ СН'!$F$14+СВЦЭМ!$D$10+'СЕТ СН'!$F$8*'СЕТ СН'!$F$9-'СЕТ СН'!$F$26</f>
        <v>1165.1292290499998</v>
      </c>
      <c r="X21" s="36">
        <f>SUMIFS(СВЦЭМ!$D$33:$D$776,СВЦЭМ!$A$33:$A$776,$A21,СВЦЭМ!$B$33:$B$776,X$11)+'СЕТ СН'!$F$14+СВЦЭМ!$D$10+'СЕТ СН'!$F$8*'СЕТ СН'!$F$9-'СЕТ СН'!$F$26</f>
        <v>1166.0986506999998</v>
      </c>
      <c r="Y21" s="36">
        <f>SUMIFS(СВЦЭМ!$D$33:$D$776,СВЦЭМ!$A$33:$A$776,$A21,СВЦЭМ!$B$33:$B$776,Y$11)+'СЕТ СН'!$F$14+СВЦЭМ!$D$10+'СЕТ СН'!$F$8*'СЕТ СН'!$F$9-'СЕТ СН'!$F$26</f>
        <v>1231.0053507399998</v>
      </c>
    </row>
    <row r="22" spans="1:25" ht="15.75" x14ac:dyDescent="0.2">
      <c r="A22" s="35">
        <f t="shared" si="0"/>
        <v>43476</v>
      </c>
      <c r="B22" s="36">
        <f>SUMIFS(СВЦЭМ!$D$33:$D$776,СВЦЭМ!$A$33:$A$776,$A22,СВЦЭМ!$B$33:$B$776,B$11)+'СЕТ СН'!$F$14+СВЦЭМ!$D$10+'СЕТ СН'!$F$8*'СЕТ СН'!$F$9-'СЕТ СН'!$F$26</f>
        <v>1320.9559871799997</v>
      </c>
      <c r="C22" s="36">
        <f>SUMIFS(СВЦЭМ!$D$33:$D$776,СВЦЭМ!$A$33:$A$776,$A22,СВЦЭМ!$B$33:$B$776,C$11)+'СЕТ СН'!$F$14+СВЦЭМ!$D$10+'СЕТ СН'!$F$8*'СЕТ СН'!$F$9-'СЕТ СН'!$F$26</f>
        <v>1333.1237769699999</v>
      </c>
      <c r="D22" s="36">
        <f>SUMIFS(СВЦЭМ!$D$33:$D$776,СВЦЭМ!$A$33:$A$776,$A22,СВЦЭМ!$B$33:$B$776,D$11)+'СЕТ СН'!$F$14+СВЦЭМ!$D$10+'СЕТ СН'!$F$8*'СЕТ СН'!$F$9-'СЕТ СН'!$F$26</f>
        <v>1364.7328546199999</v>
      </c>
      <c r="E22" s="36">
        <f>SUMIFS(СВЦЭМ!$D$33:$D$776,СВЦЭМ!$A$33:$A$776,$A22,СВЦЭМ!$B$33:$B$776,E$11)+'СЕТ СН'!$F$14+СВЦЭМ!$D$10+'СЕТ СН'!$F$8*'СЕТ СН'!$F$9-'СЕТ СН'!$F$26</f>
        <v>1366.8037497799999</v>
      </c>
      <c r="F22" s="36">
        <f>SUMIFS(СВЦЭМ!$D$33:$D$776,СВЦЭМ!$A$33:$A$776,$A22,СВЦЭМ!$B$33:$B$776,F$11)+'СЕТ СН'!$F$14+СВЦЭМ!$D$10+'СЕТ СН'!$F$8*'СЕТ СН'!$F$9-'СЕТ СН'!$F$26</f>
        <v>1366.4349857899999</v>
      </c>
      <c r="G22" s="36">
        <f>SUMIFS(СВЦЭМ!$D$33:$D$776,СВЦЭМ!$A$33:$A$776,$A22,СВЦЭМ!$B$33:$B$776,G$11)+'СЕТ СН'!$F$14+СВЦЭМ!$D$10+'СЕТ СН'!$F$8*'СЕТ СН'!$F$9-'СЕТ СН'!$F$26</f>
        <v>1347.6620796499999</v>
      </c>
      <c r="H22" s="36">
        <f>SUMIFS(СВЦЭМ!$D$33:$D$776,СВЦЭМ!$A$33:$A$776,$A22,СВЦЭМ!$B$33:$B$776,H$11)+'СЕТ СН'!$F$14+СВЦЭМ!$D$10+'СЕТ СН'!$F$8*'СЕТ СН'!$F$9-'СЕТ СН'!$F$26</f>
        <v>1312.1890490999999</v>
      </c>
      <c r="I22" s="36">
        <f>SUMIFS(СВЦЭМ!$D$33:$D$776,СВЦЭМ!$A$33:$A$776,$A22,СВЦЭМ!$B$33:$B$776,I$11)+'СЕТ СН'!$F$14+СВЦЭМ!$D$10+'СЕТ СН'!$F$8*'СЕТ СН'!$F$9-'СЕТ СН'!$F$26</f>
        <v>1228.5926020699999</v>
      </c>
      <c r="J22" s="36">
        <f>SUMIFS(СВЦЭМ!$D$33:$D$776,СВЦЭМ!$A$33:$A$776,$A22,СВЦЭМ!$B$33:$B$776,J$11)+'СЕТ СН'!$F$14+СВЦЭМ!$D$10+'СЕТ СН'!$F$8*'СЕТ СН'!$F$9-'СЕТ СН'!$F$26</f>
        <v>1170.2782859599999</v>
      </c>
      <c r="K22" s="36">
        <f>SUMIFS(СВЦЭМ!$D$33:$D$776,СВЦЭМ!$A$33:$A$776,$A22,СВЦЭМ!$B$33:$B$776,K$11)+'СЕТ СН'!$F$14+СВЦЭМ!$D$10+'СЕТ СН'!$F$8*'СЕТ СН'!$F$9-'СЕТ СН'!$F$26</f>
        <v>1160.7551020799999</v>
      </c>
      <c r="L22" s="36">
        <f>SUMIFS(СВЦЭМ!$D$33:$D$776,СВЦЭМ!$A$33:$A$776,$A22,СВЦЭМ!$B$33:$B$776,L$11)+'СЕТ СН'!$F$14+СВЦЭМ!$D$10+'СЕТ СН'!$F$8*'СЕТ СН'!$F$9-'СЕТ СН'!$F$26</f>
        <v>1156.1426299599998</v>
      </c>
      <c r="M22" s="36">
        <f>SUMIFS(СВЦЭМ!$D$33:$D$776,СВЦЭМ!$A$33:$A$776,$A22,СВЦЭМ!$B$33:$B$776,M$11)+'СЕТ СН'!$F$14+СВЦЭМ!$D$10+'СЕТ СН'!$F$8*'СЕТ СН'!$F$9-'СЕТ СН'!$F$26</f>
        <v>1159.01966275</v>
      </c>
      <c r="N22" s="36">
        <f>SUMIFS(СВЦЭМ!$D$33:$D$776,СВЦЭМ!$A$33:$A$776,$A22,СВЦЭМ!$B$33:$B$776,N$11)+'СЕТ СН'!$F$14+СВЦЭМ!$D$10+'СЕТ СН'!$F$8*'СЕТ СН'!$F$9-'СЕТ СН'!$F$26</f>
        <v>1175.1948529599999</v>
      </c>
      <c r="O22" s="36">
        <f>SUMIFS(СВЦЭМ!$D$33:$D$776,СВЦЭМ!$A$33:$A$776,$A22,СВЦЭМ!$B$33:$B$776,O$11)+'СЕТ СН'!$F$14+СВЦЭМ!$D$10+'СЕТ СН'!$F$8*'СЕТ СН'!$F$9-'СЕТ СН'!$F$26</f>
        <v>1179.3342445599999</v>
      </c>
      <c r="P22" s="36">
        <f>SUMIFS(СВЦЭМ!$D$33:$D$776,СВЦЭМ!$A$33:$A$776,$A22,СВЦЭМ!$B$33:$B$776,P$11)+'СЕТ СН'!$F$14+СВЦЭМ!$D$10+'СЕТ СН'!$F$8*'СЕТ СН'!$F$9-'СЕТ СН'!$F$26</f>
        <v>1162.3140250399999</v>
      </c>
      <c r="Q22" s="36">
        <f>SUMIFS(СВЦЭМ!$D$33:$D$776,СВЦЭМ!$A$33:$A$776,$A22,СВЦЭМ!$B$33:$B$776,Q$11)+'СЕТ СН'!$F$14+СВЦЭМ!$D$10+'СЕТ СН'!$F$8*'СЕТ СН'!$F$9-'СЕТ СН'!$F$26</f>
        <v>1164.6553571699999</v>
      </c>
      <c r="R22" s="36">
        <f>SUMIFS(СВЦЭМ!$D$33:$D$776,СВЦЭМ!$A$33:$A$776,$A22,СВЦЭМ!$B$33:$B$776,R$11)+'СЕТ СН'!$F$14+СВЦЭМ!$D$10+'СЕТ СН'!$F$8*'СЕТ СН'!$F$9-'СЕТ СН'!$F$26</f>
        <v>1191.9784165699998</v>
      </c>
      <c r="S22" s="36">
        <f>SUMIFS(СВЦЭМ!$D$33:$D$776,СВЦЭМ!$A$33:$A$776,$A22,СВЦЭМ!$B$33:$B$776,S$11)+'СЕТ СН'!$F$14+СВЦЭМ!$D$10+'СЕТ СН'!$F$8*'СЕТ СН'!$F$9-'СЕТ СН'!$F$26</f>
        <v>1166.3657297999998</v>
      </c>
      <c r="T22" s="36">
        <f>SUMIFS(СВЦЭМ!$D$33:$D$776,СВЦЭМ!$A$33:$A$776,$A22,СВЦЭМ!$B$33:$B$776,T$11)+'СЕТ СН'!$F$14+СВЦЭМ!$D$10+'СЕТ СН'!$F$8*'СЕТ СН'!$F$9-'СЕТ СН'!$F$26</f>
        <v>1127.0224646199999</v>
      </c>
      <c r="U22" s="36">
        <f>SUMIFS(СВЦЭМ!$D$33:$D$776,СВЦЭМ!$A$33:$A$776,$A22,СВЦЭМ!$B$33:$B$776,U$11)+'СЕТ СН'!$F$14+СВЦЭМ!$D$10+'СЕТ СН'!$F$8*'СЕТ СН'!$F$9-'СЕТ СН'!$F$26</f>
        <v>1128.9988670399998</v>
      </c>
      <c r="V22" s="36">
        <f>SUMIFS(СВЦЭМ!$D$33:$D$776,СВЦЭМ!$A$33:$A$776,$A22,СВЦЭМ!$B$33:$B$776,V$11)+'СЕТ СН'!$F$14+СВЦЭМ!$D$10+'СЕТ СН'!$F$8*'СЕТ СН'!$F$9-'СЕТ СН'!$F$26</f>
        <v>1147.5634293999999</v>
      </c>
      <c r="W22" s="36">
        <f>SUMIFS(СВЦЭМ!$D$33:$D$776,СВЦЭМ!$A$33:$A$776,$A22,СВЦЭМ!$B$33:$B$776,W$11)+'СЕТ СН'!$F$14+СВЦЭМ!$D$10+'СЕТ СН'!$F$8*'СЕТ СН'!$F$9-'СЕТ СН'!$F$26</f>
        <v>1168.8576994599998</v>
      </c>
      <c r="X22" s="36">
        <f>SUMIFS(СВЦЭМ!$D$33:$D$776,СВЦЭМ!$A$33:$A$776,$A22,СВЦЭМ!$B$33:$B$776,X$11)+'СЕТ СН'!$F$14+СВЦЭМ!$D$10+'СЕТ СН'!$F$8*'СЕТ СН'!$F$9-'СЕТ СН'!$F$26</f>
        <v>1179.4136082599998</v>
      </c>
      <c r="Y22" s="36">
        <f>SUMIFS(СВЦЭМ!$D$33:$D$776,СВЦЭМ!$A$33:$A$776,$A22,СВЦЭМ!$B$33:$B$776,Y$11)+'СЕТ СН'!$F$14+СВЦЭМ!$D$10+'СЕТ СН'!$F$8*'СЕТ СН'!$F$9-'СЕТ СН'!$F$26</f>
        <v>1239.9073119999998</v>
      </c>
    </row>
    <row r="23" spans="1:25" ht="15.75" x14ac:dyDescent="0.2">
      <c r="A23" s="35">
        <f t="shared" si="0"/>
        <v>43477</v>
      </c>
      <c r="B23" s="36">
        <f>SUMIFS(СВЦЭМ!$D$33:$D$776,СВЦЭМ!$A$33:$A$776,$A23,СВЦЭМ!$B$33:$B$776,B$11)+'СЕТ СН'!$F$14+СВЦЭМ!$D$10+'СЕТ СН'!$F$8*'СЕТ СН'!$F$9-'СЕТ СН'!$F$26</f>
        <v>1320.4156090499998</v>
      </c>
      <c r="C23" s="36">
        <f>SUMIFS(СВЦЭМ!$D$33:$D$776,СВЦЭМ!$A$33:$A$776,$A23,СВЦЭМ!$B$33:$B$776,C$11)+'СЕТ СН'!$F$14+СВЦЭМ!$D$10+'СЕТ СН'!$F$8*'СЕТ СН'!$F$9-'СЕТ СН'!$F$26</f>
        <v>1344.0565637499999</v>
      </c>
      <c r="D23" s="36">
        <f>SUMIFS(СВЦЭМ!$D$33:$D$776,СВЦЭМ!$A$33:$A$776,$A23,СВЦЭМ!$B$33:$B$776,D$11)+'СЕТ СН'!$F$14+СВЦЭМ!$D$10+'СЕТ СН'!$F$8*'СЕТ СН'!$F$9-'СЕТ СН'!$F$26</f>
        <v>1369.0241707499999</v>
      </c>
      <c r="E23" s="36">
        <f>SUMIFS(СВЦЭМ!$D$33:$D$776,СВЦЭМ!$A$33:$A$776,$A23,СВЦЭМ!$B$33:$B$776,E$11)+'СЕТ СН'!$F$14+СВЦЭМ!$D$10+'СЕТ СН'!$F$8*'СЕТ СН'!$F$9-'СЕТ СН'!$F$26</f>
        <v>1382.0832872699998</v>
      </c>
      <c r="F23" s="36">
        <f>SUMIFS(СВЦЭМ!$D$33:$D$776,СВЦЭМ!$A$33:$A$776,$A23,СВЦЭМ!$B$33:$B$776,F$11)+'СЕТ СН'!$F$14+СВЦЭМ!$D$10+'СЕТ СН'!$F$8*'СЕТ СН'!$F$9-'СЕТ СН'!$F$26</f>
        <v>1379.8343042099998</v>
      </c>
      <c r="G23" s="36">
        <f>SUMIFS(СВЦЭМ!$D$33:$D$776,СВЦЭМ!$A$33:$A$776,$A23,СВЦЭМ!$B$33:$B$776,G$11)+'СЕТ СН'!$F$14+СВЦЭМ!$D$10+'СЕТ СН'!$F$8*'СЕТ СН'!$F$9-'СЕТ СН'!$F$26</f>
        <v>1379.2970583299998</v>
      </c>
      <c r="H23" s="36">
        <f>SUMIFS(СВЦЭМ!$D$33:$D$776,СВЦЭМ!$A$33:$A$776,$A23,СВЦЭМ!$B$33:$B$776,H$11)+'СЕТ СН'!$F$14+СВЦЭМ!$D$10+'СЕТ СН'!$F$8*'СЕТ СН'!$F$9-'СЕТ СН'!$F$26</f>
        <v>1350.7925713399998</v>
      </c>
      <c r="I23" s="36">
        <f>SUMIFS(СВЦЭМ!$D$33:$D$776,СВЦЭМ!$A$33:$A$776,$A23,СВЦЭМ!$B$33:$B$776,I$11)+'СЕТ СН'!$F$14+СВЦЭМ!$D$10+'СЕТ СН'!$F$8*'СЕТ СН'!$F$9-'СЕТ СН'!$F$26</f>
        <v>1265.27311958</v>
      </c>
      <c r="J23" s="36">
        <f>SUMIFS(СВЦЭМ!$D$33:$D$776,СВЦЭМ!$A$33:$A$776,$A23,СВЦЭМ!$B$33:$B$776,J$11)+'СЕТ СН'!$F$14+СВЦЭМ!$D$10+'СЕТ СН'!$F$8*'СЕТ СН'!$F$9-'СЕТ СН'!$F$26</f>
        <v>1187.0571146199998</v>
      </c>
      <c r="K23" s="36">
        <f>SUMIFS(СВЦЭМ!$D$33:$D$776,СВЦЭМ!$A$33:$A$776,$A23,СВЦЭМ!$B$33:$B$776,K$11)+'СЕТ СН'!$F$14+СВЦЭМ!$D$10+'СЕТ СН'!$F$8*'СЕТ СН'!$F$9-'СЕТ СН'!$F$26</f>
        <v>1151.3258292699998</v>
      </c>
      <c r="L23" s="36">
        <f>SUMIFS(СВЦЭМ!$D$33:$D$776,СВЦЭМ!$A$33:$A$776,$A23,СВЦЭМ!$B$33:$B$776,L$11)+'СЕТ СН'!$F$14+СВЦЭМ!$D$10+'СЕТ СН'!$F$8*'СЕТ СН'!$F$9-'СЕТ СН'!$F$26</f>
        <v>1125.0990028299998</v>
      </c>
      <c r="M23" s="36">
        <f>SUMIFS(СВЦЭМ!$D$33:$D$776,СВЦЭМ!$A$33:$A$776,$A23,СВЦЭМ!$B$33:$B$776,M$11)+'СЕТ СН'!$F$14+СВЦЭМ!$D$10+'СЕТ СН'!$F$8*'СЕТ СН'!$F$9-'СЕТ СН'!$F$26</f>
        <v>1131.5564686199998</v>
      </c>
      <c r="N23" s="36">
        <f>SUMIFS(СВЦЭМ!$D$33:$D$776,СВЦЭМ!$A$33:$A$776,$A23,СВЦЭМ!$B$33:$B$776,N$11)+'СЕТ СН'!$F$14+СВЦЭМ!$D$10+'СЕТ СН'!$F$8*'СЕТ СН'!$F$9-'СЕТ СН'!$F$26</f>
        <v>1153.7564008999998</v>
      </c>
      <c r="O23" s="36">
        <f>SUMIFS(СВЦЭМ!$D$33:$D$776,СВЦЭМ!$A$33:$A$776,$A23,СВЦЭМ!$B$33:$B$776,O$11)+'СЕТ СН'!$F$14+СВЦЭМ!$D$10+'СЕТ СН'!$F$8*'СЕТ СН'!$F$9-'СЕТ СН'!$F$26</f>
        <v>1163.0922100899998</v>
      </c>
      <c r="P23" s="36">
        <f>SUMIFS(СВЦЭМ!$D$33:$D$776,СВЦЭМ!$A$33:$A$776,$A23,СВЦЭМ!$B$33:$B$776,P$11)+'СЕТ СН'!$F$14+СВЦЭМ!$D$10+'СЕТ СН'!$F$8*'СЕТ СН'!$F$9-'СЕТ СН'!$F$26</f>
        <v>1184.1141492599997</v>
      </c>
      <c r="Q23" s="36">
        <f>SUMIFS(СВЦЭМ!$D$33:$D$776,СВЦЭМ!$A$33:$A$776,$A23,СВЦЭМ!$B$33:$B$776,Q$11)+'СЕТ СН'!$F$14+СВЦЭМ!$D$10+'СЕТ СН'!$F$8*'СЕТ СН'!$F$9-'СЕТ СН'!$F$26</f>
        <v>1199.8938245899999</v>
      </c>
      <c r="R23" s="36">
        <f>SUMIFS(СВЦЭМ!$D$33:$D$776,СВЦЭМ!$A$33:$A$776,$A23,СВЦЭМ!$B$33:$B$776,R$11)+'СЕТ СН'!$F$14+СВЦЭМ!$D$10+'СЕТ СН'!$F$8*'СЕТ СН'!$F$9-'СЕТ СН'!$F$26</f>
        <v>1189.4141638099998</v>
      </c>
      <c r="S23" s="36">
        <f>SUMIFS(СВЦЭМ!$D$33:$D$776,СВЦЭМ!$A$33:$A$776,$A23,СВЦЭМ!$B$33:$B$776,S$11)+'СЕТ СН'!$F$14+СВЦЭМ!$D$10+'СЕТ СН'!$F$8*'СЕТ СН'!$F$9-'СЕТ СН'!$F$26</f>
        <v>1143.5787459199998</v>
      </c>
      <c r="T23" s="36">
        <f>SUMIFS(СВЦЭМ!$D$33:$D$776,СВЦЭМ!$A$33:$A$776,$A23,СВЦЭМ!$B$33:$B$776,T$11)+'СЕТ СН'!$F$14+СВЦЭМ!$D$10+'СЕТ СН'!$F$8*'СЕТ СН'!$F$9-'СЕТ СН'!$F$26</f>
        <v>1106.7485369699998</v>
      </c>
      <c r="U23" s="36">
        <f>SUMIFS(СВЦЭМ!$D$33:$D$776,СВЦЭМ!$A$33:$A$776,$A23,СВЦЭМ!$B$33:$B$776,U$11)+'СЕТ СН'!$F$14+СВЦЭМ!$D$10+'СЕТ СН'!$F$8*'СЕТ СН'!$F$9-'СЕТ СН'!$F$26</f>
        <v>1108.1863322599997</v>
      </c>
      <c r="V23" s="36">
        <f>SUMIFS(СВЦЭМ!$D$33:$D$776,СВЦЭМ!$A$33:$A$776,$A23,СВЦЭМ!$B$33:$B$776,V$11)+'СЕТ СН'!$F$14+СВЦЭМ!$D$10+'СЕТ СН'!$F$8*'СЕТ СН'!$F$9-'СЕТ СН'!$F$26</f>
        <v>1134.6039478099997</v>
      </c>
      <c r="W23" s="36">
        <f>SUMIFS(СВЦЭМ!$D$33:$D$776,СВЦЭМ!$A$33:$A$776,$A23,СВЦЭМ!$B$33:$B$776,W$11)+'СЕТ СН'!$F$14+СВЦЭМ!$D$10+'СЕТ СН'!$F$8*'СЕТ СН'!$F$9-'СЕТ СН'!$F$26</f>
        <v>1158.9713721699998</v>
      </c>
      <c r="X23" s="36">
        <f>SUMIFS(СВЦЭМ!$D$33:$D$776,СВЦЭМ!$A$33:$A$776,$A23,СВЦЭМ!$B$33:$B$776,X$11)+'СЕТ СН'!$F$14+СВЦЭМ!$D$10+'СЕТ СН'!$F$8*'СЕТ СН'!$F$9-'СЕТ СН'!$F$26</f>
        <v>1168.1008688499999</v>
      </c>
      <c r="Y23" s="36">
        <f>SUMIFS(СВЦЭМ!$D$33:$D$776,СВЦЭМ!$A$33:$A$776,$A23,СВЦЭМ!$B$33:$B$776,Y$11)+'СЕТ СН'!$F$14+СВЦЭМ!$D$10+'СЕТ СН'!$F$8*'СЕТ СН'!$F$9-'СЕТ СН'!$F$26</f>
        <v>1238.5600895699999</v>
      </c>
    </row>
    <row r="24" spans="1:25" ht="15.75" x14ac:dyDescent="0.2">
      <c r="A24" s="35">
        <f t="shared" si="0"/>
        <v>43478</v>
      </c>
      <c r="B24" s="36">
        <f>SUMIFS(СВЦЭМ!$D$33:$D$776,СВЦЭМ!$A$33:$A$776,$A24,СВЦЭМ!$B$33:$B$776,B$11)+'СЕТ СН'!$F$14+СВЦЭМ!$D$10+'СЕТ СН'!$F$8*'СЕТ СН'!$F$9-'СЕТ СН'!$F$26</f>
        <v>1292.3712164099998</v>
      </c>
      <c r="C24" s="36">
        <f>SUMIFS(СВЦЭМ!$D$33:$D$776,СВЦЭМ!$A$33:$A$776,$A24,СВЦЭМ!$B$33:$B$776,C$11)+'СЕТ СН'!$F$14+СВЦЭМ!$D$10+'СЕТ СН'!$F$8*'СЕТ СН'!$F$9-'СЕТ СН'!$F$26</f>
        <v>1321.5861476299999</v>
      </c>
      <c r="D24" s="36">
        <f>SUMIFS(СВЦЭМ!$D$33:$D$776,СВЦЭМ!$A$33:$A$776,$A24,СВЦЭМ!$B$33:$B$776,D$11)+'СЕТ СН'!$F$14+СВЦЭМ!$D$10+'СЕТ СН'!$F$8*'СЕТ СН'!$F$9-'СЕТ СН'!$F$26</f>
        <v>1358.5679184799999</v>
      </c>
      <c r="E24" s="36">
        <f>SUMIFS(СВЦЭМ!$D$33:$D$776,СВЦЭМ!$A$33:$A$776,$A24,СВЦЭМ!$B$33:$B$776,E$11)+'СЕТ СН'!$F$14+СВЦЭМ!$D$10+'СЕТ СН'!$F$8*'СЕТ СН'!$F$9-'СЕТ СН'!$F$26</f>
        <v>1379.4746464599998</v>
      </c>
      <c r="F24" s="36">
        <f>SUMIFS(СВЦЭМ!$D$33:$D$776,СВЦЭМ!$A$33:$A$776,$A24,СВЦЭМ!$B$33:$B$776,F$11)+'СЕТ СН'!$F$14+СВЦЭМ!$D$10+'СЕТ СН'!$F$8*'СЕТ СН'!$F$9-'СЕТ СН'!$F$26</f>
        <v>1378.0862191699998</v>
      </c>
      <c r="G24" s="36">
        <f>SUMIFS(СВЦЭМ!$D$33:$D$776,СВЦЭМ!$A$33:$A$776,$A24,СВЦЭМ!$B$33:$B$776,G$11)+'СЕТ СН'!$F$14+СВЦЭМ!$D$10+'СЕТ СН'!$F$8*'СЕТ СН'!$F$9-'СЕТ СН'!$F$26</f>
        <v>1388.2614096999998</v>
      </c>
      <c r="H24" s="36">
        <f>SUMIFS(СВЦЭМ!$D$33:$D$776,СВЦЭМ!$A$33:$A$776,$A24,СВЦЭМ!$B$33:$B$776,H$11)+'СЕТ СН'!$F$14+СВЦЭМ!$D$10+'СЕТ СН'!$F$8*'СЕТ СН'!$F$9-'СЕТ СН'!$F$26</f>
        <v>1336.1608492699997</v>
      </c>
      <c r="I24" s="36">
        <f>SUMIFS(СВЦЭМ!$D$33:$D$776,СВЦЭМ!$A$33:$A$776,$A24,СВЦЭМ!$B$33:$B$776,I$11)+'СЕТ СН'!$F$14+СВЦЭМ!$D$10+'СЕТ СН'!$F$8*'СЕТ СН'!$F$9-'СЕТ СН'!$F$26</f>
        <v>1260.6858229999998</v>
      </c>
      <c r="J24" s="36">
        <f>SUMIFS(СВЦЭМ!$D$33:$D$776,СВЦЭМ!$A$33:$A$776,$A24,СВЦЭМ!$B$33:$B$776,J$11)+'СЕТ СН'!$F$14+СВЦЭМ!$D$10+'СЕТ СН'!$F$8*'СЕТ СН'!$F$9-'СЕТ СН'!$F$26</f>
        <v>1205.8429939599998</v>
      </c>
      <c r="K24" s="36">
        <f>SUMIFS(СВЦЭМ!$D$33:$D$776,СВЦЭМ!$A$33:$A$776,$A24,СВЦЭМ!$B$33:$B$776,K$11)+'СЕТ СН'!$F$14+СВЦЭМ!$D$10+'СЕТ СН'!$F$8*'СЕТ СН'!$F$9-'СЕТ СН'!$F$26</f>
        <v>1167.4879575099999</v>
      </c>
      <c r="L24" s="36">
        <f>SUMIFS(СВЦЭМ!$D$33:$D$776,СВЦЭМ!$A$33:$A$776,$A24,СВЦЭМ!$B$33:$B$776,L$11)+'СЕТ СН'!$F$14+СВЦЭМ!$D$10+'СЕТ СН'!$F$8*'СЕТ СН'!$F$9-'СЕТ СН'!$F$26</f>
        <v>1144.2006107699999</v>
      </c>
      <c r="M24" s="36">
        <f>SUMIFS(СВЦЭМ!$D$33:$D$776,СВЦЭМ!$A$33:$A$776,$A24,СВЦЭМ!$B$33:$B$776,M$11)+'СЕТ СН'!$F$14+СВЦЭМ!$D$10+'СЕТ СН'!$F$8*'СЕТ СН'!$F$9-'СЕТ СН'!$F$26</f>
        <v>1148.1138696799999</v>
      </c>
      <c r="N24" s="36">
        <f>SUMIFS(СВЦЭМ!$D$33:$D$776,СВЦЭМ!$A$33:$A$776,$A24,СВЦЭМ!$B$33:$B$776,N$11)+'СЕТ СН'!$F$14+СВЦЭМ!$D$10+'СЕТ СН'!$F$8*'СЕТ СН'!$F$9-'СЕТ СН'!$F$26</f>
        <v>1171.1916972999998</v>
      </c>
      <c r="O24" s="36">
        <f>SUMIFS(СВЦЭМ!$D$33:$D$776,СВЦЭМ!$A$33:$A$776,$A24,СВЦЭМ!$B$33:$B$776,O$11)+'СЕТ СН'!$F$14+СВЦЭМ!$D$10+'СЕТ СН'!$F$8*'СЕТ СН'!$F$9-'СЕТ СН'!$F$26</f>
        <v>1207.9581353999999</v>
      </c>
      <c r="P24" s="36">
        <f>SUMIFS(СВЦЭМ!$D$33:$D$776,СВЦЭМ!$A$33:$A$776,$A24,СВЦЭМ!$B$33:$B$776,P$11)+'СЕТ СН'!$F$14+СВЦЭМ!$D$10+'СЕТ СН'!$F$8*'СЕТ СН'!$F$9-'СЕТ СН'!$F$26</f>
        <v>1225.3458724699999</v>
      </c>
      <c r="Q24" s="36">
        <f>SUMIFS(СВЦЭМ!$D$33:$D$776,СВЦЭМ!$A$33:$A$776,$A24,СВЦЭМ!$B$33:$B$776,Q$11)+'СЕТ СН'!$F$14+СВЦЭМ!$D$10+'СЕТ СН'!$F$8*'СЕТ СН'!$F$9-'СЕТ СН'!$F$26</f>
        <v>1226.92493107</v>
      </c>
      <c r="R24" s="36">
        <f>SUMIFS(СВЦЭМ!$D$33:$D$776,СВЦЭМ!$A$33:$A$776,$A24,СВЦЭМ!$B$33:$B$776,R$11)+'СЕТ СН'!$F$14+СВЦЭМ!$D$10+'СЕТ СН'!$F$8*'СЕТ СН'!$F$9-'СЕТ СН'!$F$26</f>
        <v>1217.2902224999998</v>
      </c>
      <c r="S24" s="36">
        <f>SUMIFS(СВЦЭМ!$D$33:$D$776,СВЦЭМ!$A$33:$A$776,$A24,СВЦЭМ!$B$33:$B$776,S$11)+'СЕТ СН'!$F$14+СВЦЭМ!$D$10+'СЕТ СН'!$F$8*'СЕТ СН'!$F$9-'СЕТ СН'!$F$26</f>
        <v>1188.9145533399999</v>
      </c>
      <c r="T24" s="36">
        <f>SUMIFS(СВЦЭМ!$D$33:$D$776,СВЦЭМ!$A$33:$A$776,$A24,СВЦЭМ!$B$33:$B$776,T$11)+'СЕТ СН'!$F$14+СВЦЭМ!$D$10+'СЕТ СН'!$F$8*'СЕТ СН'!$F$9-'СЕТ СН'!$F$26</f>
        <v>1141.9685443099997</v>
      </c>
      <c r="U24" s="36">
        <f>SUMIFS(СВЦЭМ!$D$33:$D$776,СВЦЭМ!$A$33:$A$776,$A24,СВЦЭМ!$B$33:$B$776,U$11)+'СЕТ СН'!$F$14+СВЦЭМ!$D$10+'СЕТ СН'!$F$8*'СЕТ СН'!$F$9-'СЕТ СН'!$F$26</f>
        <v>1140.3957326</v>
      </c>
      <c r="V24" s="36">
        <f>SUMIFS(СВЦЭМ!$D$33:$D$776,СВЦЭМ!$A$33:$A$776,$A24,СВЦЭМ!$B$33:$B$776,V$11)+'СЕТ СН'!$F$14+СВЦЭМ!$D$10+'СЕТ СН'!$F$8*'СЕТ СН'!$F$9-'СЕТ СН'!$F$26</f>
        <v>1142.3141532999998</v>
      </c>
      <c r="W24" s="36">
        <f>SUMIFS(СВЦЭМ!$D$33:$D$776,СВЦЭМ!$A$33:$A$776,$A24,СВЦЭМ!$B$33:$B$776,W$11)+'СЕТ СН'!$F$14+СВЦЭМ!$D$10+'СЕТ СН'!$F$8*'СЕТ СН'!$F$9-'СЕТ СН'!$F$26</f>
        <v>1155.1449848199998</v>
      </c>
      <c r="X24" s="36">
        <f>SUMIFS(СВЦЭМ!$D$33:$D$776,СВЦЭМ!$A$33:$A$776,$A24,СВЦЭМ!$B$33:$B$776,X$11)+'СЕТ СН'!$F$14+СВЦЭМ!$D$10+'СЕТ СН'!$F$8*'СЕТ СН'!$F$9-'СЕТ СН'!$F$26</f>
        <v>1170.8476182699999</v>
      </c>
      <c r="Y24" s="36">
        <f>SUMIFS(СВЦЭМ!$D$33:$D$776,СВЦЭМ!$A$33:$A$776,$A24,СВЦЭМ!$B$33:$B$776,Y$11)+'СЕТ СН'!$F$14+СВЦЭМ!$D$10+'СЕТ СН'!$F$8*'СЕТ СН'!$F$9-'СЕТ СН'!$F$26</f>
        <v>1230.1991290699998</v>
      </c>
    </row>
    <row r="25" spans="1:25" ht="15.75" x14ac:dyDescent="0.2">
      <c r="A25" s="35">
        <f t="shared" si="0"/>
        <v>43479</v>
      </c>
      <c r="B25" s="36">
        <f>SUMIFS(СВЦЭМ!$D$33:$D$776,СВЦЭМ!$A$33:$A$776,$A25,СВЦЭМ!$B$33:$B$776,B$11)+'СЕТ СН'!$F$14+СВЦЭМ!$D$10+'СЕТ СН'!$F$8*'СЕТ СН'!$F$9-'СЕТ СН'!$F$26</f>
        <v>1326.5724337599997</v>
      </c>
      <c r="C25" s="36">
        <f>SUMIFS(СВЦЭМ!$D$33:$D$776,СВЦЭМ!$A$33:$A$776,$A25,СВЦЭМ!$B$33:$B$776,C$11)+'СЕТ СН'!$F$14+СВЦЭМ!$D$10+'СЕТ СН'!$F$8*'СЕТ СН'!$F$9-'СЕТ СН'!$F$26</f>
        <v>1360.6761396399997</v>
      </c>
      <c r="D25" s="36">
        <f>SUMIFS(СВЦЭМ!$D$33:$D$776,СВЦЭМ!$A$33:$A$776,$A25,СВЦЭМ!$B$33:$B$776,D$11)+'СЕТ СН'!$F$14+СВЦЭМ!$D$10+'СЕТ СН'!$F$8*'СЕТ СН'!$F$9-'СЕТ СН'!$F$26</f>
        <v>1382.7788138699998</v>
      </c>
      <c r="E25" s="36">
        <f>SUMIFS(СВЦЭМ!$D$33:$D$776,СВЦЭМ!$A$33:$A$776,$A25,СВЦЭМ!$B$33:$B$776,E$11)+'СЕТ СН'!$F$14+СВЦЭМ!$D$10+'СЕТ СН'!$F$8*'СЕТ СН'!$F$9-'СЕТ СН'!$F$26</f>
        <v>1386.7760342299998</v>
      </c>
      <c r="F25" s="36">
        <f>SUMIFS(СВЦЭМ!$D$33:$D$776,СВЦЭМ!$A$33:$A$776,$A25,СВЦЭМ!$B$33:$B$776,F$11)+'СЕТ СН'!$F$14+СВЦЭМ!$D$10+'СЕТ СН'!$F$8*'СЕТ СН'!$F$9-'СЕТ СН'!$F$26</f>
        <v>1386.5223328799998</v>
      </c>
      <c r="G25" s="36">
        <f>SUMIFS(СВЦЭМ!$D$33:$D$776,СВЦЭМ!$A$33:$A$776,$A25,СВЦЭМ!$B$33:$B$776,G$11)+'СЕТ СН'!$F$14+СВЦЭМ!$D$10+'СЕТ СН'!$F$8*'СЕТ СН'!$F$9-'СЕТ СН'!$F$26</f>
        <v>1374.4445321599999</v>
      </c>
      <c r="H25" s="36">
        <f>SUMIFS(СВЦЭМ!$D$33:$D$776,СВЦЭМ!$A$33:$A$776,$A25,СВЦЭМ!$B$33:$B$776,H$11)+'СЕТ СН'!$F$14+СВЦЭМ!$D$10+'СЕТ СН'!$F$8*'СЕТ СН'!$F$9-'СЕТ СН'!$F$26</f>
        <v>1329.7133767899998</v>
      </c>
      <c r="I25" s="36">
        <f>SUMIFS(СВЦЭМ!$D$33:$D$776,СВЦЭМ!$A$33:$A$776,$A25,СВЦЭМ!$B$33:$B$776,I$11)+'СЕТ СН'!$F$14+СВЦЭМ!$D$10+'СЕТ СН'!$F$8*'СЕТ СН'!$F$9-'СЕТ СН'!$F$26</f>
        <v>1244.7049830599999</v>
      </c>
      <c r="J25" s="36">
        <f>SUMIFS(СВЦЭМ!$D$33:$D$776,СВЦЭМ!$A$33:$A$776,$A25,СВЦЭМ!$B$33:$B$776,J$11)+'СЕТ СН'!$F$14+СВЦЭМ!$D$10+'СЕТ СН'!$F$8*'СЕТ СН'!$F$9-'СЕТ СН'!$F$26</f>
        <v>1201.1548782399998</v>
      </c>
      <c r="K25" s="36">
        <f>SUMIFS(СВЦЭМ!$D$33:$D$776,СВЦЭМ!$A$33:$A$776,$A25,СВЦЭМ!$B$33:$B$776,K$11)+'СЕТ СН'!$F$14+СВЦЭМ!$D$10+'СЕТ СН'!$F$8*'СЕТ СН'!$F$9-'СЕТ СН'!$F$26</f>
        <v>1168.5781364399998</v>
      </c>
      <c r="L25" s="36">
        <f>SUMIFS(СВЦЭМ!$D$33:$D$776,СВЦЭМ!$A$33:$A$776,$A25,СВЦЭМ!$B$33:$B$776,L$11)+'СЕТ СН'!$F$14+СВЦЭМ!$D$10+'СЕТ СН'!$F$8*'СЕТ СН'!$F$9-'СЕТ СН'!$F$26</f>
        <v>1158.7100761299998</v>
      </c>
      <c r="M25" s="36">
        <f>SUMIFS(СВЦЭМ!$D$33:$D$776,СВЦЭМ!$A$33:$A$776,$A25,СВЦЭМ!$B$33:$B$776,M$11)+'СЕТ СН'!$F$14+СВЦЭМ!$D$10+'СЕТ СН'!$F$8*'СЕТ СН'!$F$9-'СЕТ СН'!$F$26</f>
        <v>1170.7697130299998</v>
      </c>
      <c r="N25" s="36">
        <f>SUMIFS(СВЦЭМ!$D$33:$D$776,СВЦЭМ!$A$33:$A$776,$A25,СВЦЭМ!$B$33:$B$776,N$11)+'СЕТ СН'!$F$14+СВЦЭМ!$D$10+'СЕТ СН'!$F$8*'СЕТ СН'!$F$9-'СЕТ СН'!$F$26</f>
        <v>1186.0526250899998</v>
      </c>
      <c r="O25" s="36">
        <f>SUMIFS(СВЦЭМ!$D$33:$D$776,СВЦЭМ!$A$33:$A$776,$A25,СВЦЭМ!$B$33:$B$776,O$11)+'СЕТ СН'!$F$14+СВЦЭМ!$D$10+'СЕТ СН'!$F$8*'СЕТ СН'!$F$9-'СЕТ СН'!$F$26</f>
        <v>1191.6486142099998</v>
      </c>
      <c r="P25" s="36">
        <f>SUMIFS(СВЦЭМ!$D$33:$D$776,СВЦЭМ!$A$33:$A$776,$A25,СВЦЭМ!$B$33:$B$776,P$11)+'СЕТ СН'!$F$14+СВЦЭМ!$D$10+'СЕТ СН'!$F$8*'СЕТ СН'!$F$9-'СЕТ СН'!$F$26</f>
        <v>1199.6477649599999</v>
      </c>
      <c r="Q25" s="36">
        <f>SUMIFS(СВЦЭМ!$D$33:$D$776,СВЦЭМ!$A$33:$A$776,$A25,СВЦЭМ!$B$33:$B$776,Q$11)+'СЕТ СН'!$F$14+СВЦЭМ!$D$10+'СЕТ СН'!$F$8*'СЕТ СН'!$F$9-'СЕТ СН'!$F$26</f>
        <v>1209.4153698999999</v>
      </c>
      <c r="R25" s="36">
        <f>SUMIFS(СВЦЭМ!$D$33:$D$776,СВЦЭМ!$A$33:$A$776,$A25,СВЦЭМ!$B$33:$B$776,R$11)+'СЕТ СН'!$F$14+СВЦЭМ!$D$10+'СЕТ СН'!$F$8*'СЕТ СН'!$F$9-'СЕТ СН'!$F$26</f>
        <v>1207.7276283599999</v>
      </c>
      <c r="S25" s="36">
        <f>SUMIFS(СВЦЭМ!$D$33:$D$776,СВЦЭМ!$A$33:$A$776,$A25,СВЦЭМ!$B$33:$B$776,S$11)+'СЕТ СН'!$F$14+СВЦЭМ!$D$10+'СЕТ СН'!$F$8*'СЕТ СН'!$F$9-'СЕТ СН'!$F$26</f>
        <v>1189.7634251299999</v>
      </c>
      <c r="T25" s="36">
        <f>SUMIFS(СВЦЭМ!$D$33:$D$776,СВЦЭМ!$A$33:$A$776,$A25,СВЦЭМ!$B$33:$B$776,T$11)+'СЕТ СН'!$F$14+СВЦЭМ!$D$10+'СЕТ СН'!$F$8*'СЕТ СН'!$F$9-'СЕТ СН'!$F$26</f>
        <v>1157.4542609499999</v>
      </c>
      <c r="U25" s="36">
        <f>SUMIFS(СВЦЭМ!$D$33:$D$776,СВЦЭМ!$A$33:$A$776,$A25,СВЦЭМ!$B$33:$B$776,U$11)+'СЕТ СН'!$F$14+СВЦЭМ!$D$10+'СЕТ СН'!$F$8*'СЕТ СН'!$F$9-'СЕТ СН'!$F$26</f>
        <v>1157.9711223799998</v>
      </c>
      <c r="V25" s="36">
        <f>SUMIFS(СВЦЭМ!$D$33:$D$776,СВЦЭМ!$A$33:$A$776,$A25,СВЦЭМ!$B$33:$B$776,V$11)+'СЕТ СН'!$F$14+СВЦЭМ!$D$10+'СЕТ СН'!$F$8*'СЕТ СН'!$F$9-'СЕТ СН'!$F$26</f>
        <v>1175.9333980499998</v>
      </c>
      <c r="W25" s="36">
        <f>SUMIFS(СВЦЭМ!$D$33:$D$776,СВЦЭМ!$A$33:$A$776,$A25,СВЦЭМ!$B$33:$B$776,W$11)+'СЕТ СН'!$F$14+СВЦЭМ!$D$10+'СЕТ СН'!$F$8*'СЕТ СН'!$F$9-'СЕТ СН'!$F$26</f>
        <v>1193.5654914799998</v>
      </c>
      <c r="X25" s="36">
        <f>SUMIFS(СВЦЭМ!$D$33:$D$776,СВЦЭМ!$A$33:$A$776,$A25,СВЦЭМ!$B$33:$B$776,X$11)+'СЕТ СН'!$F$14+СВЦЭМ!$D$10+'СЕТ СН'!$F$8*'СЕТ СН'!$F$9-'СЕТ СН'!$F$26</f>
        <v>1195.4423581399999</v>
      </c>
      <c r="Y25" s="36">
        <f>SUMIFS(СВЦЭМ!$D$33:$D$776,СВЦЭМ!$A$33:$A$776,$A25,СВЦЭМ!$B$33:$B$776,Y$11)+'СЕТ СН'!$F$14+СВЦЭМ!$D$10+'СЕТ СН'!$F$8*'СЕТ СН'!$F$9-'СЕТ СН'!$F$26</f>
        <v>1252.7424869299998</v>
      </c>
    </row>
    <row r="26" spans="1:25" ht="15.75" x14ac:dyDescent="0.2">
      <c r="A26" s="35">
        <f t="shared" si="0"/>
        <v>43480</v>
      </c>
      <c r="B26" s="36">
        <f>SUMIFS(СВЦЭМ!$D$33:$D$776,СВЦЭМ!$A$33:$A$776,$A26,СВЦЭМ!$B$33:$B$776,B$11)+'СЕТ СН'!$F$14+СВЦЭМ!$D$10+'СЕТ СН'!$F$8*'СЕТ СН'!$F$9-'СЕТ СН'!$F$26</f>
        <v>1344.2560137899998</v>
      </c>
      <c r="C26" s="36">
        <f>SUMIFS(СВЦЭМ!$D$33:$D$776,СВЦЭМ!$A$33:$A$776,$A26,СВЦЭМ!$B$33:$B$776,C$11)+'СЕТ СН'!$F$14+СВЦЭМ!$D$10+'СЕТ СН'!$F$8*'СЕТ СН'!$F$9-'СЕТ СН'!$F$26</f>
        <v>1380.9369137599999</v>
      </c>
      <c r="D26" s="36">
        <f>SUMIFS(СВЦЭМ!$D$33:$D$776,СВЦЭМ!$A$33:$A$776,$A26,СВЦЭМ!$B$33:$B$776,D$11)+'СЕТ СН'!$F$14+СВЦЭМ!$D$10+'СЕТ СН'!$F$8*'СЕТ СН'!$F$9-'СЕТ СН'!$F$26</f>
        <v>1396.3073348299999</v>
      </c>
      <c r="E26" s="36">
        <f>SUMIFS(СВЦЭМ!$D$33:$D$776,СВЦЭМ!$A$33:$A$776,$A26,СВЦЭМ!$B$33:$B$776,E$11)+'СЕТ СН'!$F$14+СВЦЭМ!$D$10+'СЕТ СН'!$F$8*'СЕТ СН'!$F$9-'СЕТ СН'!$F$26</f>
        <v>1397.0138745799998</v>
      </c>
      <c r="F26" s="36">
        <f>SUMIFS(СВЦЭМ!$D$33:$D$776,СВЦЭМ!$A$33:$A$776,$A26,СВЦЭМ!$B$33:$B$776,F$11)+'СЕТ СН'!$F$14+СВЦЭМ!$D$10+'СЕТ СН'!$F$8*'СЕТ СН'!$F$9-'СЕТ СН'!$F$26</f>
        <v>1397.0561366099998</v>
      </c>
      <c r="G26" s="36">
        <f>SUMIFS(СВЦЭМ!$D$33:$D$776,СВЦЭМ!$A$33:$A$776,$A26,СВЦЭМ!$B$33:$B$776,G$11)+'СЕТ СН'!$F$14+СВЦЭМ!$D$10+'СЕТ СН'!$F$8*'СЕТ СН'!$F$9-'СЕТ СН'!$F$26</f>
        <v>1375.1409105699997</v>
      </c>
      <c r="H26" s="36">
        <f>SUMIFS(СВЦЭМ!$D$33:$D$776,СВЦЭМ!$A$33:$A$776,$A26,СВЦЭМ!$B$33:$B$776,H$11)+'СЕТ СН'!$F$14+СВЦЭМ!$D$10+'СЕТ СН'!$F$8*'СЕТ СН'!$F$9-'СЕТ СН'!$F$26</f>
        <v>1327.6954615099999</v>
      </c>
      <c r="I26" s="36">
        <f>SUMIFS(СВЦЭМ!$D$33:$D$776,СВЦЭМ!$A$33:$A$776,$A26,СВЦЭМ!$B$33:$B$776,I$11)+'СЕТ СН'!$F$14+СВЦЭМ!$D$10+'СЕТ СН'!$F$8*'СЕТ СН'!$F$9-'СЕТ СН'!$F$26</f>
        <v>1243.2748367099998</v>
      </c>
      <c r="J26" s="36">
        <f>SUMIFS(СВЦЭМ!$D$33:$D$776,СВЦЭМ!$A$33:$A$776,$A26,СВЦЭМ!$B$33:$B$776,J$11)+'СЕТ СН'!$F$14+СВЦЭМ!$D$10+'СЕТ СН'!$F$8*'СЕТ СН'!$F$9-'СЕТ СН'!$F$26</f>
        <v>1186.6674101899998</v>
      </c>
      <c r="K26" s="36">
        <f>SUMIFS(СВЦЭМ!$D$33:$D$776,СВЦЭМ!$A$33:$A$776,$A26,СВЦЭМ!$B$33:$B$776,K$11)+'СЕТ СН'!$F$14+СВЦЭМ!$D$10+'СЕТ СН'!$F$8*'СЕТ СН'!$F$9-'СЕТ СН'!$F$26</f>
        <v>1171.6266581799998</v>
      </c>
      <c r="L26" s="36">
        <f>SUMIFS(СВЦЭМ!$D$33:$D$776,СВЦЭМ!$A$33:$A$776,$A26,СВЦЭМ!$B$33:$B$776,L$11)+'СЕТ СН'!$F$14+СВЦЭМ!$D$10+'СЕТ СН'!$F$8*'СЕТ СН'!$F$9-'СЕТ СН'!$F$26</f>
        <v>1169.4684738499998</v>
      </c>
      <c r="M26" s="36">
        <f>SUMIFS(СВЦЭМ!$D$33:$D$776,СВЦЭМ!$A$33:$A$776,$A26,СВЦЭМ!$B$33:$B$776,M$11)+'СЕТ СН'!$F$14+СВЦЭМ!$D$10+'СЕТ СН'!$F$8*'СЕТ СН'!$F$9-'СЕТ СН'!$F$26</f>
        <v>1179.6797345499999</v>
      </c>
      <c r="N26" s="36">
        <f>SUMIFS(СВЦЭМ!$D$33:$D$776,СВЦЭМ!$A$33:$A$776,$A26,СВЦЭМ!$B$33:$B$776,N$11)+'СЕТ СН'!$F$14+СВЦЭМ!$D$10+'СЕТ СН'!$F$8*'СЕТ СН'!$F$9-'СЕТ СН'!$F$26</f>
        <v>1195.3531368599999</v>
      </c>
      <c r="O26" s="36">
        <f>SUMIFS(СВЦЭМ!$D$33:$D$776,СВЦЭМ!$A$33:$A$776,$A26,СВЦЭМ!$B$33:$B$776,O$11)+'СЕТ СН'!$F$14+СВЦЭМ!$D$10+'СЕТ СН'!$F$8*'СЕТ СН'!$F$9-'СЕТ СН'!$F$26</f>
        <v>1193.3962895099999</v>
      </c>
      <c r="P26" s="36">
        <f>SUMIFS(СВЦЭМ!$D$33:$D$776,СВЦЭМ!$A$33:$A$776,$A26,СВЦЭМ!$B$33:$B$776,P$11)+'СЕТ СН'!$F$14+СВЦЭМ!$D$10+'СЕТ СН'!$F$8*'СЕТ СН'!$F$9-'СЕТ СН'!$F$26</f>
        <v>1204.1035027099999</v>
      </c>
      <c r="Q26" s="36">
        <f>SUMIFS(СВЦЭМ!$D$33:$D$776,СВЦЭМ!$A$33:$A$776,$A26,СВЦЭМ!$B$33:$B$776,Q$11)+'СЕТ СН'!$F$14+СВЦЭМ!$D$10+'СЕТ СН'!$F$8*'СЕТ СН'!$F$9-'СЕТ СН'!$F$26</f>
        <v>1214.4524201099998</v>
      </c>
      <c r="R26" s="36">
        <f>SUMIFS(СВЦЭМ!$D$33:$D$776,СВЦЭМ!$A$33:$A$776,$A26,СВЦЭМ!$B$33:$B$776,R$11)+'СЕТ СН'!$F$14+СВЦЭМ!$D$10+'СЕТ СН'!$F$8*'СЕТ СН'!$F$9-'СЕТ СН'!$F$26</f>
        <v>1222.7611147699999</v>
      </c>
      <c r="S26" s="36">
        <f>SUMIFS(СВЦЭМ!$D$33:$D$776,СВЦЭМ!$A$33:$A$776,$A26,СВЦЭМ!$B$33:$B$776,S$11)+'СЕТ СН'!$F$14+СВЦЭМ!$D$10+'СЕТ СН'!$F$8*'СЕТ СН'!$F$9-'СЕТ СН'!$F$26</f>
        <v>1198.4176995999999</v>
      </c>
      <c r="T26" s="36">
        <f>SUMIFS(СВЦЭМ!$D$33:$D$776,СВЦЭМ!$A$33:$A$776,$A26,СВЦЭМ!$B$33:$B$776,T$11)+'СЕТ СН'!$F$14+СВЦЭМ!$D$10+'СЕТ СН'!$F$8*'СЕТ СН'!$F$9-'СЕТ СН'!$F$26</f>
        <v>1164.3160040999999</v>
      </c>
      <c r="U26" s="36">
        <f>SUMIFS(СВЦЭМ!$D$33:$D$776,СВЦЭМ!$A$33:$A$776,$A26,СВЦЭМ!$B$33:$B$776,U$11)+'СЕТ СН'!$F$14+СВЦЭМ!$D$10+'СЕТ СН'!$F$8*'СЕТ СН'!$F$9-'СЕТ СН'!$F$26</f>
        <v>1170.6614827699998</v>
      </c>
      <c r="V26" s="36">
        <f>SUMIFS(СВЦЭМ!$D$33:$D$776,СВЦЭМ!$A$33:$A$776,$A26,СВЦЭМ!$B$33:$B$776,V$11)+'СЕТ СН'!$F$14+СВЦЭМ!$D$10+'СЕТ СН'!$F$8*'СЕТ СН'!$F$9-'СЕТ СН'!$F$26</f>
        <v>1188.3785558899999</v>
      </c>
      <c r="W26" s="36">
        <f>SUMIFS(СВЦЭМ!$D$33:$D$776,СВЦЭМ!$A$33:$A$776,$A26,СВЦЭМ!$B$33:$B$776,W$11)+'СЕТ СН'!$F$14+СВЦЭМ!$D$10+'СЕТ СН'!$F$8*'СЕТ СН'!$F$9-'СЕТ СН'!$F$26</f>
        <v>1212.2222609999999</v>
      </c>
      <c r="X26" s="36">
        <f>SUMIFS(СВЦЭМ!$D$33:$D$776,СВЦЭМ!$A$33:$A$776,$A26,СВЦЭМ!$B$33:$B$776,X$11)+'СЕТ СН'!$F$14+СВЦЭМ!$D$10+'СЕТ СН'!$F$8*'СЕТ СН'!$F$9-'СЕТ СН'!$F$26</f>
        <v>1218.4532849599998</v>
      </c>
      <c r="Y26" s="36">
        <f>SUMIFS(СВЦЭМ!$D$33:$D$776,СВЦЭМ!$A$33:$A$776,$A26,СВЦЭМ!$B$33:$B$776,Y$11)+'СЕТ СН'!$F$14+СВЦЭМ!$D$10+'СЕТ СН'!$F$8*'СЕТ СН'!$F$9-'СЕТ СН'!$F$26</f>
        <v>1264.9193661299998</v>
      </c>
    </row>
    <row r="27" spans="1:25" ht="15.75" x14ac:dyDescent="0.2">
      <c r="A27" s="35">
        <f t="shared" si="0"/>
        <v>43481</v>
      </c>
      <c r="B27" s="36">
        <f>SUMIFS(СВЦЭМ!$D$33:$D$776,СВЦЭМ!$A$33:$A$776,$A27,СВЦЭМ!$B$33:$B$776,B$11)+'СЕТ СН'!$F$14+СВЦЭМ!$D$10+'СЕТ СН'!$F$8*'СЕТ СН'!$F$9-'СЕТ СН'!$F$26</f>
        <v>1350.0540092499998</v>
      </c>
      <c r="C27" s="36">
        <f>SUMIFS(СВЦЭМ!$D$33:$D$776,СВЦЭМ!$A$33:$A$776,$A27,СВЦЭМ!$B$33:$B$776,C$11)+'СЕТ СН'!$F$14+СВЦЭМ!$D$10+'СЕТ СН'!$F$8*'СЕТ СН'!$F$9-'СЕТ СН'!$F$26</f>
        <v>1379.7764245299998</v>
      </c>
      <c r="D27" s="36">
        <f>SUMIFS(СВЦЭМ!$D$33:$D$776,СВЦЭМ!$A$33:$A$776,$A27,СВЦЭМ!$B$33:$B$776,D$11)+'СЕТ СН'!$F$14+СВЦЭМ!$D$10+'СЕТ СН'!$F$8*'СЕТ СН'!$F$9-'СЕТ СН'!$F$26</f>
        <v>1394.2102220099998</v>
      </c>
      <c r="E27" s="36">
        <f>SUMIFS(СВЦЭМ!$D$33:$D$776,СВЦЭМ!$A$33:$A$776,$A27,СВЦЭМ!$B$33:$B$776,E$11)+'СЕТ СН'!$F$14+СВЦЭМ!$D$10+'СЕТ СН'!$F$8*'СЕТ СН'!$F$9-'СЕТ СН'!$F$26</f>
        <v>1407.66475664</v>
      </c>
      <c r="F27" s="36">
        <f>SUMIFS(СВЦЭМ!$D$33:$D$776,СВЦЭМ!$A$33:$A$776,$A27,СВЦЭМ!$B$33:$B$776,F$11)+'СЕТ СН'!$F$14+СВЦЭМ!$D$10+'СЕТ СН'!$F$8*'СЕТ СН'!$F$9-'СЕТ СН'!$F$26</f>
        <v>1398.2087885699998</v>
      </c>
      <c r="G27" s="36">
        <f>SUMIFS(СВЦЭМ!$D$33:$D$776,СВЦЭМ!$A$33:$A$776,$A27,СВЦЭМ!$B$33:$B$776,G$11)+'СЕТ СН'!$F$14+СВЦЭМ!$D$10+'СЕТ СН'!$F$8*'СЕТ СН'!$F$9-'СЕТ СН'!$F$26</f>
        <v>1370.3782953699999</v>
      </c>
      <c r="H27" s="36">
        <f>SUMIFS(СВЦЭМ!$D$33:$D$776,СВЦЭМ!$A$33:$A$776,$A27,СВЦЭМ!$B$33:$B$776,H$11)+'СЕТ СН'!$F$14+СВЦЭМ!$D$10+'СЕТ СН'!$F$8*'СЕТ СН'!$F$9-'СЕТ СН'!$F$26</f>
        <v>1316.6182137899998</v>
      </c>
      <c r="I27" s="36">
        <f>SUMIFS(СВЦЭМ!$D$33:$D$776,СВЦЭМ!$A$33:$A$776,$A27,СВЦЭМ!$B$33:$B$776,I$11)+'СЕТ СН'!$F$14+СВЦЭМ!$D$10+'СЕТ СН'!$F$8*'СЕТ СН'!$F$9-'СЕТ СН'!$F$26</f>
        <v>1216.9381641199998</v>
      </c>
      <c r="J27" s="36">
        <f>SUMIFS(СВЦЭМ!$D$33:$D$776,СВЦЭМ!$A$33:$A$776,$A27,СВЦЭМ!$B$33:$B$776,J$11)+'СЕТ СН'!$F$14+СВЦЭМ!$D$10+'СЕТ СН'!$F$8*'СЕТ СН'!$F$9-'СЕТ СН'!$F$26</f>
        <v>1188.4384177799998</v>
      </c>
      <c r="K27" s="36">
        <f>SUMIFS(СВЦЭМ!$D$33:$D$776,СВЦЭМ!$A$33:$A$776,$A27,СВЦЭМ!$B$33:$B$776,K$11)+'СЕТ СН'!$F$14+СВЦЭМ!$D$10+'СЕТ СН'!$F$8*'СЕТ СН'!$F$9-'СЕТ СН'!$F$26</f>
        <v>1176.8022079199998</v>
      </c>
      <c r="L27" s="36">
        <f>SUMIFS(СВЦЭМ!$D$33:$D$776,СВЦЭМ!$A$33:$A$776,$A27,СВЦЭМ!$B$33:$B$776,L$11)+'СЕТ СН'!$F$14+СВЦЭМ!$D$10+'СЕТ СН'!$F$8*'СЕТ СН'!$F$9-'СЕТ СН'!$F$26</f>
        <v>1172.7313486899998</v>
      </c>
      <c r="M27" s="36">
        <f>SUMIFS(СВЦЭМ!$D$33:$D$776,СВЦЭМ!$A$33:$A$776,$A27,СВЦЭМ!$B$33:$B$776,M$11)+'СЕТ СН'!$F$14+СВЦЭМ!$D$10+'СЕТ СН'!$F$8*'СЕТ СН'!$F$9-'СЕТ СН'!$F$26</f>
        <v>1180.1883116799997</v>
      </c>
      <c r="N27" s="36">
        <f>SUMIFS(СВЦЭМ!$D$33:$D$776,СВЦЭМ!$A$33:$A$776,$A27,СВЦЭМ!$B$33:$B$776,N$11)+'СЕТ СН'!$F$14+СВЦЭМ!$D$10+'СЕТ СН'!$F$8*'СЕТ СН'!$F$9-'СЕТ СН'!$F$26</f>
        <v>1200.1742060599997</v>
      </c>
      <c r="O27" s="36">
        <f>SUMIFS(СВЦЭМ!$D$33:$D$776,СВЦЭМ!$A$33:$A$776,$A27,СВЦЭМ!$B$33:$B$776,O$11)+'СЕТ СН'!$F$14+СВЦЭМ!$D$10+'СЕТ СН'!$F$8*'СЕТ СН'!$F$9-'СЕТ СН'!$F$26</f>
        <v>1193.0071883299997</v>
      </c>
      <c r="P27" s="36">
        <f>SUMIFS(СВЦЭМ!$D$33:$D$776,СВЦЭМ!$A$33:$A$776,$A27,СВЦЭМ!$B$33:$B$776,P$11)+'СЕТ СН'!$F$14+СВЦЭМ!$D$10+'СЕТ СН'!$F$8*'СЕТ СН'!$F$9-'СЕТ СН'!$F$26</f>
        <v>1202.2840289599999</v>
      </c>
      <c r="Q27" s="36">
        <f>SUMIFS(СВЦЭМ!$D$33:$D$776,СВЦЭМ!$A$33:$A$776,$A27,СВЦЭМ!$B$33:$B$776,Q$11)+'СЕТ СН'!$F$14+СВЦЭМ!$D$10+'СЕТ СН'!$F$8*'СЕТ СН'!$F$9-'СЕТ СН'!$F$26</f>
        <v>1204.5171021799999</v>
      </c>
      <c r="R27" s="36">
        <f>SUMIFS(СВЦЭМ!$D$33:$D$776,СВЦЭМ!$A$33:$A$776,$A27,СВЦЭМ!$B$33:$B$776,R$11)+'СЕТ СН'!$F$14+СВЦЭМ!$D$10+'СЕТ СН'!$F$8*'СЕТ СН'!$F$9-'СЕТ СН'!$F$26</f>
        <v>1209.2030474499998</v>
      </c>
      <c r="S27" s="36">
        <f>SUMIFS(СВЦЭМ!$D$33:$D$776,СВЦЭМ!$A$33:$A$776,$A27,СВЦЭМ!$B$33:$B$776,S$11)+'СЕТ СН'!$F$14+СВЦЭМ!$D$10+'СЕТ СН'!$F$8*'СЕТ СН'!$F$9-'СЕТ СН'!$F$26</f>
        <v>1194.4895235299998</v>
      </c>
      <c r="T27" s="36">
        <f>SUMIFS(СВЦЭМ!$D$33:$D$776,СВЦЭМ!$A$33:$A$776,$A27,СВЦЭМ!$B$33:$B$776,T$11)+'СЕТ СН'!$F$14+СВЦЭМ!$D$10+'СЕТ СН'!$F$8*'СЕТ СН'!$F$9-'СЕТ СН'!$F$26</f>
        <v>1184.0350761399998</v>
      </c>
      <c r="U27" s="36">
        <f>SUMIFS(СВЦЭМ!$D$33:$D$776,СВЦЭМ!$A$33:$A$776,$A27,СВЦЭМ!$B$33:$B$776,U$11)+'СЕТ СН'!$F$14+СВЦЭМ!$D$10+'СЕТ СН'!$F$8*'СЕТ СН'!$F$9-'СЕТ СН'!$F$26</f>
        <v>1186.3066243899998</v>
      </c>
      <c r="V27" s="36">
        <f>SUMIFS(СВЦЭМ!$D$33:$D$776,СВЦЭМ!$A$33:$A$776,$A27,СВЦЭМ!$B$33:$B$776,V$11)+'СЕТ СН'!$F$14+СВЦЭМ!$D$10+'СЕТ СН'!$F$8*'СЕТ СН'!$F$9-'СЕТ СН'!$F$26</f>
        <v>1205.25140296</v>
      </c>
      <c r="W27" s="36">
        <f>SUMIFS(СВЦЭМ!$D$33:$D$776,СВЦЭМ!$A$33:$A$776,$A27,СВЦЭМ!$B$33:$B$776,W$11)+'СЕТ СН'!$F$14+СВЦЭМ!$D$10+'СЕТ СН'!$F$8*'СЕТ СН'!$F$9-'СЕТ СН'!$F$26</f>
        <v>1228.3567833399998</v>
      </c>
      <c r="X27" s="36">
        <f>SUMIFS(СВЦЭМ!$D$33:$D$776,СВЦЭМ!$A$33:$A$776,$A27,СВЦЭМ!$B$33:$B$776,X$11)+'СЕТ СН'!$F$14+СВЦЭМ!$D$10+'СЕТ СН'!$F$8*'СЕТ СН'!$F$9-'СЕТ СН'!$F$26</f>
        <v>1233.8778819199999</v>
      </c>
      <c r="Y27" s="36">
        <f>SUMIFS(СВЦЭМ!$D$33:$D$776,СВЦЭМ!$A$33:$A$776,$A27,СВЦЭМ!$B$33:$B$776,Y$11)+'СЕТ СН'!$F$14+СВЦЭМ!$D$10+'СЕТ СН'!$F$8*'СЕТ СН'!$F$9-'СЕТ СН'!$F$26</f>
        <v>1288.0697950899998</v>
      </c>
    </row>
    <row r="28" spans="1:25" ht="15.75" x14ac:dyDescent="0.2">
      <c r="A28" s="35">
        <f t="shared" si="0"/>
        <v>43482</v>
      </c>
      <c r="B28" s="36">
        <f>SUMIFS(СВЦЭМ!$D$33:$D$776,СВЦЭМ!$A$33:$A$776,$A28,СВЦЭМ!$B$33:$B$776,B$11)+'СЕТ СН'!$F$14+СВЦЭМ!$D$10+'СЕТ СН'!$F$8*'СЕТ СН'!$F$9-'СЕТ СН'!$F$26</f>
        <v>1317.8314233799999</v>
      </c>
      <c r="C28" s="36">
        <f>SUMIFS(СВЦЭМ!$D$33:$D$776,СВЦЭМ!$A$33:$A$776,$A28,СВЦЭМ!$B$33:$B$776,C$11)+'СЕТ СН'!$F$14+СВЦЭМ!$D$10+'СЕТ СН'!$F$8*'СЕТ СН'!$F$9-'СЕТ СН'!$F$26</f>
        <v>1355.9870106699998</v>
      </c>
      <c r="D28" s="36">
        <f>SUMIFS(СВЦЭМ!$D$33:$D$776,СВЦЭМ!$A$33:$A$776,$A28,СВЦЭМ!$B$33:$B$776,D$11)+'СЕТ СН'!$F$14+СВЦЭМ!$D$10+'СЕТ СН'!$F$8*'СЕТ СН'!$F$9-'СЕТ СН'!$F$26</f>
        <v>1374.0601547399999</v>
      </c>
      <c r="E28" s="36">
        <f>SUMIFS(СВЦЭМ!$D$33:$D$776,СВЦЭМ!$A$33:$A$776,$A28,СВЦЭМ!$B$33:$B$776,E$11)+'СЕТ СН'!$F$14+СВЦЭМ!$D$10+'СЕТ СН'!$F$8*'СЕТ СН'!$F$9-'СЕТ СН'!$F$26</f>
        <v>1376.2662328499998</v>
      </c>
      <c r="F28" s="36">
        <f>SUMIFS(СВЦЭМ!$D$33:$D$776,СВЦЭМ!$A$33:$A$776,$A28,СВЦЭМ!$B$33:$B$776,F$11)+'СЕТ СН'!$F$14+СВЦЭМ!$D$10+'СЕТ СН'!$F$8*'СЕТ СН'!$F$9-'СЕТ СН'!$F$26</f>
        <v>1367.8707178099999</v>
      </c>
      <c r="G28" s="36">
        <f>SUMIFS(СВЦЭМ!$D$33:$D$776,СВЦЭМ!$A$33:$A$776,$A28,СВЦЭМ!$B$33:$B$776,G$11)+'СЕТ СН'!$F$14+СВЦЭМ!$D$10+'СЕТ СН'!$F$8*'СЕТ СН'!$F$9-'СЕТ СН'!$F$26</f>
        <v>1332.8384843199999</v>
      </c>
      <c r="H28" s="36">
        <f>SUMIFS(СВЦЭМ!$D$33:$D$776,СВЦЭМ!$A$33:$A$776,$A28,СВЦЭМ!$B$33:$B$776,H$11)+'СЕТ СН'!$F$14+СВЦЭМ!$D$10+'СЕТ СН'!$F$8*'СЕТ СН'!$F$9-'СЕТ СН'!$F$26</f>
        <v>1272.2346166599998</v>
      </c>
      <c r="I28" s="36">
        <f>SUMIFS(СВЦЭМ!$D$33:$D$776,СВЦЭМ!$A$33:$A$776,$A28,СВЦЭМ!$B$33:$B$776,I$11)+'СЕТ СН'!$F$14+СВЦЭМ!$D$10+'СЕТ СН'!$F$8*'СЕТ СН'!$F$9-'СЕТ СН'!$F$26</f>
        <v>1186.9246861699999</v>
      </c>
      <c r="J28" s="36">
        <f>SUMIFS(СВЦЭМ!$D$33:$D$776,СВЦЭМ!$A$33:$A$776,$A28,СВЦЭМ!$B$33:$B$776,J$11)+'СЕТ СН'!$F$14+СВЦЭМ!$D$10+'СЕТ СН'!$F$8*'СЕТ СН'!$F$9-'СЕТ СН'!$F$26</f>
        <v>1175.0389226699999</v>
      </c>
      <c r="K28" s="36">
        <f>SUMIFS(СВЦЭМ!$D$33:$D$776,СВЦЭМ!$A$33:$A$776,$A28,СВЦЭМ!$B$33:$B$776,K$11)+'СЕТ СН'!$F$14+СВЦЭМ!$D$10+'СЕТ СН'!$F$8*'СЕТ СН'!$F$9-'СЕТ СН'!$F$26</f>
        <v>1164.2857055899999</v>
      </c>
      <c r="L28" s="36">
        <f>SUMIFS(СВЦЭМ!$D$33:$D$776,СВЦЭМ!$A$33:$A$776,$A28,СВЦЭМ!$B$33:$B$776,L$11)+'СЕТ СН'!$F$14+СВЦЭМ!$D$10+'СЕТ СН'!$F$8*'СЕТ СН'!$F$9-'СЕТ СН'!$F$26</f>
        <v>1163.4090459899999</v>
      </c>
      <c r="M28" s="36">
        <f>SUMIFS(СВЦЭМ!$D$33:$D$776,СВЦЭМ!$A$33:$A$776,$A28,СВЦЭМ!$B$33:$B$776,M$11)+'СЕТ СН'!$F$14+СВЦЭМ!$D$10+'СЕТ СН'!$F$8*'СЕТ СН'!$F$9-'СЕТ СН'!$F$26</f>
        <v>1178.6775685899997</v>
      </c>
      <c r="N28" s="36">
        <f>SUMIFS(СВЦЭМ!$D$33:$D$776,СВЦЭМ!$A$33:$A$776,$A28,СВЦЭМ!$B$33:$B$776,N$11)+'СЕТ СН'!$F$14+СВЦЭМ!$D$10+'СЕТ СН'!$F$8*'СЕТ СН'!$F$9-'СЕТ СН'!$F$26</f>
        <v>1191.5743598199999</v>
      </c>
      <c r="O28" s="36">
        <f>SUMIFS(СВЦЭМ!$D$33:$D$776,СВЦЭМ!$A$33:$A$776,$A28,СВЦЭМ!$B$33:$B$776,O$11)+'СЕТ СН'!$F$14+СВЦЭМ!$D$10+'СЕТ СН'!$F$8*'СЕТ СН'!$F$9-'СЕТ СН'!$F$26</f>
        <v>1183.6663679199999</v>
      </c>
      <c r="P28" s="36">
        <f>SUMIFS(СВЦЭМ!$D$33:$D$776,СВЦЭМ!$A$33:$A$776,$A28,СВЦЭМ!$B$33:$B$776,P$11)+'СЕТ СН'!$F$14+СВЦЭМ!$D$10+'СЕТ СН'!$F$8*'СЕТ СН'!$F$9-'СЕТ СН'!$F$26</f>
        <v>1187.0621623599998</v>
      </c>
      <c r="Q28" s="36">
        <f>SUMIFS(СВЦЭМ!$D$33:$D$776,СВЦЭМ!$A$33:$A$776,$A28,СВЦЭМ!$B$33:$B$776,Q$11)+'СЕТ СН'!$F$14+СВЦЭМ!$D$10+'СЕТ СН'!$F$8*'СЕТ СН'!$F$9-'СЕТ СН'!$F$26</f>
        <v>1189.3607654099999</v>
      </c>
      <c r="R28" s="36">
        <f>SUMIFS(СВЦЭМ!$D$33:$D$776,СВЦЭМ!$A$33:$A$776,$A28,СВЦЭМ!$B$33:$B$776,R$11)+'СЕТ СН'!$F$14+СВЦЭМ!$D$10+'СЕТ СН'!$F$8*'СЕТ СН'!$F$9-'СЕТ СН'!$F$26</f>
        <v>1193.6521939899999</v>
      </c>
      <c r="S28" s="36">
        <f>SUMIFS(СВЦЭМ!$D$33:$D$776,СВЦЭМ!$A$33:$A$776,$A28,СВЦЭМ!$B$33:$B$776,S$11)+'СЕТ СН'!$F$14+СВЦЭМ!$D$10+'СЕТ СН'!$F$8*'СЕТ СН'!$F$9-'СЕТ СН'!$F$26</f>
        <v>1181.4021091299999</v>
      </c>
      <c r="T28" s="36">
        <f>SUMIFS(СВЦЭМ!$D$33:$D$776,СВЦЭМ!$A$33:$A$776,$A28,СВЦЭМ!$B$33:$B$776,T$11)+'СЕТ СН'!$F$14+СВЦЭМ!$D$10+'СЕТ СН'!$F$8*'СЕТ СН'!$F$9-'СЕТ СН'!$F$26</f>
        <v>1167.7914082199998</v>
      </c>
      <c r="U28" s="36">
        <f>SUMIFS(СВЦЭМ!$D$33:$D$776,СВЦЭМ!$A$33:$A$776,$A28,СВЦЭМ!$B$33:$B$776,U$11)+'СЕТ СН'!$F$14+СВЦЭМ!$D$10+'СЕТ СН'!$F$8*'СЕТ СН'!$F$9-'СЕТ СН'!$F$26</f>
        <v>1169.3455995499999</v>
      </c>
      <c r="V28" s="36">
        <f>SUMIFS(СВЦЭМ!$D$33:$D$776,СВЦЭМ!$A$33:$A$776,$A28,СВЦЭМ!$B$33:$B$776,V$11)+'СЕТ СН'!$F$14+СВЦЭМ!$D$10+'СЕТ СН'!$F$8*'СЕТ СН'!$F$9-'СЕТ СН'!$F$26</f>
        <v>1192.4190861999998</v>
      </c>
      <c r="W28" s="36">
        <f>SUMIFS(СВЦЭМ!$D$33:$D$776,СВЦЭМ!$A$33:$A$776,$A28,СВЦЭМ!$B$33:$B$776,W$11)+'СЕТ СН'!$F$14+СВЦЭМ!$D$10+'СЕТ СН'!$F$8*'СЕТ СН'!$F$9-'СЕТ СН'!$F$26</f>
        <v>1206.1251116999999</v>
      </c>
      <c r="X28" s="36">
        <f>SUMIFS(СВЦЭМ!$D$33:$D$776,СВЦЭМ!$A$33:$A$776,$A28,СВЦЭМ!$B$33:$B$776,X$11)+'СЕТ СН'!$F$14+СВЦЭМ!$D$10+'СЕТ СН'!$F$8*'СЕТ СН'!$F$9-'СЕТ СН'!$F$26</f>
        <v>1211.4689333299998</v>
      </c>
      <c r="Y28" s="36">
        <f>SUMIFS(СВЦЭМ!$D$33:$D$776,СВЦЭМ!$A$33:$A$776,$A28,СВЦЭМ!$B$33:$B$776,Y$11)+'СЕТ СН'!$F$14+СВЦЭМ!$D$10+'СЕТ СН'!$F$8*'СЕТ СН'!$F$9-'СЕТ СН'!$F$26</f>
        <v>1273.1821269899999</v>
      </c>
    </row>
    <row r="29" spans="1:25" ht="15.75" x14ac:dyDescent="0.2">
      <c r="A29" s="35">
        <f t="shared" si="0"/>
        <v>43483</v>
      </c>
      <c r="B29" s="36">
        <f>SUMIFS(СВЦЭМ!$D$33:$D$776,СВЦЭМ!$A$33:$A$776,$A29,СВЦЭМ!$B$33:$B$776,B$11)+'СЕТ СН'!$F$14+СВЦЭМ!$D$10+'СЕТ СН'!$F$8*'СЕТ СН'!$F$9-'СЕТ СН'!$F$26</f>
        <v>1308.1389950799999</v>
      </c>
      <c r="C29" s="36">
        <f>SUMIFS(СВЦЭМ!$D$33:$D$776,СВЦЭМ!$A$33:$A$776,$A29,СВЦЭМ!$B$33:$B$776,C$11)+'СЕТ СН'!$F$14+СВЦЭМ!$D$10+'СЕТ СН'!$F$8*'СЕТ СН'!$F$9-'СЕТ СН'!$F$26</f>
        <v>1334.9971548899998</v>
      </c>
      <c r="D29" s="36">
        <f>SUMIFS(СВЦЭМ!$D$33:$D$776,СВЦЭМ!$A$33:$A$776,$A29,СВЦЭМ!$B$33:$B$776,D$11)+'СЕТ СН'!$F$14+СВЦЭМ!$D$10+'СЕТ СН'!$F$8*'СЕТ СН'!$F$9-'СЕТ СН'!$F$26</f>
        <v>1358.6980273599997</v>
      </c>
      <c r="E29" s="36">
        <f>SUMIFS(СВЦЭМ!$D$33:$D$776,СВЦЭМ!$A$33:$A$776,$A29,СВЦЭМ!$B$33:$B$776,E$11)+'СЕТ СН'!$F$14+СВЦЭМ!$D$10+'СЕТ СН'!$F$8*'СЕТ СН'!$F$9-'СЕТ СН'!$F$26</f>
        <v>1357.7063630099999</v>
      </c>
      <c r="F29" s="36">
        <f>SUMIFS(СВЦЭМ!$D$33:$D$776,СВЦЭМ!$A$33:$A$776,$A29,СВЦЭМ!$B$33:$B$776,F$11)+'СЕТ СН'!$F$14+СВЦЭМ!$D$10+'СЕТ СН'!$F$8*'СЕТ СН'!$F$9-'СЕТ СН'!$F$26</f>
        <v>1351.3183742099998</v>
      </c>
      <c r="G29" s="36">
        <f>SUMIFS(СВЦЭМ!$D$33:$D$776,СВЦЭМ!$A$33:$A$776,$A29,СВЦЭМ!$B$33:$B$776,G$11)+'СЕТ СН'!$F$14+СВЦЭМ!$D$10+'СЕТ СН'!$F$8*'СЕТ СН'!$F$9-'СЕТ СН'!$F$26</f>
        <v>1331.6472157999999</v>
      </c>
      <c r="H29" s="36">
        <f>SUMIFS(СВЦЭМ!$D$33:$D$776,СВЦЭМ!$A$33:$A$776,$A29,СВЦЭМ!$B$33:$B$776,H$11)+'СЕТ СН'!$F$14+СВЦЭМ!$D$10+'СЕТ СН'!$F$8*'СЕТ СН'!$F$9-'СЕТ СН'!$F$26</f>
        <v>1294.1316929599998</v>
      </c>
      <c r="I29" s="36">
        <f>SUMIFS(СВЦЭМ!$D$33:$D$776,СВЦЭМ!$A$33:$A$776,$A29,СВЦЭМ!$B$33:$B$776,I$11)+'СЕТ СН'!$F$14+СВЦЭМ!$D$10+'СЕТ СН'!$F$8*'СЕТ СН'!$F$9-'СЕТ СН'!$F$26</f>
        <v>1219.9691153299998</v>
      </c>
      <c r="J29" s="36">
        <f>SUMIFS(СВЦЭМ!$D$33:$D$776,СВЦЭМ!$A$33:$A$776,$A29,СВЦЭМ!$B$33:$B$776,J$11)+'СЕТ СН'!$F$14+СВЦЭМ!$D$10+'СЕТ СН'!$F$8*'СЕТ СН'!$F$9-'СЕТ СН'!$F$26</f>
        <v>1165.1887557799998</v>
      </c>
      <c r="K29" s="36">
        <f>SUMIFS(СВЦЭМ!$D$33:$D$776,СВЦЭМ!$A$33:$A$776,$A29,СВЦЭМ!$B$33:$B$776,K$11)+'СЕТ СН'!$F$14+СВЦЭМ!$D$10+'СЕТ СН'!$F$8*'СЕТ СН'!$F$9-'СЕТ СН'!$F$26</f>
        <v>1163.7034762499998</v>
      </c>
      <c r="L29" s="36">
        <f>SUMIFS(СВЦЭМ!$D$33:$D$776,СВЦЭМ!$A$33:$A$776,$A29,СВЦЭМ!$B$33:$B$776,L$11)+'СЕТ СН'!$F$14+СВЦЭМ!$D$10+'СЕТ СН'!$F$8*'СЕТ СН'!$F$9-'СЕТ СН'!$F$26</f>
        <v>1161.5631176899999</v>
      </c>
      <c r="M29" s="36">
        <f>SUMIFS(СВЦЭМ!$D$33:$D$776,СВЦЭМ!$A$33:$A$776,$A29,СВЦЭМ!$B$33:$B$776,M$11)+'СЕТ СН'!$F$14+СВЦЭМ!$D$10+'СЕТ СН'!$F$8*'СЕТ СН'!$F$9-'СЕТ СН'!$F$26</f>
        <v>1176.6804986099999</v>
      </c>
      <c r="N29" s="36">
        <f>SUMIFS(СВЦЭМ!$D$33:$D$776,СВЦЭМ!$A$33:$A$776,$A29,СВЦЭМ!$B$33:$B$776,N$11)+'СЕТ СН'!$F$14+СВЦЭМ!$D$10+'СЕТ СН'!$F$8*'СЕТ СН'!$F$9-'СЕТ СН'!$F$26</f>
        <v>1201.8789685899999</v>
      </c>
      <c r="O29" s="36">
        <f>SUMIFS(СВЦЭМ!$D$33:$D$776,СВЦЭМ!$A$33:$A$776,$A29,СВЦЭМ!$B$33:$B$776,O$11)+'СЕТ СН'!$F$14+СВЦЭМ!$D$10+'СЕТ СН'!$F$8*'СЕТ СН'!$F$9-'СЕТ СН'!$F$26</f>
        <v>1199.8622548299998</v>
      </c>
      <c r="P29" s="36">
        <f>SUMIFS(СВЦЭМ!$D$33:$D$776,СВЦЭМ!$A$33:$A$776,$A29,СВЦЭМ!$B$33:$B$776,P$11)+'СЕТ СН'!$F$14+СВЦЭМ!$D$10+'СЕТ СН'!$F$8*'СЕТ СН'!$F$9-'СЕТ СН'!$F$26</f>
        <v>1207.8729946399999</v>
      </c>
      <c r="Q29" s="36">
        <f>SUMIFS(СВЦЭМ!$D$33:$D$776,СВЦЭМ!$A$33:$A$776,$A29,СВЦЭМ!$B$33:$B$776,Q$11)+'СЕТ СН'!$F$14+СВЦЭМ!$D$10+'СЕТ СН'!$F$8*'СЕТ СН'!$F$9-'СЕТ СН'!$F$26</f>
        <v>1211.0581201499999</v>
      </c>
      <c r="R29" s="36">
        <f>SUMIFS(СВЦЭМ!$D$33:$D$776,СВЦЭМ!$A$33:$A$776,$A29,СВЦЭМ!$B$33:$B$776,R$11)+'СЕТ СН'!$F$14+СВЦЭМ!$D$10+'СЕТ СН'!$F$8*'СЕТ СН'!$F$9-'СЕТ СН'!$F$26</f>
        <v>1214.4223766299999</v>
      </c>
      <c r="S29" s="36">
        <f>SUMIFS(СВЦЭМ!$D$33:$D$776,СВЦЭМ!$A$33:$A$776,$A29,СВЦЭМ!$B$33:$B$776,S$11)+'СЕТ СН'!$F$14+СВЦЭМ!$D$10+'СЕТ СН'!$F$8*'СЕТ СН'!$F$9-'СЕТ СН'!$F$26</f>
        <v>1218.4984134299998</v>
      </c>
      <c r="T29" s="36">
        <f>SUMIFS(СВЦЭМ!$D$33:$D$776,СВЦЭМ!$A$33:$A$776,$A29,СВЦЭМ!$B$33:$B$776,T$11)+'СЕТ СН'!$F$14+СВЦЭМ!$D$10+'СЕТ СН'!$F$8*'СЕТ СН'!$F$9-'СЕТ СН'!$F$26</f>
        <v>1205.0205182799998</v>
      </c>
      <c r="U29" s="36">
        <f>SUMIFS(СВЦЭМ!$D$33:$D$776,СВЦЭМ!$A$33:$A$776,$A29,СВЦЭМ!$B$33:$B$776,U$11)+'СЕТ СН'!$F$14+СВЦЭМ!$D$10+'СЕТ СН'!$F$8*'СЕТ СН'!$F$9-'СЕТ СН'!$F$26</f>
        <v>1210.8237587599999</v>
      </c>
      <c r="V29" s="36">
        <f>SUMIFS(СВЦЭМ!$D$33:$D$776,СВЦЭМ!$A$33:$A$776,$A29,СВЦЭМ!$B$33:$B$776,V$11)+'СЕТ СН'!$F$14+СВЦЭМ!$D$10+'СЕТ СН'!$F$8*'СЕТ СН'!$F$9-'СЕТ СН'!$F$26</f>
        <v>1235.1838824399999</v>
      </c>
      <c r="W29" s="36">
        <f>SUMIFS(СВЦЭМ!$D$33:$D$776,СВЦЭМ!$A$33:$A$776,$A29,СВЦЭМ!$B$33:$B$776,W$11)+'СЕТ СН'!$F$14+СВЦЭМ!$D$10+'СЕТ СН'!$F$8*'СЕТ СН'!$F$9-'СЕТ СН'!$F$26</f>
        <v>1252.4224660599998</v>
      </c>
      <c r="X29" s="36">
        <f>SUMIFS(СВЦЭМ!$D$33:$D$776,СВЦЭМ!$A$33:$A$776,$A29,СВЦЭМ!$B$33:$B$776,X$11)+'СЕТ СН'!$F$14+СВЦЭМ!$D$10+'СЕТ СН'!$F$8*'СЕТ СН'!$F$9-'СЕТ СН'!$F$26</f>
        <v>1244.9536040899998</v>
      </c>
      <c r="Y29" s="36">
        <f>SUMIFS(СВЦЭМ!$D$33:$D$776,СВЦЭМ!$A$33:$A$776,$A29,СВЦЭМ!$B$33:$B$776,Y$11)+'СЕТ СН'!$F$14+СВЦЭМ!$D$10+'СЕТ СН'!$F$8*'СЕТ СН'!$F$9-'СЕТ СН'!$F$26</f>
        <v>1282.6658378599998</v>
      </c>
    </row>
    <row r="30" spans="1:25" ht="15.75" x14ac:dyDescent="0.2">
      <c r="A30" s="35">
        <f t="shared" si="0"/>
        <v>43484</v>
      </c>
      <c r="B30" s="36">
        <f>SUMIFS(СВЦЭМ!$D$33:$D$776,СВЦЭМ!$A$33:$A$776,$A30,СВЦЭМ!$B$33:$B$776,B$11)+'СЕТ СН'!$F$14+СВЦЭМ!$D$10+'СЕТ СН'!$F$8*'СЕТ СН'!$F$9-'СЕТ СН'!$F$26</f>
        <v>1359.5260867499999</v>
      </c>
      <c r="C30" s="36">
        <f>SUMIFS(СВЦЭМ!$D$33:$D$776,СВЦЭМ!$A$33:$A$776,$A30,СВЦЭМ!$B$33:$B$776,C$11)+'СЕТ СН'!$F$14+СВЦЭМ!$D$10+'СЕТ СН'!$F$8*'СЕТ СН'!$F$9-'СЕТ СН'!$F$26</f>
        <v>1367.2661268799998</v>
      </c>
      <c r="D30" s="36">
        <f>SUMIFS(СВЦЭМ!$D$33:$D$776,СВЦЭМ!$A$33:$A$776,$A30,СВЦЭМ!$B$33:$B$776,D$11)+'СЕТ СН'!$F$14+СВЦЭМ!$D$10+'СЕТ СН'!$F$8*'СЕТ СН'!$F$9-'СЕТ СН'!$F$26</f>
        <v>1363.2181524299999</v>
      </c>
      <c r="E30" s="36">
        <f>SUMIFS(СВЦЭМ!$D$33:$D$776,СВЦЭМ!$A$33:$A$776,$A30,СВЦЭМ!$B$33:$B$776,E$11)+'СЕТ СН'!$F$14+СВЦЭМ!$D$10+'СЕТ СН'!$F$8*'СЕТ СН'!$F$9-'СЕТ СН'!$F$26</f>
        <v>1375.7943861199999</v>
      </c>
      <c r="F30" s="36">
        <f>SUMIFS(СВЦЭМ!$D$33:$D$776,СВЦЭМ!$A$33:$A$776,$A30,СВЦЭМ!$B$33:$B$776,F$11)+'СЕТ СН'!$F$14+СВЦЭМ!$D$10+'СЕТ СН'!$F$8*'СЕТ СН'!$F$9-'СЕТ СН'!$F$26</f>
        <v>1370.1803726499998</v>
      </c>
      <c r="G30" s="36">
        <f>SUMIFS(СВЦЭМ!$D$33:$D$776,СВЦЭМ!$A$33:$A$776,$A30,СВЦЭМ!$B$33:$B$776,G$11)+'СЕТ СН'!$F$14+СВЦЭМ!$D$10+'СЕТ СН'!$F$8*'СЕТ СН'!$F$9-'СЕТ СН'!$F$26</f>
        <v>1367.7033378399999</v>
      </c>
      <c r="H30" s="36">
        <f>SUMIFS(СВЦЭМ!$D$33:$D$776,СВЦЭМ!$A$33:$A$776,$A30,СВЦЭМ!$B$33:$B$776,H$11)+'СЕТ СН'!$F$14+СВЦЭМ!$D$10+'СЕТ СН'!$F$8*'СЕТ СН'!$F$9-'СЕТ СН'!$F$26</f>
        <v>1340.6731333599998</v>
      </c>
      <c r="I30" s="36">
        <f>SUMIFS(СВЦЭМ!$D$33:$D$776,СВЦЭМ!$A$33:$A$776,$A30,СВЦЭМ!$B$33:$B$776,I$11)+'СЕТ СН'!$F$14+СВЦЭМ!$D$10+'СЕТ СН'!$F$8*'СЕТ СН'!$F$9-'СЕТ СН'!$F$26</f>
        <v>1258.7411580699998</v>
      </c>
      <c r="J30" s="36">
        <f>SUMIFS(СВЦЭМ!$D$33:$D$776,СВЦЭМ!$A$33:$A$776,$A30,СВЦЭМ!$B$33:$B$776,J$11)+'СЕТ СН'!$F$14+СВЦЭМ!$D$10+'СЕТ СН'!$F$8*'СЕТ СН'!$F$9-'СЕТ СН'!$F$26</f>
        <v>1223.1921811799998</v>
      </c>
      <c r="K30" s="36">
        <f>SUMIFS(СВЦЭМ!$D$33:$D$776,СВЦЭМ!$A$33:$A$776,$A30,СВЦЭМ!$B$33:$B$776,K$11)+'СЕТ СН'!$F$14+СВЦЭМ!$D$10+'СЕТ СН'!$F$8*'СЕТ СН'!$F$9-'СЕТ СН'!$F$26</f>
        <v>1179.9776428999999</v>
      </c>
      <c r="L30" s="36">
        <f>SUMIFS(СВЦЭМ!$D$33:$D$776,СВЦЭМ!$A$33:$A$776,$A30,СВЦЭМ!$B$33:$B$776,L$11)+'СЕТ СН'!$F$14+СВЦЭМ!$D$10+'СЕТ СН'!$F$8*'СЕТ СН'!$F$9-'СЕТ СН'!$F$26</f>
        <v>1160.4443761199998</v>
      </c>
      <c r="M30" s="36">
        <f>SUMIFS(СВЦЭМ!$D$33:$D$776,СВЦЭМ!$A$33:$A$776,$A30,СВЦЭМ!$B$33:$B$776,M$11)+'СЕТ СН'!$F$14+СВЦЭМ!$D$10+'СЕТ СН'!$F$8*'СЕТ СН'!$F$9-'СЕТ СН'!$F$26</f>
        <v>1165.2586688199999</v>
      </c>
      <c r="N30" s="36">
        <f>SUMIFS(СВЦЭМ!$D$33:$D$776,СВЦЭМ!$A$33:$A$776,$A30,СВЦЭМ!$B$33:$B$776,N$11)+'СЕТ СН'!$F$14+СВЦЭМ!$D$10+'СЕТ СН'!$F$8*'СЕТ СН'!$F$9-'СЕТ СН'!$F$26</f>
        <v>1183.2121946199998</v>
      </c>
      <c r="O30" s="36">
        <f>SUMIFS(СВЦЭМ!$D$33:$D$776,СВЦЭМ!$A$33:$A$776,$A30,СВЦЭМ!$B$33:$B$776,O$11)+'СЕТ СН'!$F$14+СВЦЭМ!$D$10+'СЕТ СН'!$F$8*'СЕТ СН'!$F$9-'СЕТ СН'!$F$26</f>
        <v>1194.8453767999999</v>
      </c>
      <c r="P30" s="36">
        <f>SUMIFS(СВЦЭМ!$D$33:$D$776,СВЦЭМ!$A$33:$A$776,$A30,СВЦЭМ!$B$33:$B$776,P$11)+'СЕТ СН'!$F$14+СВЦЭМ!$D$10+'СЕТ СН'!$F$8*'СЕТ СН'!$F$9-'СЕТ СН'!$F$26</f>
        <v>1222.4840419599998</v>
      </c>
      <c r="Q30" s="36">
        <f>SUMIFS(СВЦЭМ!$D$33:$D$776,СВЦЭМ!$A$33:$A$776,$A30,СВЦЭМ!$B$33:$B$776,Q$11)+'СЕТ СН'!$F$14+СВЦЭМ!$D$10+'СЕТ СН'!$F$8*'СЕТ СН'!$F$9-'СЕТ СН'!$F$26</f>
        <v>1231.1442015099999</v>
      </c>
      <c r="R30" s="36">
        <f>SUMIFS(СВЦЭМ!$D$33:$D$776,СВЦЭМ!$A$33:$A$776,$A30,СВЦЭМ!$B$33:$B$776,R$11)+'СЕТ СН'!$F$14+СВЦЭМ!$D$10+'СЕТ СН'!$F$8*'СЕТ СН'!$F$9-'СЕТ СН'!$F$26</f>
        <v>1232.0540389299999</v>
      </c>
      <c r="S30" s="36">
        <f>SUMIFS(СВЦЭМ!$D$33:$D$776,СВЦЭМ!$A$33:$A$776,$A30,СВЦЭМ!$B$33:$B$776,S$11)+'СЕТ СН'!$F$14+СВЦЭМ!$D$10+'СЕТ СН'!$F$8*'СЕТ СН'!$F$9-'СЕТ СН'!$F$26</f>
        <v>1195.0585769399997</v>
      </c>
      <c r="T30" s="36">
        <f>SUMIFS(СВЦЭМ!$D$33:$D$776,СВЦЭМ!$A$33:$A$776,$A30,СВЦЭМ!$B$33:$B$776,T$11)+'СЕТ СН'!$F$14+СВЦЭМ!$D$10+'СЕТ СН'!$F$8*'СЕТ СН'!$F$9-'СЕТ СН'!$F$26</f>
        <v>1161.3997030899998</v>
      </c>
      <c r="U30" s="36">
        <f>SUMIFS(СВЦЭМ!$D$33:$D$776,СВЦЭМ!$A$33:$A$776,$A30,СВЦЭМ!$B$33:$B$776,U$11)+'СЕТ СН'!$F$14+СВЦЭМ!$D$10+'СЕТ СН'!$F$8*'СЕТ СН'!$F$9-'СЕТ СН'!$F$26</f>
        <v>1154.2300885199998</v>
      </c>
      <c r="V30" s="36">
        <f>SUMIFS(СВЦЭМ!$D$33:$D$776,СВЦЭМ!$A$33:$A$776,$A30,СВЦЭМ!$B$33:$B$776,V$11)+'СЕТ СН'!$F$14+СВЦЭМ!$D$10+'СЕТ СН'!$F$8*'СЕТ СН'!$F$9-'СЕТ СН'!$F$26</f>
        <v>1177.3308540999999</v>
      </c>
      <c r="W30" s="36">
        <f>SUMIFS(СВЦЭМ!$D$33:$D$776,СВЦЭМ!$A$33:$A$776,$A30,СВЦЭМ!$B$33:$B$776,W$11)+'СЕТ СН'!$F$14+СВЦЭМ!$D$10+'СЕТ СН'!$F$8*'СЕТ СН'!$F$9-'СЕТ СН'!$F$26</f>
        <v>1204.5436627999998</v>
      </c>
      <c r="X30" s="36">
        <f>SUMIFS(СВЦЭМ!$D$33:$D$776,СВЦЭМ!$A$33:$A$776,$A30,СВЦЭМ!$B$33:$B$776,X$11)+'СЕТ СН'!$F$14+СВЦЭМ!$D$10+'СЕТ СН'!$F$8*'СЕТ СН'!$F$9-'СЕТ СН'!$F$26</f>
        <v>1214.2182667699999</v>
      </c>
      <c r="Y30" s="36">
        <f>SUMIFS(СВЦЭМ!$D$33:$D$776,СВЦЭМ!$A$33:$A$776,$A30,СВЦЭМ!$B$33:$B$776,Y$11)+'СЕТ СН'!$F$14+СВЦЭМ!$D$10+'СЕТ СН'!$F$8*'СЕТ СН'!$F$9-'СЕТ СН'!$F$26</f>
        <v>1268.9369960299998</v>
      </c>
    </row>
    <row r="31" spans="1:25" ht="15.75" x14ac:dyDescent="0.2">
      <c r="A31" s="35">
        <f t="shared" si="0"/>
        <v>43485</v>
      </c>
      <c r="B31" s="36">
        <f>SUMIFS(СВЦЭМ!$D$33:$D$776,СВЦЭМ!$A$33:$A$776,$A31,СВЦЭМ!$B$33:$B$776,B$11)+'СЕТ СН'!$F$14+СВЦЭМ!$D$10+'СЕТ СН'!$F$8*'СЕТ СН'!$F$9-'СЕТ СН'!$F$26</f>
        <v>1339.59406064</v>
      </c>
      <c r="C31" s="36">
        <f>SUMIFS(СВЦЭМ!$D$33:$D$776,СВЦЭМ!$A$33:$A$776,$A31,СВЦЭМ!$B$33:$B$776,C$11)+'СЕТ СН'!$F$14+СВЦЭМ!$D$10+'СЕТ СН'!$F$8*'СЕТ СН'!$F$9-'СЕТ СН'!$F$26</f>
        <v>1364.5603762399999</v>
      </c>
      <c r="D31" s="36">
        <f>SUMIFS(СВЦЭМ!$D$33:$D$776,СВЦЭМ!$A$33:$A$776,$A31,СВЦЭМ!$B$33:$B$776,D$11)+'СЕТ СН'!$F$14+СВЦЭМ!$D$10+'СЕТ СН'!$F$8*'СЕТ СН'!$F$9-'СЕТ СН'!$F$26</f>
        <v>1399.9356485799999</v>
      </c>
      <c r="E31" s="36">
        <f>SUMIFS(СВЦЭМ!$D$33:$D$776,СВЦЭМ!$A$33:$A$776,$A31,СВЦЭМ!$B$33:$B$776,E$11)+'СЕТ СН'!$F$14+СВЦЭМ!$D$10+'СЕТ СН'!$F$8*'СЕТ СН'!$F$9-'СЕТ СН'!$F$26</f>
        <v>1421.5959476799999</v>
      </c>
      <c r="F31" s="36">
        <f>SUMIFS(СВЦЭМ!$D$33:$D$776,СВЦЭМ!$A$33:$A$776,$A31,СВЦЭМ!$B$33:$B$776,F$11)+'СЕТ СН'!$F$14+СВЦЭМ!$D$10+'СЕТ СН'!$F$8*'СЕТ СН'!$F$9-'СЕТ СН'!$F$26</f>
        <v>1409.7304401599999</v>
      </c>
      <c r="G31" s="36">
        <f>SUMIFS(СВЦЭМ!$D$33:$D$776,СВЦЭМ!$A$33:$A$776,$A31,СВЦЭМ!$B$33:$B$776,G$11)+'СЕТ СН'!$F$14+СВЦЭМ!$D$10+'СЕТ СН'!$F$8*'СЕТ СН'!$F$9-'СЕТ СН'!$F$26</f>
        <v>1389.4438591399999</v>
      </c>
      <c r="H31" s="36">
        <f>SUMIFS(СВЦЭМ!$D$33:$D$776,СВЦЭМ!$A$33:$A$776,$A31,СВЦЭМ!$B$33:$B$776,H$11)+'СЕТ СН'!$F$14+СВЦЭМ!$D$10+'СЕТ СН'!$F$8*'СЕТ СН'!$F$9-'СЕТ СН'!$F$26</f>
        <v>1365.7683099599999</v>
      </c>
      <c r="I31" s="36">
        <f>SUMIFS(СВЦЭМ!$D$33:$D$776,СВЦЭМ!$A$33:$A$776,$A31,СВЦЭМ!$B$33:$B$776,I$11)+'СЕТ СН'!$F$14+СВЦЭМ!$D$10+'СЕТ СН'!$F$8*'СЕТ СН'!$F$9-'СЕТ СН'!$F$26</f>
        <v>1290.6419375199998</v>
      </c>
      <c r="J31" s="36">
        <f>SUMIFS(СВЦЭМ!$D$33:$D$776,СВЦЭМ!$A$33:$A$776,$A31,СВЦЭМ!$B$33:$B$776,J$11)+'СЕТ СН'!$F$14+СВЦЭМ!$D$10+'СЕТ СН'!$F$8*'СЕТ СН'!$F$9-'СЕТ СН'!$F$26</f>
        <v>1232.9340558899999</v>
      </c>
      <c r="K31" s="36">
        <f>SUMIFS(СВЦЭМ!$D$33:$D$776,СВЦЭМ!$A$33:$A$776,$A31,СВЦЭМ!$B$33:$B$776,K$11)+'СЕТ СН'!$F$14+СВЦЭМ!$D$10+'СЕТ СН'!$F$8*'СЕТ СН'!$F$9-'СЕТ СН'!$F$26</f>
        <v>1194.0538911399999</v>
      </c>
      <c r="L31" s="36">
        <f>SUMIFS(СВЦЭМ!$D$33:$D$776,СВЦЭМ!$A$33:$A$776,$A31,СВЦЭМ!$B$33:$B$776,L$11)+'СЕТ СН'!$F$14+СВЦЭМ!$D$10+'СЕТ СН'!$F$8*'СЕТ СН'!$F$9-'СЕТ СН'!$F$26</f>
        <v>1167.6158135899998</v>
      </c>
      <c r="M31" s="36">
        <f>SUMIFS(СВЦЭМ!$D$33:$D$776,СВЦЭМ!$A$33:$A$776,$A31,СВЦЭМ!$B$33:$B$776,M$11)+'СЕТ СН'!$F$14+СВЦЭМ!$D$10+'СЕТ СН'!$F$8*'СЕТ СН'!$F$9-'СЕТ СН'!$F$26</f>
        <v>1171.1904974699999</v>
      </c>
      <c r="N31" s="36">
        <f>SUMIFS(СВЦЭМ!$D$33:$D$776,СВЦЭМ!$A$33:$A$776,$A31,СВЦЭМ!$B$33:$B$776,N$11)+'СЕТ СН'!$F$14+СВЦЭМ!$D$10+'СЕТ СН'!$F$8*'СЕТ СН'!$F$9-'СЕТ СН'!$F$26</f>
        <v>1200.3504907099998</v>
      </c>
      <c r="O31" s="36">
        <f>SUMIFS(СВЦЭМ!$D$33:$D$776,СВЦЭМ!$A$33:$A$776,$A31,СВЦЭМ!$B$33:$B$776,O$11)+'СЕТ СН'!$F$14+СВЦЭМ!$D$10+'СЕТ СН'!$F$8*'СЕТ СН'!$F$9-'СЕТ СН'!$F$26</f>
        <v>1229.6181044299999</v>
      </c>
      <c r="P31" s="36">
        <f>SUMIFS(СВЦЭМ!$D$33:$D$776,СВЦЭМ!$A$33:$A$776,$A31,СВЦЭМ!$B$33:$B$776,P$11)+'СЕТ СН'!$F$14+СВЦЭМ!$D$10+'СЕТ СН'!$F$8*'СЕТ СН'!$F$9-'СЕТ СН'!$F$26</f>
        <v>1256.4405138699999</v>
      </c>
      <c r="Q31" s="36">
        <f>SUMIFS(СВЦЭМ!$D$33:$D$776,СВЦЭМ!$A$33:$A$776,$A31,СВЦЭМ!$B$33:$B$776,Q$11)+'СЕТ СН'!$F$14+СВЦЭМ!$D$10+'СЕТ СН'!$F$8*'СЕТ СН'!$F$9-'СЕТ СН'!$F$26</f>
        <v>1245.9960334299999</v>
      </c>
      <c r="R31" s="36">
        <f>SUMIFS(СВЦЭМ!$D$33:$D$776,СВЦЭМ!$A$33:$A$776,$A31,СВЦЭМ!$B$33:$B$776,R$11)+'СЕТ СН'!$F$14+СВЦЭМ!$D$10+'СЕТ СН'!$F$8*'СЕТ СН'!$F$9-'СЕТ СН'!$F$26</f>
        <v>1235.7588037599999</v>
      </c>
      <c r="S31" s="36">
        <f>SUMIFS(СВЦЭМ!$D$33:$D$776,СВЦЭМ!$A$33:$A$776,$A31,СВЦЭМ!$B$33:$B$776,S$11)+'СЕТ СН'!$F$14+СВЦЭМ!$D$10+'СЕТ СН'!$F$8*'СЕТ СН'!$F$9-'СЕТ СН'!$F$26</f>
        <v>1200.2696110499999</v>
      </c>
      <c r="T31" s="36">
        <f>SUMIFS(СВЦЭМ!$D$33:$D$776,СВЦЭМ!$A$33:$A$776,$A31,СВЦЭМ!$B$33:$B$776,T$11)+'СЕТ СН'!$F$14+СВЦЭМ!$D$10+'СЕТ СН'!$F$8*'СЕТ СН'!$F$9-'СЕТ СН'!$F$26</f>
        <v>1157.6548848399998</v>
      </c>
      <c r="U31" s="36">
        <f>SUMIFS(СВЦЭМ!$D$33:$D$776,СВЦЭМ!$A$33:$A$776,$A31,СВЦЭМ!$B$33:$B$776,U$11)+'СЕТ СН'!$F$14+СВЦЭМ!$D$10+'СЕТ СН'!$F$8*'СЕТ СН'!$F$9-'СЕТ СН'!$F$26</f>
        <v>1152.3589683499999</v>
      </c>
      <c r="V31" s="36">
        <f>SUMIFS(СВЦЭМ!$D$33:$D$776,СВЦЭМ!$A$33:$A$776,$A31,СВЦЭМ!$B$33:$B$776,V$11)+'СЕТ СН'!$F$14+СВЦЭМ!$D$10+'СЕТ СН'!$F$8*'СЕТ СН'!$F$9-'СЕТ СН'!$F$26</f>
        <v>1168.1838404199998</v>
      </c>
      <c r="W31" s="36">
        <f>SUMIFS(СВЦЭМ!$D$33:$D$776,СВЦЭМ!$A$33:$A$776,$A31,СВЦЭМ!$B$33:$B$776,W$11)+'СЕТ СН'!$F$14+СВЦЭМ!$D$10+'СЕТ СН'!$F$8*'СЕТ СН'!$F$9-'СЕТ СН'!$F$26</f>
        <v>1182.9745368899999</v>
      </c>
      <c r="X31" s="36">
        <f>SUMIFS(СВЦЭМ!$D$33:$D$776,СВЦЭМ!$A$33:$A$776,$A31,СВЦЭМ!$B$33:$B$776,X$11)+'СЕТ СН'!$F$14+СВЦЭМ!$D$10+'СЕТ СН'!$F$8*'СЕТ СН'!$F$9-'СЕТ СН'!$F$26</f>
        <v>1204.0409700299999</v>
      </c>
      <c r="Y31" s="36">
        <f>SUMIFS(СВЦЭМ!$D$33:$D$776,СВЦЭМ!$A$33:$A$776,$A31,СВЦЭМ!$B$33:$B$776,Y$11)+'СЕТ СН'!$F$14+СВЦЭМ!$D$10+'СЕТ СН'!$F$8*'СЕТ СН'!$F$9-'СЕТ СН'!$F$26</f>
        <v>1276.24485433</v>
      </c>
    </row>
    <row r="32" spans="1:25" ht="15.75" x14ac:dyDescent="0.2">
      <c r="A32" s="35">
        <f t="shared" si="0"/>
        <v>43486</v>
      </c>
      <c r="B32" s="36">
        <f>SUMIFS(СВЦЭМ!$D$33:$D$776,СВЦЭМ!$A$33:$A$776,$A32,СВЦЭМ!$B$33:$B$776,B$11)+'СЕТ СН'!$F$14+СВЦЭМ!$D$10+'СЕТ СН'!$F$8*'СЕТ СН'!$F$9-'СЕТ СН'!$F$26</f>
        <v>1343.3224654499998</v>
      </c>
      <c r="C32" s="36">
        <f>SUMIFS(СВЦЭМ!$D$33:$D$776,СВЦЭМ!$A$33:$A$776,$A32,СВЦЭМ!$B$33:$B$776,C$11)+'СЕТ СН'!$F$14+СВЦЭМ!$D$10+'СЕТ СН'!$F$8*'СЕТ СН'!$F$9-'СЕТ СН'!$F$26</f>
        <v>1375.9206201399998</v>
      </c>
      <c r="D32" s="36">
        <f>SUMIFS(СВЦЭМ!$D$33:$D$776,СВЦЭМ!$A$33:$A$776,$A32,СВЦЭМ!$B$33:$B$776,D$11)+'СЕТ СН'!$F$14+СВЦЭМ!$D$10+'СЕТ СН'!$F$8*'СЕТ СН'!$F$9-'СЕТ СН'!$F$26</f>
        <v>1395.2015771499998</v>
      </c>
      <c r="E32" s="36">
        <f>SUMIFS(СВЦЭМ!$D$33:$D$776,СВЦЭМ!$A$33:$A$776,$A32,СВЦЭМ!$B$33:$B$776,E$11)+'СЕТ СН'!$F$14+СВЦЭМ!$D$10+'СЕТ СН'!$F$8*'СЕТ СН'!$F$9-'СЕТ СН'!$F$26</f>
        <v>1415.3138791899999</v>
      </c>
      <c r="F32" s="36">
        <f>SUMIFS(СВЦЭМ!$D$33:$D$776,СВЦЭМ!$A$33:$A$776,$A32,СВЦЭМ!$B$33:$B$776,F$11)+'СЕТ СН'!$F$14+СВЦЭМ!$D$10+'СЕТ СН'!$F$8*'СЕТ СН'!$F$9-'СЕТ СН'!$F$26</f>
        <v>1403.63907589</v>
      </c>
      <c r="G32" s="36">
        <f>SUMIFS(СВЦЭМ!$D$33:$D$776,СВЦЭМ!$A$33:$A$776,$A32,СВЦЭМ!$B$33:$B$776,G$11)+'СЕТ СН'!$F$14+СВЦЭМ!$D$10+'СЕТ СН'!$F$8*'СЕТ СН'!$F$9-'СЕТ СН'!$F$26</f>
        <v>1397.4972553199998</v>
      </c>
      <c r="H32" s="36">
        <f>SUMIFS(СВЦЭМ!$D$33:$D$776,СВЦЭМ!$A$33:$A$776,$A32,СВЦЭМ!$B$33:$B$776,H$11)+'СЕТ СН'!$F$14+СВЦЭМ!$D$10+'СЕТ СН'!$F$8*'СЕТ СН'!$F$9-'СЕТ СН'!$F$26</f>
        <v>1340.1758885299998</v>
      </c>
      <c r="I32" s="36">
        <f>SUMIFS(СВЦЭМ!$D$33:$D$776,СВЦЭМ!$A$33:$A$776,$A32,СВЦЭМ!$B$33:$B$776,I$11)+'СЕТ СН'!$F$14+СВЦЭМ!$D$10+'СЕТ СН'!$F$8*'СЕТ СН'!$F$9-'СЕТ СН'!$F$26</f>
        <v>1251.6937305899999</v>
      </c>
      <c r="J32" s="36">
        <f>SUMIFS(СВЦЭМ!$D$33:$D$776,СВЦЭМ!$A$33:$A$776,$A32,СВЦЭМ!$B$33:$B$776,J$11)+'СЕТ СН'!$F$14+СВЦЭМ!$D$10+'СЕТ СН'!$F$8*'СЕТ СН'!$F$9-'СЕТ СН'!$F$26</f>
        <v>1212.2822577099998</v>
      </c>
      <c r="K32" s="36">
        <f>SUMIFS(СВЦЭМ!$D$33:$D$776,СВЦЭМ!$A$33:$A$776,$A32,СВЦЭМ!$B$33:$B$776,K$11)+'СЕТ СН'!$F$14+СВЦЭМ!$D$10+'СЕТ СН'!$F$8*'СЕТ СН'!$F$9-'СЕТ СН'!$F$26</f>
        <v>1207.2501350499999</v>
      </c>
      <c r="L32" s="36">
        <f>SUMIFS(СВЦЭМ!$D$33:$D$776,СВЦЭМ!$A$33:$A$776,$A32,СВЦЭМ!$B$33:$B$776,L$11)+'СЕТ СН'!$F$14+СВЦЭМ!$D$10+'СЕТ СН'!$F$8*'СЕТ СН'!$F$9-'СЕТ СН'!$F$26</f>
        <v>1198.6225056699998</v>
      </c>
      <c r="M32" s="36">
        <f>SUMIFS(СВЦЭМ!$D$33:$D$776,СВЦЭМ!$A$33:$A$776,$A32,СВЦЭМ!$B$33:$B$776,M$11)+'СЕТ СН'!$F$14+СВЦЭМ!$D$10+'СЕТ СН'!$F$8*'СЕТ СН'!$F$9-'СЕТ СН'!$F$26</f>
        <v>1204.9343126499998</v>
      </c>
      <c r="N32" s="36">
        <f>SUMIFS(СВЦЭМ!$D$33:$D$776,СВЦЭМ!$A$33:$A$776,$A32,СВЦЭМ!$B$33:$B$776,N$11)+'СЕТ СН'!$F$14+СВЦЭМ!$D$10+'СЕТ СН'!$F$8*'СЕТ СН'!$F$9-'СЕТ СН'!$F$26</f>
        <v>1208.5762634099999</v>
      </c>
      <c r="O32" s="36">
        <f>SUMIFS(СВЦЭМ!$D$33:$D$776,СВЦЭМ!$A$33:$A$776,$A32,СВЦЭМ!$B$33:$B$776,O$11)+'СЕТ СН'!$F$14+СВЦЭМ!$D$10+'СЕТ СН'!$F$8*'СЕТ СН'!$F$9-'СЕТ СН'!$F$26</f>
        <v>1198.1833486999999</v>
      </c>
      <c r="P32" s="36">
        <f>SUMIFS(СВЦЭМ!$D$33:$D$776,СВЦЭМ!$A$33:$A$776,$A32,СВЦЭМ!$B$33:$B$776,P$11)+'СЕТ СН'!$F$14+СВЦЭМ!$D$10+'СЕТ СН'!$F$8*'СЕТ СН'!$F$9-'СЕТ СН'!$F$26</f>
        <v>1199.2542193199999</v>
      </c>
      <c r="Q32" s="36">
        <f>SUMIFS(СВЦЭМ!$D$33:$D$776,СВЦЭМ!$A$33:$A$776,$A32,СВЦЭМ!$B$33:$B$776,Q$11)+'СЕТ СН'!$F$14+СВЦЭМ!$D$10+'СЕТ СН'!$F$8*'СЕТ СН'!$F$9-'СЕТ СН'!$F$26</f>
        <v>1207.2163953499999</v>
      </c>
      <c r="R32" s="36">
        <f>SUMIFS(СВЦЭМ!$D$33:$D$776,СВЦЭМ!$A$33:$A$776,$A32,СВЦЭМ!$B$33:$B$776,R$11)+'СЕТ СН'!$F$14+СВЦЭМ!$D$10+'СЕТ СН'!$F$8*'СЕТ СН'!$F$9-'СЕТ СН'!$F$26</f>
        <v>1211.3053905899999</v>
      </c>
      <c r="S32" s="36">
        <f>SUMIFS(СВЦЭМ!$D$33:$D$776,СВЦЭМ!$A$33:$A$776,$A32,СВЦЭМ!$B$33:$B$776,S$11)+'СЕТ СН'!$F$14+СВЦЭМ!$D$10+'СЕТ СН'!$F$8*'СЕТ СН'!$F$9-'СЕТ СН'!$F$26</f>
        <v>1209.7384138299999</v>
      </c>
      <c r="T32" s="36">
        <f>SUMIFS(СВЦЭМ!$D$33:$D$776,СВЦЭМ!$A$33:$A$776,$A32,СВЦЭМ!$B$33:$B$776,T$11)+'СЕТ СН'!$F$14+СВЦЭМ!$D$10+'СЕТ СН'!$F$8*'СЕТ СН'!$F$9-'СЕТ СН'!$F$26</f>
        <v>1194.2458177099998</v>
      </c>
      <c r="U32" s="36">
        <f>SUMIFS(СВЦЭМ!$D$33:$D$776,СВЦЭМ!$A$33:$A$776,$A32,СВЦЭМ!$B$33:$B$776,U$11)+'СЕТ СН'!$F$14+СВЦЭМ!$D$10+'СЕТ СН'!$F$8*'СЕТ СН'!$F$9-'СЕТ СН'!$F$26</f>
        <v>1200.1996245999999</v>
      </c>
      <c r="V32" s="36">
        <f>SUMIFS(СВЦЭМ!$D$33:$D$776,СВЦЭМ!$A$33:$A$776,$A32,СВЦЭМ!$B$33:$B$776,V$11)+'СЕТ СН'!$F$14+СВЦЭМ!$D$10+'СЕТ СН'!$F$8*'СЕТ СН'!$F$9-'СЕТ СН'!$F$26</f>
        <v>1209.4514748399999</v>
      </c>
      <c r="W32" s="36">
        <f>SUMIFS(СВЦЭМ!$D$33:$D$776,СВЦЭМ!$A$33:$A$776,$A32,СВЦЭМ!$B$33:$B$776,W$11)+'СЕТ СН'!$F$14+СВЦЭМ!$D$10+'СЕТ СН'!$F$8*'СЕТ СН'!$F$9-'СЕТ СН'!$F$26</f>
        <v>1219.2329426299998</v>
      </c>
      <c r="X32" s="36">
        <f>SUMIFS(СВЦЭМ!$D$33:$D$776,СВЦЭМ!$A$33:$A$776,$A32,СВЦЭМ!$B$33:$B$776,X$11)+'СЕТ СН'!$F$14+СВЦЭМ!$D$10+'СЕТ СН'!$F$8*'СЕТ СН'!$F$9-'СЕТ СН'!$F$26</f>
        <v>1212.7593786099999</v>
      </c>
      <c r="Y32" s="36">
        <f>SUMIFS(СВЦЭМ!$D$33:$D$776,СВЦЭМ!$A$33:$A$776,$A32,СВЦЭМ!$B$33:$B$776,Y$11)+'СЕТ СН'!$F$14+СВЦЭМ!$D$10+'СЕТ СН'!$F$8*'СЕТ СН'!$F$9-'СЕТ СН'!$F$26</f>
        <v>1264.4413143999998</v>
      </c>
    </row>
    <row r="33" spans="1:27" ht="15.75" x14ac:dyDescent="0.2">
      <c r="A33" s="35">
        <f t="shared" si="0"/>
        <v>43487</v>
      </c>
      <c r="B33" s="36">
        <f>SUMIFS(СВЦЭМ!$D$33:$D$776,СВЦЭМ!$A$33:$A$776,$A33,СВЦЭМ!$B$33:$B$776,B$11)+'СЕТ СН'!$F$14+СВЦЭМ!$D$10+'СЕТ СН'!$F$8*'СЕТ СН'!$F$9-'СЕТ СН'!$F$26</f>
        <v>1341.4559159599999</v>
      </c>
      <c r="C33" s="36">
        <f>SUMIFS(СВЦЭМ!$D$33:$D$776,СВЦЭМ!$A$33:$A$776,$A33,СВЦЭМ!$B$33:$B$776,C$11)+'СЕТ СН'!$F$14+СВЦЭМ!$D$10+'СЕТ СН'!$F$8*'СЕТ СН'!$F$9-'СЕТ СН'!$F$26</f>
        <v>1378.1312048999998</v>
      </c>
      <c r="D33" s="36">
        <f>SUMIFS(СВЦЭМ!$D$33:$D$776,СВЦЭМ!$A$33:$A$776,$A33,СВЦЭМ!$B$33:$B$776,D$11)+'СЕТ СН'!$F$14+СВЦЭМ!$D$10+'СЕТ СН'!$F$8*'СЕТ СН'!$F$9-'СЕТ СН'!$F$26</f>
        <v>1391.8749184899998</v>
      </c>
      <c r="E33" s="36">
        <f>SUMIFS(СВЦЭМ!$D$33:$D$776,СВЦЭМ!$A$33:$A$776,$A33,СВЦЭМ!$B$33:$B$776,E$11)+'СЕТ СН'!$F$14+СВЦЭМ!$D$10+'СЕТ СН'!$F$8*'СЕТ СН'!$F$9-'СЕТ СН'!$F$26</f>
        <v>1395.0661898299998</v>
      </c>
      <c r="F33" s="36">
        <f>SUMIFS(СВЦЭМ!$D$33:$D$776,СВЦЭМ!$A$33:$A$776,$A33,СВЦЭМ!$B$33:$B$776,F$11)+'СЕТ СН'!$F$14+СВЦЭМ!$D$10+'СЕТ СН'!$F$8*'СЕТ СН'!$F$9-'СЕТ СН'!$F$26</f>
        <v>1380.2765137899999</v>
      </c>
      <c r="G33" s="36">
        <f>SUMIFS(СВЦЭМ!$D$33:$D$776,СВЦЭМ!$A$33:$A$776,$A33,СВЦЭМ!$B$33:$B$776,G$11)+'СЕТ СН'!$F$14+СВЦЭМ!$D$10+'СЕТ СН'!$F$8*'СЕТ СН'!$F$9-'СЕТ СН'!$F$26</f>
        <v>1356.1993658899999</v>
      </c>
      <c r="H33" s="36">
        <f>SUMIFS(СВЦЭМ!$D$33:$D$776,СВЦЭМ!$A$33:$A$776,$A33,СВЦЭМ!$B$33:$B$776,H$11)+'СЕТ СН'!$F$14+СВЦЭМ!$D$10+'СЕТ СН'!$F$8*'СЕТ СН'!$F$9-'СЕТ СН'!$F$26</f>
        <v>1299.9016378699998</v>
      </c>
      <c r="I33" s="36">
        <f>SUMIFS(СВЦЭМ!$D$33:$D$776,СВЦЭМ!$A$33:$A$776,$A33,СВЦЭМ!$B$33:$B$776,I$11)+'СЕТ СН'!$F$14+СВЦЭМ!$D$10+'СЕТ СН'!$F$8*'СЕТ СН'!$F$9-'СЕТ СН'!$F$26</f>
        <v>1229.2894189299998</v>
      </c>
      <c r="J33" s="36">
        <f>SUMIFS(СВЦЭМ!$D$33:$D$776,СВЦЭМ!$A$33:$A$776,$A33,СВЦЭМ!$B$33:$B$776,J$11)+'СЕТ СН'!$F$14+СВЦЭМ!$D$10+'СЕТ СН'!$F$8*'СЕТ СН'!$F$9-'СЕТ СН'!$F$26</f>
        <v>1196.2927054099998</v>
      </c>
      <c r="K33" s="36">
        <f>SUMIFS(СВЦЭМ!$D$33:$D$776,СВЦЭМ!$A$33:$A$776,$A33,СВЦЭМ!$B$33:$B$776,K$11)+'СЕТ СН'!$F$14+СВЦЭМ!$D$10+'СЕТ СН'!$F$8*'СЕТ СН'!$F$9-'СЕТ СН'!$F$26</f>
        <v>1189.0889845299998</v>
      </c>
      <c r="L33" s="36">
        <f>SUMIFS(СВЦЭМ!$D$33:$D$776,СВЦЭМ!$A$33:$A$776,$A33,СВЦЭМ!$B$33:$B$776,L$11)+'СЕТ СН'!$F$14+СВЦЭМ!$D$10+'СЕТ СН'!$F$8*'СЕТ СН'!$F$9-'СЕТ СН'!$F$26</f>
        <v>1193.9668745799997</v>
      </c>
      <c r="M33" s="36">
        <f>SUMIFS(СВЦЭМ!$D$33:$D$776,СВЦЭМ!$A$33:$A$776,$A33,СВЦЭМ!$B$33:$B$776,M$11)+'СЕТ СН'!$F$14+СВЦЭМ!$D$10+'СЕТ СН'!$F$8*'СЕТ СН'!$F$9-'СЕТ СН'!$F$26</f>
        <v>1205.4387988299998</v>
      </c>
      <c r="N33" s="36">
        <f>SUMIFS(СВЦЭМ!$D$33:$D$776,СВЦЭМ!$A$33:$A$776,$A33,СВЦЭМ!$B$33:$B$776,N$11)+'СЕТ СН'!$F$14+СВЦЭМ!$D$10+'СЕТ СН'!$F$8*'СЕТ СН'!$F$9-'СЕТ СН'!$F$26</f>
        <v>1206.9919876999998</v>
      </c>
      <c r="O33" s="36">
        <f>SUMIFS(СВЦЭМ!$D$33:$D$776,СВЦЭМ!$A$33:$A$776,$A33,СВЦЭМ!$B$33:$B$776,O$11)+'СЕТ СН'!$F$14+СВЦЭМ!$D$10+'СЕТ СН'!$F$8*'СЕТ СН'!$F$9-'СЕТ СН'!$F$26</f>
        <v>1199.5637260299998</v>
      </c>
      <c r="P33" s="36">
        <f>SUMIFS(СВЦЭМ!$D$33:$D$776,СВЦЭМ!$A$33:$A$776,$A33,СВЦЭМ!$B$33:$B$776,P$11)+'СЕТ СН'!$F$14+СВЦЭМ!$D$10+'СЕТ СН'!$F$8*'СЕТ СН'!$F$9-'СЕТ СН'!$F$26</f>
        <v>1203.8008046399998</v>
      </c>
      <c r="Q33" s="36">
        <f>SUMIFS(СВЦЭМ!$D$33:$D$776,СВЦЭМ!$A$33:$A$776,$A33,СВЦЭМ!$B$33:$B$776,Q$11)+'СЕТ СН'!$F$14+СВЦЭМ!$D$10+'СЕТ СН'!$F$8*'СЕТ СН'!$F$9-'СЕТ СН'!$F$26</f>
        <v>1210.5783904399998</v>
      </c>
      <c r="R33" s="36">
        <f>SUMIFS(СВЦЭМ!$D$33:$D$776,СВЦЭМ!$A$33:$A$776,$A33,СВЦЭМ!$B$33:$B$776,R$11)+'СЕТ СН'!$F$14+СВЦЭМ!$D$10+'СЕТ СН'!$F$8*'СЕТ СН'!$F$9-'СЕТ СН'!$F$26</f>
        <v>1215.4472160199998</v>
      </c>
      <c r="S33" s="36">
        <f>SUMIFS(СВЦЭМ!$D$33:$D$776,СВЦЭМ!$A$33:$A$776,$A33,СВЦЭМ!$B$33:$B$776,S$11)+'СЕТ СН'!$F$14+СВЦЭМ!$D$10+'СЕТ СН'!$F$8*'СЕТ СН'!$F$9-'СЕТ СН'!$F$26</f>
        <v>1210.1922274099998</v>
      </c>
      <c r="T33" s="36">
        <f>SUMIFS(СВЦЭМ!$D$33:$D$776,СВЦЭМ!$A$33:$A$776,$A33,СВЦЭМ!$B$33:$B$776,T$11)+'СЕТ СН'!$F$14+СВЦЭМ!$D$10+'СЕТ СН'!$F$8*'СЕТ СН'!$F$9-'СЕТ СН'!$F$26</f>
        <v>1194.2559148299999</v>
      </c>
      <c r="U33" s="36">
        <f>SUMIFS(СВЦЭМ!$D$33:$D$776,СВЦЭМ!$A$33:$A$776,$A33,СВЦЭМ!$B$33:$B$776,U$11)+'СЕТ СН'!$F$14+СВЦЭМ!$D$10+'СЕТ СН'!$F$8*'СЕТ СН'!$F$9-'СЕТ СН'!$F$26</f>
        <v>1191.7295559999998</v>
      </c>
      <c r="V33" s="36">
        <f>SUMIFS(СВЦЭМ!$D$33:$D$776,СВЦЭМ!$A$33:$A$776,$A33,СВЦЭМ!$B$33:$B$776,V$11)+'СЕТ СН'!$F$14+СВЦЭМ!$D$10+'СЕТ СН'!$F$8*'СЕТ СН'!$F$9-'СЕТ СН'!$F$26</f>
        <v>1208.1413913599999</v>
      </c>
      <c r="W33" s="36">
        <f>SUMIFS(СВЦЭМ!$D$33:$D$776,СВЦЭМ!$A$33:$A$776,$A33,СВЦЭМ!$B$33:$B$776,W$11)+'СЕТ СН'!$F$14+СВЦЭМ!$D$10+'СЕТ СН'!$F$8*'СЕТ СН'!$F$9-'СЕТ СН'!$F$26</f>
        <v>1221.09021272</v>
      </c>
      <c r="X33" s="36">
        <f>SUMIFS(СВЦЭМ!$D$33:$D$776,СВЦЭМ!$A$33:$A$776,$A33,СВЦЭМ!$B$33:$B$776,X$11)+'СЕТ СН'!$F$14+СВЦЭМ!$D$10+'СЕТ СН'!$F$8*'СЕТ СН'!$F$9-'СЕТ СН'!$F$26</f>
        <v>1188.2335605599999</v>
      </c>
      <c r="Y33" s="36">
        <f>SUMIFS(СВЦЭМ!$D$33:$D$776,СВЦЭМ!$A$33:$A$776,$A33,СВЦЭМ!$B$33:$B$776,Y$11)+'СЕТ СН'!$F$14+СВЦЭМ!$D$10+'СЕТ СН'!$F$8*'СЕТ СН'!$F$9-'СЕТ СН'!$F$26</f>
        <v>1242.3111012399997</v>
      </c>
    </row>
    <row r="34" spans="1:27" ht="15.75" x14ac:dyDescent="0.2">
      <c r="A34" s="35">
        <f t="shared" si="0"/>
        <v>43488</v>
      </c>
      <c r="B34" s="36">
        <f>SUMIFS(СВЦЭМ!$D$33:$D$776,СВЦЭМ!$A$33:$A$776,$A34,СВЦЭМ!$B$33:$B$776,B$11)+'СЕТ СН'!$F$14+СВЦЭМ!$D$10+'СЕТ СН'!$F$8*'СЕТ СН'!$F$9-'СЕТ СН'!$F$26</f>
        <v>1344.2767229599999</v>
      </c>
      <c r="C34" s="36">
        <f>SUMIFS(СВЦЭМ!$D$33:$D$776,СВЦЭМ!$A$33:$A$776,$A34,СВЦЭМ!$B$33:$B$776,C$11)+'СЕТ СН'!$F$14+СВЦЭМ!$D$10+'СЕТ СН'!$F$8*'СЕТ СН'!$F$9-'СЕТ СН'!$F$26</f>
        <v>1377.9138760299998</v>
      </c>
      <c r="D34" s="36">
        <f>SUMIFS(СВЦЭМ!$D$33:$D$776,СВЦЭМ!$A$33:$A$776,$A34,СВЦЭМ!$B$33:$B$776,D$11)+'СЕТ СН'!$F$14+СВЦЭМ!$D$10+'СЕТ СН'!$F$8*'СЕТ СН'!$F$9-'СЕТ СН'!$F$26</f>
        <v>1398.7436032599999</v>
      </c>
      <c r="E34" s="36">
        <f>SUMIFS(СВЦЭМ!$D$33:$D$776,СВЦЭМ!$A$33:$A$776,$A34,СВЦЭМ!$B$33:$B$776,E$11)+'СЕТ СН'!$F$14+СВЦЭМ!$D$10+'СЕТ СН'!$F$8*'СЕТ СН'!$F$9-'СЕТ СН'!$F$26</f>
        <v>1405.3331828099999</v>
      </c>
      <c r="F34" s="36">
        <f>SUMIFS(СВЦЭМ!$D$33:$D$776,СВЦЭМ!$A$33:$A$776,$A34,СВЦЭМ!$B$33:$B$776,F$11)+'СЕТ СН'!$F$14+СВЦЭМ!$D$10+'СЕТ СН'!$F$8*'СЕТ СН'!$F$9-'СЕТ СН'!$F$26</f>
        <v>1397.5166367699999</v>
      </c>
      <c r="G34" s="36">
        <f>SUMIFS(СВЦЭМ!$D$33:$D$776,СВЦЭМ!$A$33:$A$776,$A34,СВЦЭМ!$B$33:$B$776,G$11)+'СЕТ СН'!$F$14+СВЦЭМ!$D$10+'СЕТ СН'!$F$8*'СЕТ СН'!$F$9-'СЕТ СН'!$F$26</f>
        <v>1374.6436258599999</v>
      </c>
      <c r="H34" s="36">
        <f>SUMIFS(СВЦЭМ!$D$33:$D$776,СВЦЭМ!$A$33:$A$776,$A34,СВЦЭМ!$B$33:$B$776,H$11)+'СЕТ СН'!$F$14+СВЦЭМ!$D$10+'СЕТ СН'!$F$8*'СЕТ СН'!$F$9-'СЕТ СН'!$F$26</f>
        <v>1317.1466339899998</v>
      </c>
      <c r="I34" s="36">
        <f>SUMIFS(СВЦЭМ!$D$33:$D$776,СВЦЭМ!$A$33:$A$776,$A34,СВЦЭМ!$B$33:$B$776,I$11)+'СЕТ СН'!$F$14+СВЦЭМ!$D$10+'СЕТ СН'!$F$8*'СЕТ СН'!$F$9-'СЕТ СН'!$F$26</f>
        <v>1235.4957240199999</v>
      </c>
      <c r="J34" s="36">
        <f>SUMIFS(СВЦЭМ!$D$33:$D$776,СВЦЭМ!$A$33:$A$776,$A34,СВЦЭМ!$B$33:$B$776,J$11)+'СЕТ СН'!$F$14+СВЦЭМ!$D$10+'СЕТ СН'!$F$8*'СЕТ СН'!$F$9-'СЕТ СН'!$F$26</f>
        <v>1194.3064546199998</v>
      </c>
      <c r="K34" s="36">
        <f>SUMIFS(СВЦЭМ!$D$33:$D$776,СВЦЭМ!$A$33:$A$776,$A34,СВЦЭМ!$B$33:$B$776,K$11)+'СЕТ СН'!$F$14+СВЦЭМ!$D$10+'СЕТ СН'!$F$8*'СЕТ СН'!$F$9-'СЕТ СН'!$F$26</f>
        <v>1184.5882402199998</v>
      </c>
      <c r="L34" s="36">
        <f>SUMIFS(СВЦЭМ!$D$33:$D$776,СВЦЭМ!$A$33:$A$776,$A34,СВЦЭМ!$B$33:$B$776,L$11)+'СЕТ СН'!$F$14+СВЦЭМ!$D$10+'СЕТ СН'!$F$8*'СЕТ СН'!$F$9-'СЕТ СН'!$F$26</f>
        <v>1179.2107607399998</v>
      </c>
      <c r="M34" s="36">
        <f>SUMIFS(СВЦЭМ!$D$33:$D$776,СВЦЭМ!$A$33:$A$776,$A34,СВЦЭМ!$B$33:$B$776,M$11)+'СЕТ СН'!$F$14+СВЦЭМ!$D$10+'СЕТ СН'!$F$8*'СЕТ СН'!$F$9-'СЕТ СН'!$F$26</f>
        <v>1194.5899547199999</v>
      </c>
      <c r="N34" s="36">
        <f>SUMIFS(СВЦЭМ!$D$33:$D$776,СВЦЭМ!$A$33:$A$776,$A34,СВЦЭМ!$B$33:$B$776,N$11)+'СЕТ СН'!$F$14+СВЦЭМ!$D$10+'СЕТ СН'!$F$8*'СЕТ СН'!$F$9-'СЕТ СН'!$F$26</f>
        <v>1192.3734531299999</v>
      </c>
      <c r="O34" s="36">
        <f>SUMIFS(СВЦЭМ!$D$33:$D$776,СВЦЭМ!$A$33:$A$776,$A34,СВЦЭМ!$B$33:$B$776,O$11)+'СЕТ СН'!$F$14+СВЦЭМ!$D$10+'СЕТ СН'!$F$8*'СЕТ СН'!$F$9-'СЕТ СН'!$F$26</f>
        <v>1206.6509382099998</v>
      </c>
      <c r="P34" s="36">
        <f>SUMIFS(СВЦЭМ!$D$33:$D$776,СВЦЭМ!$A$33:$A$776,$A34,СВЦЭМ!$B$33:$B$776,P$11)+'СЕТ СН'!$F$14+СВЦЭМ!$D$10+'СЕТ СН'!$F$8*'СЕТ СН'!$F$9-'СЕТ СН'!$F$26</f>
        <v>1220.1246278399999</v>
      </c>
      <c r="Q34" s="36">
        <f>SUMIFS(СВЦЭМ!$D$33:$D$776,СВЦЭМ!$A$33:$A$776,$A34,СВЦЭМ!$B$33:$B$776,Q$11)+'СЕТ СН'!$F$14+СВЦЭМ!$D$10+'СЕТ СН'!$F$8*'СЕТ СН'!$F$9-'СЕТ СН'!$F$26</f>
        <v>1227.40855898</v>
      </c>
      <c r="R34" s="36">
        <f>SUMIFS(СВЦЭМ!$D$33:$D$776,СВЦЭМ!$A$33:$A$776,$A34,СВЦЭМ!$B$33:$B$776,R$11)+'СЕТ СН'!$F$14+СВЦЭМ!$D$10+'СЕТ СН'!$F$8*'СЕТ СН'!$F$9-'СЕТ СН'!$F$26</f>
        <v>1234.2385271799999</v>
      </c>
      <c r="S34" s="36">
        <f>SUMIFS(СВЦЭМ!$D$33:$D$776,СВЦЭМ!$A$33:$A$776,$A34,СВЦЭМ!$B$33:$B$776,S$11)+'СЕТ СН'!$F$14+СВЦЭМ!$D$10+'СЕТ СН'!$F$8*'СЕТ СН'!$F$9-'СЕТ СН'!$F$26</f>
        <v>1234.5669479899998</v>
      </c>
      <c r="T34" s="36">
        <f>SUMIFS(СВЦЭМ!$D$33:$D$776,СВЦЭМ!$A$33:$A$776,$A34,СВЦЭМ!$B$33:$B$776,T$11)+'СЕТ СН'!$F$14+СВЦЭМ!$D$10+'СЕТ СН'!$F$8*'СЕТ СН'!$F$9-'СЕТ СН'!$F$26</f>
        <v>1189.46789193</v>
      </c>
      <c r="U34" s="36">
        <f>SUMIFS(СВЦЭМ!$D$33:$D$776,СВЦЭМ!$A$33:$A$776,$A34,СВЦЭМ!$B$33:$B$776,U$11)+'СЕТ СН'!$F$14+СВЦЭМ!$D$10+'СЕТ СН'!$F$8*'СЕТ СН'!$F$9-'СЕТ СН'!$F$26</f>
        <v>1190.3392403299999</v>
      </c>
      <c r="V34" s="36">
        <f>SUMIFS(СВЦЭМ!$D$33:$D$776,СВЦЭМ!$A$33:$A$776,$A34,СВЦЭМ!$B$33:$B$776,V$11)+'СЕТ СН'!$F$14+СВЦЭМ!$D$10+'СЕТ СН'!$F$8*'СЕТ СН'!$F$9-'СЕТ СН'!$F$26</f>
        <v>1208.6226515699998</v>
      </c>
      <c r="W34" s="36">
        <f>SUMIFS(СВЦЭМ!$D$33:$D$776,СВЦЭМ!$A$33:$A$776,$A34,СВЦЭМ!$B$33:$B$776,W$11)+'СЕТ СН'!$F$14+СВЦЭМ!$D$10+'СЕТ СН'!$F$8*'СЕТ СН'!$F$9-'СЕТ СН'!$F$26</f>
        <v>1222.1943591599997</v>
      </c>
      <c r="X34" s="36">
        <f>SUMIFS(СВЦЭМ!$D$33:$D$776,СВЦЭМ!$A$33:$A$776,$A34,СВЦЭМ!$B$33:$B$776,X$11)+'СЕТ СН'!$F$14+СВЦЭМ!$D$10+'СЕТ СН'!$F$8*'СЕТ СН'!$F$9-'СЕТ СН'!$F$26</f>
        <v>1205.4692390999999</v>
      </c>
      <c r="Y34" s="36">
        <f>SUMIFS(СВЦЭМ!$D$33:$D$776,СВЦЭМ!$A$33:$A$776,$A34,СВЦЭМ!$B$33:$B$776,Y$11)+'СЕТ СН'!$F$14+СВЦЭМ!$D$10+'СЕТ СН'!$F$8*'СЕТ СН'!$F$9-'СЕТ СН'!$F$26</f>
        <v>1273.9994029099998</v>
      </c>
    </row>
    <row r="35" spans="1:27" ht="15.75" x14ac:dyDescent="0.2">
      <c r="A35" s="35">
        <f t="shared" si="0"/>
        <v>43489</v>
      </c>
      <c r="B35" s="36">
        <f>SUMIFS(СВЦЭМ!$D$33:$D$776,СВЦЭМ!$A$33:$A$776,$A35,СВЦЭМ!$B$33:$B$776,B$11)+'СЕТ СН'!$F$14+СВЦЭМ!$D$10+'СЕТ СН'!$F$8*'СЕТ СН'!$F$9-'СЕТ СН'!$F$26</f>
        <v>1332.9767141199998</v>
      </c>
      <c r="C35" s="36">
        <f>SUMIFS(СВЦЭМ!$D$33:$D$776,СВЦЭМ!$A$33:$A$776,$A35,СВЦЭМ!$B$33:$B$776,C$11)+'СЕТ СН'!$F$14+СВЦЭМ!$D$10+'СЕТ СН'!$F$8*'СЕТ СН'!$F$9-'СЕТ СН'!$F$26</f>
        <v>1379.6399969899999</v>
      </c>
      <c r="D35" s="36">
        <f>SUMIFS(СВЦЭМ!$D$33:$D$776,СВЦЭМ!$A$33:$A$776,$A35,СВЦЭМ!$B$33:$B$776,D$11)+'СЕТ СН'!$F$14+СВЦЭМ!$D$10+'СЕТ СН'!$F$8*'СЕТ СН'!$F$9-'СЕТ СН'!$F$26</f>
        <v>1398.9488986699998</v>
      </c>
      <c r="E35" s="36">
        <f>SUMIFS(СВЦЭМ!$D$33:$D$776,СВЦЭМ!$A$33:$A$776,$A35,СВЦЭМ!$B$33:$B$776,E$11)+'СЕТ СН'!$F$14+СВЦЭМ!$D$10+'СЕТ СН'!$F$8*'СЕТ СН'!$F$9-'СЕТ СН'!$F$26</f>
        <v>1397.6513920299999</v>
      </c>
      <c r="F35" s="36">
        <f>SUMIFS(СВЦЭМ!$D$33:$D$776,СВЦЭМ!$A$33:$A$776,$A35,СВЦЭМ!$B$33:$B$776,F$11)+'СЕТ СН'!$F$14+СВЦЭМ!$D$10+'СЕТ СН'!$F$8*'СЕТ СН'!$F$9-'СЕТ СН'!$F$26</f>
        <v>1392.0585988699997</v>
      </c>
      <c r="G35" s="36">
        <f>SUMIFS(СВЦЭМ!$D$33:$D$776,СВЦЭМ!$A$33:$A$776,$A35,СВЦЭМ!$B$33:$B$776,G$11)+'СЕТ СН'!$F$14+СВЦЭМ!$D$10+'СЕТ СН'!$F$8*'СЕТ СН'!$F$9-'СЕТ СН'!$F$26</f>
        <v>1359.8419616599999</v>
      </c>
      <c r="H35" s="36">
        <f>SUMIFS(СВЦЭМ!$D$33:$D$776,СВЦЭМ!$A$33:$A$776,$A35,СВЦЭМ!$B$33:$B$776,H$11)+'СЕТ СН'!$F$14+СВЦЭМ!$D$10+'СЕТ СН'!$F$8*'СЕТ СН'!$F$9-'СЕТ СН'!$F$26</f>
        <v>1291.1759033799999</v>
      </c>
      <c r="I35" s="36">
        <f>SUMIFS(СВЦЭМ!$D$33:$D$776,СВЦЭМ!$A$33:$A$776,$A35,СВЦЭМ!$B$33:$B$776,I$11)+'СЕТ СН'!$F$14+СВЦЭМ!$D$10+'СЕТ СН'!$F$8*'СЕТ СН'!$F$9-'СЕТ СН'!$F$26</f>
        <v>1219.6357577899998</v>
      </c>
      <c r="J35" s="36">
        <f>SUMIFS(СВЦЭМ!$D$33:$D$776,СВЦЭМ!$A$33:$A$776,$A35,СВЦЭМ!$B$33:$B$776,J$11)+'СЕТ СН'!$F$14+СВЦЭМ!$D$10+'СЕТ СН'!$F$8*'СЕТ СН'!$F$9-'СЕТ СН'!$F$26</f>
        <v>1179.9475096299998</v>
      </c>
      <c r="K35" s="36">
        <f>SUMIFS(СВЦЭМ!$D$33:$D$776,СВЦЭМ!$A$33:$A$776,$A35,СВЦЭМ!$B$33:$B$776,K$11)+'СЕТ СН'!$F$14+СВЦЭМ!$D$10+'СЕТ СН'!$F$8*'СЕТ СН'!$F$9-'СЕТ СН'!$F$26</f>
        <v>1184.9887106099998</v>
      </c>
      <c r="L35" s="36">
        <f>SUMIFS(СВЦЭМ!$D$33:$D$776,СВЦЭМ!$A$33:$A$776,$A35,СВЦЭМ!$B$33:$B$776,L$11)+'СЕТ СН'!$F$14+СВЦЭМ!$D$10+'СЕТ СН'!$F$8*'СЕТ СН'!$F$9-'СЕТ СН'!$F$26</f>
        <v>1179.4694176799999</v>
      </c>
      <c r="M35" s="36">
        <f>SUMIFS(СВЦЭМ!$D$33:$D$776,СВЦЭМ!$A$33:$A$776,$A35,СВЦЭМ!$B$33:$B$776,M$11)+'СЕТ СН'!$F$14+СВЦЭМ!$D$10+'СЕТ СН'!$F$8*'СЕТ СН'!$F$9-'СЕТ СН'!$F$26</f>
        <v>1179.5097185999998</v>
      </c>
      <c r="N35" s="36">
        <f>SUMIFS(СВЦЭМ!$D$33:$D$776,СВЦЭМ!$A$33:$A$776,$A35,СВЦЭМ!$B$33:$B$776,N$11)+'СЕТ СН'!$F$14+СВЦЭМ!$D$10+'СЕТ СН'!$F$8*'СЕТ СН'!$F$9-'СЕТ СН'!$F$26</f>
        <v>1192.5516894899999</v>
      </c>
      <c r="O35" s="36">
        <f>SUMIFS(СВЦЭМ!$D$33:$D$776,СВЦЭМ!$A$33:$A$776,$A35,СВЦЭМ!$B$33:$B$776,O$11)+'СЕТ СН'!$F$14+СВЦЭМ!$D$10+'СЕТ СН'!$F$8*'СЕТ СН'!$F$9-'СЕТ СН'!$F$26</f>
        <v>1193.9562860099998</v>
      </c>
      <c r="P35" s="36">
        <f>SUMIFS(СВЦЭМ!$D$33:$D$776,СВЦЭМ!$A$33:$A$776,$A35,СВЦЭМ!$B$33:$B$776,P$11)+'СЕТ СН'!$F$14+СВЦЭМ!$D$10+'СЕТ СН'!$F$8*'СЕТ СН'!$F$9-'СЕТ СН'!$F$26</f>
        <v>1205.0763734399998</v>
      </c>
      <c r="Q35" s="36">
        <f>SUMIFS(СВЦЭМ!$D$33:$D$776,СВЦЭМ!$A$33:$A$776,$A35,СВЦЭМ!$B$33:$B$776,Q$11)+'СЕТ СН'!$F$14+СВЦЭМ!$D$10+'СЕТ СН'!$F$8*'СЕТ СН'!$F$9-'СЕТ СН'!$F$26</f>
        <v>1219.6150967799999</v>
      </c>
      <c r="R35" s="36">
        <f>SUMIFS(СВЦЭМ!$D$33:$D$776,СВЦЭМ!$A$33:$A$776,$A35,СВЦЭМ!$B$33:$B$776,R$11)+'СЕТ СН'!$F$14+СВЦЭМ!$D$10+'СЕТ СН'!$F$8*'СЕТ СН'!$F$9-'СЕТ СН'!$F$26</f>
        <v>1215.8943820899999</v>
      </c>
      <c r="S35" s="36">
        <f>SUMIFS(СВЦЭМ!$D$33:$D$776,СВЦЭМ!$A$33:$A$776,$A35,СВЦЭМ!$B$33:$B$776,S$11)+'СЕТ СН'!$F$14+СВЦЭМ!$D$10+'СЕТ СН'!$F$8*'СЕТ СН'!$F$9-'СЕТ СН'!$F$26</f>
        <v>1219.0756544899998</v>
      </c>
      <c r="T35" s="36">
        <f>SUMIFS(СВЦЭМ!$D$33:$D$776,СВЦЭМ!$A$33:$A$776,$A35,СВЦЭМ!$B$33:$B$776,T$11)+'СЕТ СН'!$F$14+СВЦЭМ!$D$10+'СЕТ СН'!$F$8*'СЕТ СН'!$F$9-'СЕТ СН'!$F$26</f>
        <v>1197.1935632199998</v>
      </c>
      <c r="U35" s="36">
        <f>SUMIFS(СВЦЭМ!$D$33:$D$776,СВЦЭМ!$A$33:$A$776,$A35,СВЦЭМ!$B$33:$B$776,U$11)+'СЕТ СН'!$F$14+СВЦЭМ!$D$10+'СЕТ СН'!$F$8*'СЕТ СН'!$F$9-'СЕТ СН'!$F$26</f>
        <v>1202.7998211599997</v>
      </c>
      <c r="V35" s="36">
        <f>SUMIFS(СВЦЭМ!$D$33:$D$776,СВЦЭМ!$A$33:$A$776,$A35,СВЦЭМ!$B$33:$B$776,V$11)+'СЕТ СН'!$F$14+СВЦЭМ!$D$10+'СЕТ СН'!$F$8*'СЕТ СН'!$F$9-'СЕТ СН'!$F$26</f>
        <v>1233.70674844</v>
      </c>
      <c r="W35" s="36">
        <f>SUMIFS(СВЦЭМ!$D$33:$D$776,СВЦЭМ!$A$33:$A$776,$A35,СВЦЭМ!$B$33:$B$776,W$11)+'СЕТ СН'!$F$14+СВЦЭМ!$D$10+'СЕТ СН'!$F$8*'СЕТ СН'!$F$9-'СЕТ СН'!$F$26</f>
        <v>1260.8883809399999</v>
      </c>
      <c r="X35" s="36">
        <f>SUMIFS(СВЦЭМ!$D$33:$D$776,СВЦЭМ!$A$33:$A$776,$A35,СВЦЭМ!$B$33:$B$776,X$11)+'СЕТ СН'!$F$14+СВЦЭМ!$D$10+'СЕТ СН'!$F$8*'СЕТ СН'!$F$9-'СЕТ СН'!$F$26</f>
        <v>1269.1222391499998</v>
      </c>
      <c r="Y35" s="36">
        <f>SUMIFS(СВЦЭМ!$D$33:$D$776,СВЦЭМ!$A$33:$A$776,$A35,СВЦЭМ!$B$33:$B$776,Y$11)+'СЕТ СН'!$F$14+СВЦЭМ!$D$10+'СЕТ СН'!$F$8*'СЕТ СН'!$F$9-'СЕТ СН'!$F$26</f>
        <v>1309.1335461699998</v>
      </c>
    </row>
    <row r="36" spans="1:27" ht="15.75" x14ac:dyDescent="0.2">
      <c r="A36" s="35">
        <f t="shared" si="0"/>
        <v>43490</v>
      </c>
      <c r="B36" s="36">
        <f>SUMIFS(СВЦЭМ!$D$33:$D$776,СВЦЭМ!$A$33:$A$776,$A36,СВЦЭМ!$B$33:$B$776,B$11)+'СЕТ СН'!$F$14+СВЦЭМ!$D$10+'СЕТ СН'!$F$8*'СЕТ СН'!$F$9-'СЕТ СН'!$F$26</f>
        <v>1348.5599080699999</v>
      </c>
      <c r="C36" s="36">
        <f>SUMIFS(СВЦЭМ!$D$33:$D$776,СВЦЭМ!$A$33:$A$776,$A36,СВЦЭМ!$B$33:$B$776,C$11)+'СЕТ СН'!$F$14+СВЦЭМ!$D$10+'СЕТ СН'!$F$8*'СЕТ СН'!$F$9-'СЕТ СН'!$F$26</f>
        <v>1383.5012801199998</v>
      </c>
      <c r="D36" s="36">
        <f>SUMIFS(СВЦЭМ!$D$33:$D$776,СВЦЭМ!$A$33:$A$776,$A36,СВЦЭМ!$B$33:$B$776,D$11)+'СЕТ СН'!$F$14+СВЦЭМ!$D$10+'СЕТ СН'!$F$8*'СЕТ СН'!$F$9-'СЕТ СН'!$F$26</f>
        <v>1400.2012990599999</v>
      </c>
      <c r="E36" s="36">
        <f>SUMIFS(СВЦЭМ!$D$33:$D$776,СВЦЭМ!$A$33:$A$776,$A36,СВЦЭМ!$B$33:$B$776,E$11)+'СЕТ СН'!$F$14+СВЦЭМ!$D$10+'СЕТ СН'!$F$8*'СЕТ СН'!$F$9-'СЕТ СН'!$F$26</f>
        <v>1403.5033795799998</v>
      </c>
      <c r="F36" s="36">
        <f>SUMIFS(СВЦЭМ!$D$33:$D$776,СВЦЭМ!$A$33:$A$776,$A36,СВЦЭМ!$B$33:$B$776,F$11)+'СЕТ СН'!$F$14+СВЦЭМ!$D$10+'СЕТ СН'!$F$8*'СЕТ СН'!$F$9-'СЕТ СН'!$F$26</f>
        <v>1401.9609861099998</v>
      </c>
      <c r="G36" s="36">
        <f>SUMIFS(СВЦЭМ!$D$33:$D$776,СВЦЭМ!$A$33:$A$776,$A36,СВЦЭМ!$B$33:$B$776,G$11)+'СЕТ СН'!$F$14+СВЦЭМ!$D$10+'СЕТ СН'!$F$8*'СЕТ СН'!$F$9-'СЕТ СН'!$F$26</f>
        <v>1370.9152669199998</v>
      </c>
      <c r="H36" s="36">
        <f>SUMIFS(СВЦЭМ!$D$33:$D$776,СВЦЭМ!$A$33:$A$776,$A36,СВЦЭМ!$B$33:$B$776,H$11)+'СЕТ СН'!$F$14+СВЦЭМ!$D$10+'СЕТ СН'!$F$8*'СЕТ СН'!$F$9-'СЕТ СН'!$F$26</f>
        <v>1301.9716965599998</v>
      </c>
      <c r="I36" s="36">
        <f>SUMIFS(СВЦЭМ!$D$33:$D$776,СВЦЭМ!$A$33:$A$776,$A36,СВЦЭМ!$B$33:$B$776,I$11)+'СЕТ СН'!$F$14+СВЦЭМ!$D$10+'СЕТ СН'!$F$8*'СЕТ СН'!$F$9-'СЕТ СН'!$F$26</f>
        <v>1200.8871839999999</v>
      </c>
      <c r="J36" s="36">
        <f>SUMIFS(СВЦЭМ!$D$33:$D$776,СВЦЭМ!$A$33:$A$776,$A36,СВЦЭМ!$B$33:$B$776,J$11)+'СЕТ СН'!$F$14+СВЦЭМ!$D$10+'СЕТ СН'!$F$8*'СЕТ СН'!$F$9-'СЕТ СН'!$F$26</f>
        <v>1164.19228613</v>
      </c>
      <c r="K36" s="36">
        <f>SUMIFS(СВЦЭМ!$D$33:$D$776,СВЦЭМ!$A$33:$A$776,$A36,СВЦЭМ!$B$33:$B$776,K$11)+'СЕТ СН'!$F$14+СВЦЭМ!$D$10+'СЕТ СН'!$F$8*'СЕТ СН'!$F$9-'СЕТ СН'!$F$26</f>
        <v>1164.9713892799998</v>
      </c>
      <c r="L36" s="36">
        <f>SUMIFS(СВЦЭМ!$D$33:$D$776,СВЦЭМ!$A$33:$A$776,$A36,СВЦЭМ!$B$33:$B$776,L$11)+'СЕТ СН'!$F$14+СВЦЭМ!$D$10+'СЕТ СН'!$F$8*'СЕТ СН'!$F$9-'СЕТ СН'!$F$26</f>
        <v>1171.4971739999999</v>
      </c>
      <c r="M36" s="36">
        <f>SUMIFS(СВЦЭМ!$D$33:$D$776,СВЦЭМ!$A$33:$A$776,$A36,СВЦЭМ!$B$33:$B$776,M$11)+'СЕТ СН'!$F$14+СВЦЭМ!$D$10+'СЕТ СН'!$F$8*'СЕТ СН'!$F$9-'СЕТ СН'!$F$26</f>
        <v>1192.5776841399997</v>
      </c>
      <c r="N36" s="36">
        <f>SUMIFS(СВЦЭМ!$D$33:$D$776,СВЦЭМ!$A$33:$A$776,$A36,СВЦЭМ!$B$33:$B$776,N$11)+'СЕТ СН'!$F$14+СВЦЭМ!$D$10+'СЕТ СН'!$F$8*'СЕТ СН'!$F$9-'СЕТ СН'!$F$26</f>
        <v>1213.2796790299999</v>
      </c>
      <c r="O36" s="36">
        <f>SUMIFS(СВЦЭМ!$D$33:$D$776,СВЦЭМ!$A$33:$A$776,$A36,СВЦЭМ!$B$33:$B$776,O$11)+'СЕТ СН'!$F$14+СВЦЭМ!$D$10+'СЕТ СН'!$F$8*'СЕТ СН'!$F$9-'СЕТ СН'!$F$26</f>
        <v>1212.9373428299998</v>
      </c>
      <c r="P36" s="36">
        <f>SUMIFS(СВЦЭМ!$D$33:$D$776,СВЦЭМ!$A$33:$A$776,$A36,СВЦЭМ!$B$33:$B$776,P$11)+'СЕТ СН'!$F$14+СВЦЭМ!$D$10+'СЕТ СН'!$F$8*'СЕТ СН'!$F$9-'СЕТ СН'!$F$26</f>
        <v>1219.7506353399999</v>
      </c>
      <c r="Q36" s="36">
        <f>SUMIFS(СВЦЭМ!$D$33:$D$776,СВЦЭМ!$A$33:$A$776,$A36,СВЦЭМ!$B$33:$B$776,Q$11)+'СЕТ СН'!$F$14+СВЦЭМ!$D$10+'СЕТ СН'!$F$8*'СЕТ СН'!$F$9-'СЕТ СН'!$F$26</f>
        <v>1225.6318138499998</v>
      </c>
      <c r="R36" s="36">
        <f>SUMIFS(СВЦЭМ!$D$33:$D$776,СВЦЭМ!$A$33:$A$776,$A36,СВЦЭМ!$B$33:$B$776,R$11)+'СЕТ СН'!$F$14+СВЦЭМ!$D$10+'СЕТ СН'!$F$8*'СЕТ СН'!$F$9-'СЕТ СН'!$F$26</f>
        <v>1234.5997914299999</v>
      </c>
      <c r="S36" s="36">
        <f>SUMIFS(СВЦЭМ!$D$33:$D$776,СВЦЭМ!$A$33:$A$776,$A36,СВЦЭМ!$B$33:$B$776,S$11)+'СЕТ СН'!$F$14+СВЦЭМ!$D$10+'СЕТ СН'!$F$8*'СЕТ СН'!$F$9-'СЕТ СН'!$F$26</f>
        <v>1234.3246229399999</v>
      </c>
      <c r="T36" s="36">
        <f>SUMIFS(СВЦЭМ!$D$33:$D$776,СВЦЭМ!$A$33:$A$776,$A36,СВЦЭМ!$B$33:$B$776,T$11)+'СЕТ СН'!$F$14+СВЦЭМ!$D$10+'СЕТ СН'!$F$8*'СЕТ СН'!$F$9-'СЕТ СН'!$F$26</f>
        <v>1195.0047604499998</v>
      </c>
      <c r="U36" s="36">
        <f>SUMIFS(СВЦЭМ!$D$33:$D$776,СВЦЭМ!$A$33:$A$776,$A36,СВЦЭМ!$B$33:$B$776,U$11)+'СЕТ СН'!$F$14+СВЦЭМ!$D$10+'СЕТ СН'!$F$8*'СЕТ СН'!$F$9-'СЕТ СН'!$F$26</f>
        <v>1203.5384926999998</v>
      </c>
      <c r="V36" s="36">
        <f>SUMIFS(СВЦЭМ!$D$33:$D$776,СВЦЭМ!$A$33:$A$776,$A36,СВЦЭМ!$B$33:$B$776,V$11)+'СЕТ СН'!$F$14+СВЦЭМ!$D$10+'СЕТ СН'!$F$8*'СЕТ СН'!$F$9-'СЕТ СН'!$F$26</f>
        <v>1205.7992824399998</v>
      </c>
      <c r="W36" s="36">
        <f>SUMIFS(СВЦЭМ!$D$33:$D$776,СВЦЭМ!$A$33:$A$776,$A36,СВЦЭМ!$B$33:$B$776,W$11)+'СЕТ СН'!$F$14+СВЦЭМ!$D$10+'СЕТ СН'!$F$8*'СЕТ СН'!$F$9-'СЕТ СН'!$F$26</f>
        <v>1197.7660097699998</v>
      </c>
      <c r="X36" s="36">
        <f>SUMIFS(СВЦЭМ!$D$33:$D$776,СВЦЭМ!$A$33:$A$776,$A36,СВЦЭМ!$B$33:$B$776,X$11)+'СЕТ СН'!$F$14+СВЦЭМ!$D$10+'СЕТ СН'!$F$8*'СЕТ СН'!$F$9-'СЕТ СН'!$F$26</f>
        <v>1206.7763780199998</v>
      </c>
      <c r="Y36" s="36">
        <f>SUMIFS(СВЦЭМ!$D$33:$D$776,СВЦЭМ!$A$33:$A$776,$A36,СВЦЭМ!$B$33:$B$776,Y$11)+'СЕТ СН'!$F$14+СВЦЭМ!$D$10+'СЕТ СН'!$F$8*'СЕТ СН'!$F$9-'СЕТ СН'!$F$26</f>
        <v>1264.6947939299998</v>
      </c>
    </row>
    <row r="37" spans="1:27" ht="15.75" x14ac:dyDescent="0.2">
      <c r="A37" s="35">
        <f t="shared" si="0"/>
        <v>43491</v>
      </c>
      <c r="B37" s="36">
        <f>SUMIFS(СВЦЭМ!$D$33:$D$776,СВЦЭМ!$A$33:$A$776,$A37,СВЦЭМ!$B$33:$B$776,B$11)+'СЕТ СН'!$F$14+СВЦЭМ!$D$10+'СЕТ СН'!$F$8*'СЕТ СН'!$F$9-'СЕТ СН'!$F$26</f>
        <v>1327.7975479799998</v>
      </c>
      <c r="C37" s="36">
        <f>SUMIFS(СВЦЭМ!$D$33:$D$776,СВЦЭМ!$A$33:$A$776,$A37,СВЦЭМ!$B$33:$B$776,C$11)+'СЕТ СН'!$F$14+СВЦЭМ!$D$10+'СЕТ СН'!$F$8*'СЕТ СН'!$F$9-'СЕТ СН'!$F$26</f>
        <v>1360.0890668099998</v>
      </c>
      <c r="D37" s="36">
        <f>SUMIFS(СВЦЭМ!$D$33:$D$776,СВЦЭМ!$A$33:$A$776,$A37,СВЦЭМ!$B$33:$B$776,D$11)+'СЕТ СН'!$F$14+СВЦЭМ!$D$10+'СЕТ СН'!$F$8*'СЕТ СН'!$F$9-'СЕТ СН'!$F$26</f>
        <v>1369.7016345599998</v>
      </c>
      <c r="E37" s="36">
        <f>SUMIFS(СВЦЭМ!$D$33:$D$776,СВЦЭМ!$A$33:$A$776,$A37,СВЦЭМ!$B$33:$B$776,E$11)+'СЕТ СН'!$F$14+СВЦЭМ!$D$10+'СЕТ СН'!$F$8*'СЕТ СН'!$F$9-'СЕТ СН'!$F$26</f>
        <v>1376.3598710099998</v>
      </c>
      <c r="F37" s="36">
        <f>SUMIFS(СВЦЭМ!$D$33:$D$776,СВЦЭМ!$A$33:$A$776,$A37,СВЦЭМ!$B$33:$B$776,F$11)+'СЕТ СН'!$F$14+СВЦЭМ!$D$10+'СЕТ СН'!$F$8*'СЕТ СН'!$F$9-'СЕТ СН'!$F$26</f>
        <v>1373.4131946099999</v>
      </c>
      <c r="G37" s="36">
        <f>SUMIFS(СВЦЭМ!$D$33:$D$776,СВЦЭМ!$A$33:$A$776,$A37,СВЦЭМ!$B$33:$B$776,G$11)+'СЕТ СН'!$F$14+СВЦЭМ!$D$10+'СЕТ СН'!$F$8*'СЕТ СН'!$F$9-'СЕТ СН'!$F$26</f>
        <v>1366.0907754799998</v>
      </c>
      <c r="H37" s="36">
        <f>SUMIFS(СВЦЭМ!$D$33:$D$776,СВЦЭМ!$A$33:$A$776,$A37,СВЦЭМ!$B$33:$B$776,H$11)+'СЕТ СН'!$F$14+СВЦЭМ!$D$10+'СЕТ СН'!$F$8*'СЕТ СН'!$F$9-'СЕТ СН'!$F$26</f>
        <v>1327.0880019599999</v>
      </c>
      <c r="I37" s="36">
        <f>SUMIFS(СВЦЭМ!$D$33:$D$776,СВЦЭМ!$A$33:$A$776,$A37,СВЦЭМ!$B$33:$B$776,I$11)+'СЕТ СН'!$F$14+СВЦЭМ!$D$10+'СЕТ СН'!$F$8*'СЕТ СН'!$F$9-'СЕТ СН'!$F$26</f>
        <v>1264.0418000199998</v>
      </c>
      <c r="J37" s="36">
        <f>SUMIFS(СВЦЭМ!$D$33:$D$776,СВЦЭМ!$A$33:$A$776,$A37,СВЦЭМ!$B$33:$B$776,J$11)+'СЕТ СН'!$F$14+СВЦЭМ!$D$10+'СЕТ СН'!$F$8*'СЕТ СН'!$F$9-'СЕТ СН'!$F$26</f>
        <v>1213.0886195399999</v>
      </c>
      <c r="K37" s="36">
        <f>SUMIFS(СВЦЭМ!$D$33:$D$776,СВЦЭМ!$A$33:$A$776,$A37,СВЦЭМ!$B$33:$B$776,K$11)+'СЕТ СН'!$F$14+СВЦЭМ!$D$10+'СЕТ СН'!$F$8*'СЕТ СН'!$F$9-'СЕТ СН'!$F$26</f>
        <v>1180.6626722699998</v>
      </c>
      <c r="L37" s="36">
        <f>SUMIFS(СВЦЭМ!$D$33:$D$776,СВЦЭМ!$A$33:$A$776,$A37,СВЦЭМ!$B$33:$B$776,L$11)+'СЕТ СН'!$F$14+СВЦЭМ!$D$10+'СЕТ СН'!$F$8*'СЕТ СН'!$F$9-'СЕТ СН'!$F$26</f>
        <v>1164.3072504899999</v>
      </c>
      <c r="M37" s="36">
        <f>SUMIFS(СВЦЭМ!$D$33:$D$776,СВЦЭМ!$A$33:$A$776,$A37,СВЦЭМ!$B$33:$B$776,M$11)+'СЕТ СН'!$F$14+СВЦЭМ!$D$10+'СЕТ СН'!$F$8*'СЕТ СН'!$F$9-'СЕТ СН'!$F$26</f>
        <v>1167.0936982699998</v>
      </c>
      <c r="N37" s="36">
        <f>SUMIFS(СВЦЭМ!$D$33:$D$776,СВЦЭМ!$A$33:$A$776,$A37,СВЦЭМ!$B$33:$B$776,N$11)+'СЕТ СН'!$F$14+СВЦЭМ!$D$10+'СЕТ СН'!$F$8*'СЕТ СН'!$F$9-'СЕТ СН'!$F$26</f>
        <v>1181.7290980899998</v>
      </c>
      <c r="O37" s="36">
        <f>SUMIFS(СВЦЭМ!$D$33:$D$776,СВЦЭМ!$A$33:$A$776,$A37,СВЦЭМ!$B$33:$B$776,O$11)+'СЕТ СН'!$F$14+СВЦЭМ!$D$10+'СЕТ СН'!$F$8*'СЕТ СН'!$F$9-'СЕТ СН'!$F$26</f>
        <v>1194.9221531399999</v>
      </c>
      <c r="P37" s="36">
        <f>SUMIFS(СВЦЭМ!$D$33:$D$776,СВЦЭМ!$A$33:$A$776,$A37,СВЦЭМ!$B$33:$B$776,P$11)+'СЕТ СН'!$F$14+СВЦЭМ!$D$10+'СЕТ СН'!$F$8*'СЕТ СН'!$F$9-'СЕТ СН'!$F$26</f>
        <v>1213.4949859599999</v>
      </c>
      <c r="Q37" s="36">
        <f>SUMIFS(СВЦЭМ!$D$33:$D$776,СВЦЭМ!$A$33:$A$776,$A37,СВЦЭМ!$B$33:$B$776,Q$11)+'СЕТ СН'!$F$14+СВЦЭМ!$D$10+'СЕТ СН'!$F$8*'СЕТ СН'!$F$9-'СЕТ СН'!$F$26</f>
        <v>1231.0974198099998</v>
      </c>
      <c r="R37" s="36">
        <f>SUMIFS(СВЦЭМ!$D$33:$D$776,СВЦЭМ!$A$33:$A$776,$A37,СВЦЭМ!$B$33:$B$776,R$11)+'СЕТ СН'!$F$14+СВЦЭМ!$D$10+'СЕТ СН'!$F$8*'СЕТ СН'!$F$9-'СЕТ СН'!$F$26</f>
        <v>1235.4557595699998</v>
      </c>
      <c r="S37" s="36">
        <f>SUMIFS(СВЦЭМ!$D$33:$D$776,СВЦЭМ!$A$33:$A$776,$A37,СВЦЭМ!$B$33:$B$776,S$11)+'СЕТ СН'!$F$14+СВЦЭМ!$D$10+'СЕТ СН'!$F$8*'СЕТ СН'!$F$9-'СЕТ СН'!$F$26</f>
        <v>1210.4866851899999</v>
      </c>
      <c r="T37" s="36">
        <f>SUMIFS(СВЦЭМ!$D$33:$D$776,СВЦЭМ!$A$33:$A$776,$A37,СВЦЭМ!$B$33:$B$776,T$11)+'СЕТ СН'!$F$14+СВЦЭМ!$D$10+'СЕТ СН'!$F$8*'СЕТ СН'!$F$9-'СЕТ СН'!$F$26</f>
        <v>1160.4274671799999</v>
      </c>
      <c r="U37" s="36">
        <f>SUMIFS(СВЦЭМ!$D$33:$D$776,СВЦЭМ!$A$33:$A$776,$A37,СВЦЭМ!$B$33:$B$776,U$11)+'СЕТ СН'!$F$14+СВЦЭМ!$D$10+'СЕТ СН'!$F$8*'СЕТ СН'!$F$9-'СЕТ СН'!$F$26</f>
        <v>1157.6417617899999</v>
      </c>
      <c r="V37" s="36">
        <f>SUMIFS(СВЦЭМ!$D$33:$D$776,СВЦЭМ!$A$33:$A$776,$A37,СВЦЭМ!$B$33:$B$776,V$11)+'СЕТ СН'!$F$14+СВЦЭМ!$D$10+'СЕТ СН'!$F$8*'СЕТ СН'!$F$9-'СЕТ СН'!$F$26</f>
        <v>1157.6805690899998</v>
      </c>
      <c r="W37" s="36">
        <f>SUMIFS(СВЦЭМ!$D$33:$D$776,СВЦЭМ!$A$33:$A$776,$A37,СВЦЭМ!$B$33:$B$776,W$11)+'СЕТ СН'!$F$14+СВЦЭМ!$D$10+'СЕТ СН'!$F$8*'СЕТ СН'!$F$9-'СЕТ СН'!$F$26</f>
        <v>1168.3230914999999</v>
      </c>
      <c r="X37" s="36">
        <f>SUMIFS(СВЦЭМ!$D$33:$D$776,СВЦЭМ!$A$33:$A$776,$A37,СВЦЭМ!$B$33:$B$776,X$11)+'СЕТ СН'!$F$14+СВЦЭМ!$D$10+'СЕТ СН'!$F$8*'СЕТ СН'!$F$9-'СЕТ СН'!$F$26</f>
        <v>1187.3904258799998</v>
      </c>
      <c r="Y37" s="36">
        <f>SUMIFS(СВЦЭМ!$D$33:$D$776,СВЦЭМ!$A$33:$A$776,$A37,СВЦЭМ!$B$33:$B$776,Y$11)+'СЕТ СН'!$F$14+СВЦЭМ!$D$10+'СЕТ СН'!$F$8*'СЕТ СН'!$F$9-'СЕТ СН'!$F$26</f>
        <v>1253.5721548899999</v>
      </c>
    </row>
    <row r="38" spans="1:27" ht="15.75" x14ac:dyDescent="0.2">
      <c r="A38" s="35">
        <f t="shared" si="0"/>
        <v>43492</v>
      </c>
      <c r="B38" s="36">
        <f>SUMIFS(СВЦЭМ!$D$33:$D$776,СВЦЭМ!$A$33:$A$776,$A38,СВЦЭМ!$B$33:$B$776,B$11)+'СЕТ СН'!$F$14+СВЦЭМ!$D$10+'СЕТ СН'!$F$8*'СЕТ СН'!$F$9-'СЕТ СН'!$F$26</f>
        <v>1308.0627396799998</v>
      </c>
      <c r="C38" s="36">
        <f>SUMIFS(СВЦЭМ!$D$33:$D$776,СВЦЭМ!$A$33:$A$776,$A38,СВЦЭМ!$B$33:$B$776,C$11)+'СЕТ СН'!$F$14+СВЦЭМ!$D$10+'СЕТ СН'!$F$8*'СЕТ СН'!$F$9-'СЕТ СН'!$F$26</f>
        <v>1340.3557812099998</v>
      </c>
      <c r="D38" s="36">
        <f>SUMIFS(СВЦЭМ!$D$33:$D$776,СВЦЭМ!$A$33:$A$776,$A38,СВЦЭМ!$B$33:$B$776,D$11)+'СЕТ СН'!$F$14+СВЦЭМ!$D$10+'СЕТ СН'!$F$8*'СЕТ СН'!$F$9-'СЕТ СН'!$F$26</f>
        <v>1358.1924920699998</v>
      </c>
      <c r="E38" s="36">
        <f>SUMIFS(СВЦЭМ!$D$33:$D$776,СВЦЭМ!$A$33:$A$776,$A38,СВЦЭМ!$B$33:$B$776,E$11)+'СЕТ СН'!$F$14+СВЦЭМ!$D$10+'СЕТ СН'!$F$8*'СЕТ СН'!$F$9-'СЕТ СН'!$F$26</f>
        <v>1370.5051589099999</v>
      </c>
      <c r="F38" s="36">
        <f>SUMIFS(СВЦЭМ!$D$33:$D$776,СВЦЭМ!$A$33:$A$776,$A38,СВЦЭМ!$B$33:$B$776,F$11)+'СЕТ СН'!$F$14+СВЦЭМ!$D$10+'СЕТ СН'!$F$8*'СЕТ СН'!$F$9-'СЕТ СН'!$F$26</f>
        <v>1373.8876145699999</v>
      </c>
      <c r="G38" s="36">
        <f>SUMIFS(СВЦЭМ!$D$33:$D$776,СВЦЭМ!$A$33:$A$776,$A38,СВЦЭМ!$B$33:$B$776,G$11)+'СЕТ СН'!$F$14+СВЦЭМ!$D$10+'СЕТ СН'!$F$8*'СЕТ СН'!$F$9-'СЕТ СН'!$F$26</f>
        <v>1369.6327170499999</v>
      </c>
      <c r="H38" s="36">
        <f>SUMIFS(СВЦЭМ!$D$33:$D$776,СВЦЭМ!$A$33:$A$776,$A38,СВЦЭМ!$B$33:$B$776,H$11)+'СЕТ СН'!$F$14+СВЦЭМ!$D$10+'СЕТ СН'!$F$8*'СЕТ СН'!$F$9-'СЕТ СН'!$F$26</f>
        <v>1354.6528138499998</v>
      </c>
      <c r="I38" s="36">
        <f>SUMIFS(СВЦЭМ!$D$33:$D$776,СВЦЭМ!$A$33:$A$776,$A38,СВЦЭМ!$B$33:$B$776,I$11)+'СЕТ СН'!$F$14+СВЦЭМ!$D$10+'СЕТ СН'!$F$8*'СЕТ СН'!$F$9-'СЕТ СН'!$F$26</f>
        <v>1288.0492439099999</v>
      </c>
      <c r="J38" s="36">
        <f>SUMIFS(СВЦЭМ!$D$33:$D$776,СВЦЭМ!$A$33:$A$776,$A38,СВЦЭМ!$B$33:$B$776,J$11)+'СЕТ СН'!$F$14+СВЦЭМ!$D$10+'СЕТ СН'!$F$8*'СЕТ СН'!$F$9-'СЕТ СН'!$F$26</f>
        <v>1222.9092105099999</v>
      </c>
      <c r="K38" s="36">
        <f>SUMIFS(СВЦЭМ!$D$33:$D$776,СВЦЭМ!$A$33:$A$776,$A38,СВЦЭМ!$B$33:$B$776,K$11)+'СЕТ СН'!$F$14+СВЦЭМ!$D$10+'СЕТ СН'!$F$8*'СЕТ СН'!$F$9-'СЕТ СН'!$F$26</f>
        <v>1208.0496034199998</v>
      </c>
      <c r="L38" s="36">
        <f>SUMIFS(СВЦЭМ!$D$33:$D$776,СВЦЭМ!$A$33:$A$776,$A38,СВЦЭМ!$B$33:$B$776,L$11)+'СЕТ СН'!$F$14+СВЦЭМ!$D$10+'СЕТ СН'!$F$8*'СЕТ СН'!$F$9-'СЕТ СН'!$F$26</f>
        <v>1185.3298323699998</v>
      </c>
      <c r="M38" s="36">
        <f>SUMIFS(СВЦЭМ!$D$33:$D$776,СВЦЭМ!$A$33:$A$776,$A38,СВЦЭМ!$B$33:$B$776,M$11)+'СЕТ СН'!$F$14+СВЦЭМ!$D$10+'СЕТ СН'!$F$8*'СЕТ СН'!$F$9-'СЕТ СН'!$F$26</f>
        <v>1180.4338404799998</v>
      </c>
      <c r="N38" s="36">
        <f>SUMIFS(СВЦЭМ!$D$33:$D$776,СВЦЭМ!$A$33:$A$776,$A38,СВЦЭМ!$B$33:$B$776,N$11)+'СЕТ СН'!$F$14+СВЦЭМ!$D$10+'СЕТ СН'!$F$8*'СЕТ СН'!$F$9-'СЕТ СН'!$F$26</f>
        <v>1194.2354518299999</v>
      </c>
      <c r="O38" s="36">
        <f>SUMIFS(СВЦЭМ!$D$33:$D$776,СВЦЭМ!$A$33:$A$776,$A38,СВЦЭМ!$B$33:$B$776,O$11)+'СЕТ СН'!$F$14+СВЦЭМ!$D$10+'СЕТ СН'!$F$8*'СЕТ СН'!$F$9-'СЕТ СН'!$F$26</f>
        <v>1206.4919883799998</v>
      </c>
      <c r="P38" s="36">
        <f>SUMIFS(СВЦЭМ!$D$33:$D$776,СВЦЭМ!$A$33:$A$776,$A38,СВЦЭМ!$B$33:$B$776,P$11)+'СЕТ СН'!$F$14+СВЦЭМ!$D$10+'СЕТ СН'!$F$8*'СЕТ СН'!$F$9-'СЕТ СН'!$F$26</f>
        <v>1217.4001288599998</v>
      </c>
      <c r="Q38" s="36">
        <f>SUMIFS(СВЦЭМ!$D$33:$D$776,СВЦЭМ!$A$33:$A$776,$A38,СВЦЭМ!$B$33:$B$776,Q$11)+'СЕТ СН'!$F$14+СВЦЭМ!$D$10+'СЕТ СН'!$F$8*'СЕТ СН'!$F$9-'СЕТ СН'!$F$26</f>
        <v>1225.0714350999999</v>
      </c>
      <c r="R38" s="36">
        <f>SUMIFS(СВЦЭМ!$D$33:$D$776,СВЦЭМ!$A$33:$A$776,$A38,СВЦЭМ!$B$33:$B$776,R$11)+'СЕТ СН'!$F$14+СВЦЭМ!$D$10+'СЕТ СН'!$F$8*'СЕТ СН'!$F$9-'СЕТ СН'!$F$26</f>
        <v>1227.6356304099997</v>
      </c>
      <c r="S38" s="36">
        <f>SUMIFS(СВЦЭМ!$D$33:$D$776,СВЦЭМ!$A$33:$A$776,$A38,СВЦЭМ!$B$33:$B$776,S$11)+'СЕТ СН'!$F$14+СВЦЭМ!$D$10+'СЕТ СН'!$F$8*'СЕТ СН'!$F$9-'СЕТ СН'!$F$26</f>
        <v>1210.2988042299999</v>
      </c>
      <c r="T38" s="36">
        <f>SUMIFS(СВЦЭМ!$D$33:$D$776,СВЦЭМ!$A$33:$A$776,$A38,СВЦЭМ!$B$33:$B$776,T$11)+'СЕТ СН'!$F$14+СВЦЭМ!$D$10+'СЕТ СН'!$F$8*'СЕТ СН'!$F$9-'СЕТ СН'!$F$26</f>
        <v>1161.4319183499999</v>
      </c>
      <c r="U38" s="36">
        <f>SUMIFS(СВЦЭМ!$D$33:$D$776,СВЦЭМ!$A$33:$A$776,$A38,СВЦЭМ!$B$33:$B$776,U$11)+'СЕТ СН'!$F$14+СВЦЭМ!$D$10+'СЕТ СН'!$F$8*'СЕТ СН'!$F$9-'СЕТ СН'!$F$26</f>
        <v>1154.5827006699999</v>
      </c>
      <c r="V38" s="36">
        <f>SUMIFS(СВЦЭМ!$D$33:$D$776,СВЦЭМ!$A$33:$A$776,$A38,СВЦЭМ!$B$33:$B$776,V$11)+'СЕТ СН'!$F$14+СВЦЭМ!$D$10+'СЕТ СН'!$F$8*'СЕТ СН'!$F$9-'СЕТ СН'!$F$26</f>
        <v>1154.2829604599999</v>
      </c>
      <c r="W38" s="36">
        <f>SUMIFS(СВЦЭМ!$D$33:$D$776,СВЦЭМ!$A$33:$A$776,$A38,СВЦЭМ!$B$33:$B$776,W$11)+'СЕТ СН'!$F$14+СВЦЭМ!$D$10+'СЕТ СН'!$F$8*'СЕТ СН'!$F$9-'СЕТ СН'!$F$26</f>
        <v>1167.9728130499998</v>
      </c>
      <c r="X38" s="36">
        <f>SUMIFS(СВЦЭМ!$D$33:$D$776,СВЦЭМ!$A$33:$A$776,$A38,СВЦЭМ!$B$33:$B$776,X$11)+'СЕТ СН'!$F$14+СВЦЭМ!$D$10+'СЕТ СН'!$F$8*'СЕТ СН'!$F$9-'СЕТ СН'!$F$26</f>
        <v>1189.3960074899999</v>
      </c>
      <c r="Y38" s="36">
        <f>SUMIFS(СВЦЭМ!$D$33:$D$776,СВЦЭМ!$A$33:$A$776,$A38,СВЦЭМ!$B$33:$B$776,Y$11)+'СЕТ СН'!$F$14+СВЦЭМ!$D$10+'СЕТ СН'!$F$8*'СЕТ СН'!$F$9-'СЕТ СН'!$F$26</f>
        <v>1243.5160762099999</v>
      </c>
    </row>
    <row r="39" spans="1:27" ht="15.75" x14ac:dyDescent="0.2">
      <c r="A39" s="35">
        <f t="shared" si="0"/>
        <v>43493</v>
      </c>
      <c r="B39" s="36">
        <f>SUMIFS(СВЦЭМ!$D$33:$D$776,СВЦЭМ!$A$33:$A$776,$A39,СВЦЭМ!$B$33:$B$776,B$11)+'СЕТ СН'!$F$14+СВЦЭМ!$D$10+'СЕТ СН'!$F$8*'СЕТ СН'!$F$9-'СЕТ СН'!$F$26</f>
        <v>1337.75342166</v>
      </c>
      <c r="C39" s="36">
        <f>SUMIFS(СВЦЭМ!$D$33:$D$776,СВЦЭМ!$A$33:$A$776,$A39,СВЦЭМ!$B$33:$B$776,C$11)+'СЕТ СН'!$F$14+СВЦЭМ!$D$10+'СЕТ СН'!$F$8*'СЕТ СН'!$F$9-'СЕТ СН'!$F$26</f>
        <v>1367.9656409299998</v>
      </c>
      <c r="D39" s="36">
        <f>SUMIFS(СВЦЭМ!$D$33:$D$776,СВЦЭМ!$A$33:$A$776,$A39,СВЦЭМ!$B$33:$B$776,D$11)+'СЕТ СН'!$F$14+СВЦЭМ!$D$10+'СЕТ СН'!$F$8*'СЕТ СН'!$F$9-'СЕТ СН'!$F$26</f>
        <v>1385.7559375799999</v>
      </c>
      <c r="E39" s="36">
        <f>SUMIFS(СВЦЭМ!$D$33:$D$776,СВЦЭМ!$A$33:$A$776,$A39,СВЦЭМ!$B$33:$B$776,E$11)+'СЕТ СН'!$F$14+СВЦЭМ!$D$10+'СЕТ СН'!$F$8*'СЕТ СН'!$F$9-'СЕТ СН'!$F$26</f>
        <v>1394.8910050699999</v>
      </c>
      <c r="F39" s="36">
        <f>SUMIFS(СВЦЭМ!$D$33:$D$776,СВЦЭМ!$A$33:$A$776,$A39,СВЦЭМ!$B$33:$B$776,F$11)+'СЕТ СН'!$F$14+СВЦЭМ!$D$10+'СЕТ СН'!$F$8*'СЕТ СН'!$F$9-'СЕТ СН'!$F$26</f>
        <v>1393.3783758499999</v>
      </c>
      <c r="G39" s="36">
        <f>SUMIFS(СВЦЭМ!$D$33:$D$776,СВЦЭМ!$A$33:$A$776,$A39,СВЦЭМ!$B$33:$B$776,G$11)+'СЕТ СН'!$F$14+СВЦЭМ!$D$10+'СЕТ СН'!$F$8*'СЕТ СН'!$F$9-'СЕТ СН'!$F$26</f>
        <v>1372.1042225599999</v>
      </c>
      <c r="H39" s="36">
        <f>SUMIFS(СВЦЭМ!$D$33:$D$776,СВЦЭМ!$A$33:$A$776,$A39,СВЦЭМ!$B$33:$B$776,H$11)+'СЕТ СН'!$F$14+СВЦЭМ!$D$10+'СЕТ СН'!$F$8*'СЕТ СН'!$F$9-'СЕТ СН'!$F$26</f>
        <v>1319.2784942599999</v>
      </c>
      <c r="I39" s="36">
        <f>SUMIFS(СВЦЭМ!$D$33:$D$776,СВЦЭМ!$A$33:$A$776,$A39,СВЦЭМ!$B$33:$B$776,I$11)+'СЕТ СН'!$F$14+СВЦЭМ!$D$10+'СЕТ СН'!$F$8*'СЕТ СН'!$F$9-'СЕТ СН'!$F$26</f>
        <v>1237.6216577399998</v>
      </c>
      <c r="J39" s="36">
        <f>SUMIFS(СВЦЭМ!$D$33:$D$776,СВЦЭМ!$A$33:$A$776,$A39,СВЦЭМ!$B$33:$B$776,J$11)+'СЕТ СН'!$F$14+СВЦЭМ!$D$10+'СЕТ СН'!$F$8*'СЕТ СН'!$F$9-'СЕТ СН'!$F$26</f>
        <v>1197.5997642299999</v>
      </c>
      <c r="K39" s="36">
        <f>SUMIFS(СВЦЭМ!$D$33:$D$776,СВЦЭМ!$A$33:$A$776,$A39,СВЦЭМ!$B$33:$B$776,K$11)+'СЕТ СН'!$F$14+СВЦЭМ!$D$10+'СЕТ СН'!$F$8*'СЕТ СН'!$F$9-'СЕТ СН'!$F$26</f>
        <v>1200.6211983699998</v>
      </c>
      <c r="L39" s="36">
        <f>SUMIFS(СВЦЭМ!$D$33:$D$776,СВЦЭМ!$A$33:$A$776,$A39,СВЦЭМ!$B$33:$B$776,L$11)+'СЕТ СН'!$F$14+СВЦЭМ!$D$10+'СЕТ СН'!$F$8*'СЕТ СН'!$F$9-'СЕТ СН'!$F$26</f>
        <v>1192.5359619299998</v>
      </c>
      <c r="M39" s="36">
        <f>SUMIFS(СВЦЭМ!$D$33:$D$776,СВЦЭМ!$A$33:$A$776,$A39,СВЦЭМ!$B$33:$B$776,M$11)+'СЕТ СН'!$F$14+СВЦЭМ!$D$10+'СЕТ СН'!$F$8*'СЕТ СН'!$F$9-'СЕТ СН'!$F$26</f>
        <v>1185.7488071299999</v>
      </c>
      <c r="N39" s="36">
        <f>SUMIFS(СВЦЭМ!$D$33:$D$776,СВЦЭМ!$A$33:$A$776,$A39,СВЦЭМ!$B$33:$B$776,N$11)+'СЕТ СН'!$F$14+СВЦЭМ!$D$10+'СЕТ СН'!$F$8*'СЕТ СН'!$F$9-'СЕТ СН'!$F$26</f>
        <v>1193.9316757999998</v>
      </c>
      <c r="O39" s="36">
        <f>SUMIFS(СВЦЭМ!$D$33:$D$776,СВЦЭМ!$A$33:$A$776,$A39,СВЦЭМ!$B$33:$B$776,O$11)+'СЕТ СН'!$F$14+СВЦЭМ!$D$10+'СЕТ СН'!$F$8*'СЕТ СН'!$F$9-'СЕТ СН'!$F$26</f>
        <v>1191.3865357899999</v>
      </c>
      <c r="P39" s="36">
        <f>SUMIFS(СВЦЭМ!$D$33:$D$776,СВЦЭМ!$A$33:$A$776,$A39,СВЦЭМ!$B$33:$B$776,P$11)+'СЕТ СН'!$F$14+СВЦЭМ!$D$10+'СЕТ СН'!$F$8*'СЕТ СН'!$F$9-'СЕТ СН'!$F$26</f>
        <v>1199.6630983599998</v>
      </c>
      <c r="Q39" s="36">
        <f>SUMIFS(СВЦЭМ!$D$33:$D$776,СВЦЭМ!$A$33:$A$776,$A39,СВЦЭМ!$B$33:$B$776,Q$11)+'СЕТ СН'!$F$14+СВЦЭМ!$D$10+'СЕТ СН'!$F$8*'СЕТ СН'!$F$9-'СЕТ СН'!$F$26</f>
        <v>1210.1910462299998</v>
      </c>
      <c r="R39" s="36">
        <f>SUMIFS(СВЦЭМ!$D$33:$D$776,СВЦЭМ!$A$33:$A$776,$A39,СВЦЭМ!$B$33:$B$776,R$11)+'СЕТ СН'!$F$14+СВЦЭМ!$D$10+'СЕТ СН'!$F$8*'СЕТ СН'!$F$9-'СЕТ СН'!$F$26</f>
        <v>1222.0781811099998</v>
      </c>
      <c r="S39" s="36">
        <f>SUMIFS(СВЦЭМ!$D$33:$D$776,СВЦЭМ!$A$33:$A$776,$A39,СВЦЭМ!$B$33:$B$776,S$11)+'СЕТ СН'!$F$14+СВЦЭМ!$D$10+'СЕТ СН'!$F$8*'СЕТ СН'!$F$9-'СЕТ СН'!$F$26</f>
        <v>1213.5499335899999</v>
      </c>
      <c r="T39" s="36">
        <f>SUMIFS(СВЦЭМ!$D$33:$D$776,СВЦЭМ!$A$33:$A$776,$A39,СВЦЭМ!$B$33:$B$776,T$11)+'СЕТ СН'!$F$14+СВЦЭМ!$D$10+'СЕТ СН'!$F$8*'СЕТ СН'!$F$9-'СЕТ СН'!$F$26</f>
        <v>1187.86639679</v>
      </c>
      <c r="U39" s="36">
        <f>SUMIFS(СВЦЭМ!$D$33:$D$776,СВЦЭМ!$A$33:$A$776,$A39,СВЦЭМ!$B$33:$B$776,U$11)+'СЕТ СН'!$F$14+СВЦЭМ!$D$10+'СЕТ СН'!$F$8*'СЕТ СН'!$F$9-'СЕТ СН'!$F$26</f>
        <v>1184.5252804399997</v>
      </c>
      <c r="V39" s="36">
        <f>SUMIFS(СВЦЭМ!$D$33:$D$776,СВЦЭМ!$A$33:$A$776,$A39,СВЦЭМ!$B$33:$B$776,V$11)+'СЕТ СН'!$F$14+СВЦЭМ!$D$10+'СЕТ СН'!$F$8*'СЕТ СН'!$F$9-'СЕТ СН'!$F$26</f>
        <v>1189.3871569899998</v>
      </c>
      <c r="W39" s="36">
        <f>SUMIFS(СВЦЭМ!$D$33:$D$776,СВЦЭМ!$A$33:$A$776,$A39,СВЦЭМ!$B$33:$B$776,W$11)+'СЕТ СН'!$F$14+СВЦЭМ!$D$10+'СЕТ СН'!$F$8*'СЕТ СН'!$F$9-'СЕТ СН'!$F$26</f>
        <v>1191.0893079299999</v>
      </c>
      <c r="X39" s="36">
        <f>SUMIFS(СВЦЭМ!$D$33:$D$776,СВЦЭМ!$A$33:$A$776,$A39,СВЦЭМ!$B$33:$B$776,X$11)+'СЕТ СН'!$F$14+СВЦЭМ!$D$10+'СЕТ СН'!$F$8*'СЕТ СН'!$F$9-'СЕТ СН'!$F$26</f>
        <v>1190.4704681699998</v>
      </c>
      <c r="Y39" s="36">
        <f>SUMIFS(СВЦЭМ!$D$33:$D$776,СВЦЭМ!$A$33:$A$776,$A39,СВЦЭМ!$B$33:$B$776,Y$11)+'СЕТ СН'!$F$14+СВЦЭМ!$D$10+'СЕТ СН'!$F$8*'СЕТ СН'!$F$9-'СЕТ СН'!$F$26</f>
        <v>1243.5565469299997</v>
      </c>
    </row>
    <row r="40" spans="1:27" ht="15.75" x14ac:dyDescent="0.2">
      <c r="A40" s="35">
        <f t="shared" si="0"/>
        <v>43494</v>
      </c>
      <c r="B40" s="36">
        <f>SUMIFS(СВЦЭМ!$D$33:$D$776,СВЦЭМ!$A$33:$A$776,$A40,СВЦЭМ!$B$33:$B$776,B$11)+'СЕТ СН'!$F$14+СВЦЭМ!$D$10+'СЕТ СН'!$F$8*'СЕТ СН'!$F$9-'СЕТ СН'!$F$26</f>
        <v>1343.8532236299998</v>
      </c>
      <c r="C40" s="36">
        <f>SUMIFS(СВЦЭМ!$D$33:$D$776,СВЦЭМ!$A$33:$A$776,$A40,СВЦЭМ!$B$33:$B$776,C$11)+'СЕТ СН'!$F$14+СВЦЭМ!$D$10+'СЕТ СН'!$F$8*'СЕТ СН'!$F$9-'СЕТ СН'!$F$26</f>
        <v>1377.944679</v>
      </c>
      <c r="D40" s="36">
        <f>SUMIFS(СВЦЭМ!$D$33:$D$776,СВЦЭМ!$A$33:$A$776,$A40,СВЦЭМ!$B$33:$B$776,D$11)+'СЕТ СН'!$F$14+СВЦЭМ!$D$10+'СЕТ СН'!$F$8*'СЕТ СН'!$F$9-'СЕТ СН'!$F$26</f>
        <v>1386.4078665699999</v>
      </c>
      <c r="E40" s="36">
        <f>SUMIFS(СВЦЭМ!$D$33:$D$776,СВЦЭМ!$A$33:$A$776,$A40,СВЦЭМ!$B$33:$B$776,E$11)+'СЕТ СН'!$F$14+СВЦЭМ!$D$10+'СЕТ СН'!$F$8*'СЕТ СН'!$F$9-'СЕТ СН'!$F$26</f>
        <v>1381.7306511099998</v>
      </c>
      <c r="F40" s="36">
        <f>SUMIFS(СВЦЭМ!$D$33:$D$776,СВЦЭМ!$A$33:$A$776,$A40,СВЦЭМ!$B$33:$B$776,F$11)+'СЕТ СН'!$F$14+СВЦЭМ!$D$10+'СЕТ СН'!$F$8*'СЕТ СН'!$F$9-'СЕТ СН'!$F$26</f>
        <v>1379.8511231799998</v>
      </c>
      <c r="G40" s="36">
        <f>SUMIFS(СВЦЭМ!$D$33:$D$776,СВЦЭМ!$A$33:$A$776,$A40,СВЦЭМ!$B$33:$B$776,G$11)+'СЕТ СН'!$F$14+СВЦЭМ!$D$10+'СЕТ СН'!$F$8*'СЕТ СН'!$F$9-'СЕТ СН'!$F$26</f>
        <v>1361.2078263399999</v>
      </c>
      <c r="H40" s="36">
        <f>SUMIFS(СВЦЭМ!$D$33:$D$776,СВЦЭМ!$A$33:$A$776,$A40,СВЦЭМ!$B$33:$B$776,H$11)+'СЕТ СН'!$F$14+СВЦЭМ!$D$10+'СЕТ СН'!$F$8*'СЕТ СН'!$F$9-'СЕТ СН'!$F$26</f>
        <v>1315.0150009499998</v>
      </c>
      <c r="I40" s="36">
        <f>SUMIFS(СВЦЭМ!$D$33:$D$776,СВЦЭМ!$A$33:$A$776,$A40,СВЦЭМ!$B$33:$B$776,I$11)+'СЕТ СН'!$F$14+СВЦЭМ!$D$10+'СЕТ СН'!$F$8*'СЕТ СН'!$F$9-'СЕТ СН'!$F$26</f>
        <v>1239.4081615899997</v>
      </c>
      <c r="J40" s="36">
        <f>SUMIFS(СВЦЭМ!$D$33:$D$776,СВЦЭМ!$A$33:$A$776,$A40,СВЦЭМ!$B$33:$B$776,J$11)+'СЕТ СН'!$F$14+СВЦЭМ!$D$10+'СЕТ СН'!$F$8*'СЕТ СН'!$F$9-'СЕТ СН'!$F$26</f>
        <v>1167.8948246099999</v>
      </c>
      <c r="K40" s="36">
        <f>SUMIFS(СВЦЭМ!$D$33:$D$776,СВЦЭМ!$A$33:$A$776,$A40,СВЦЭМ!$B$33:$B$776,K$11)+'СЕТ СН'!$F$14+СВЦЭМ!$D$10+'СЕТ СН'!$F$8*'СЕТ СН'!$F$9-'СЕТ СН'!$F$26</f>
        <v>1157.8350047299998</v>
      </c>
      <c r="L40" s="36">
        <f>SUMIFS(СВЦЭМ!$D$33:$D$776,СВЦЭМ!$A$33:$A$776,$A40,СВЦЭМ!$B$33:$B$776,L$11)+'СЕТ СН'!$F$14+СВЦЭМ!$D$10+'СЕТ СН'!$F$8*'СЕТ СН'!$F$9-'СЕТ СН'!$F$26</f>
        <v>1160.2903913199998</v>
      </c>
      <c r="M40" s="36">
        <f>SUMIFS(СВЦЭМ!$D$33:$D$776,СВЦЭМ!$A$33:$A$776,$A40,СВЦЭМ!$B$33:$B$776,M$11)+'СЕТ СН'!$F$14+СВЦЭМ!$D$10+'СЕТ СН'!$F$8*'СЕТ СН'!$F$9-'СЕТ СН'!$F$26</f>
        <v>1170.6199606099999</v>
      </c>
      <c r="N40" s="36">
        <f>SUMIFS(СВЦЭМ!$D$33:$D$776,СВЦЭМ!$A$33:$A$776,$A40,СВЦЭМ!$B$33:$B$776,N$11)+'СЕТ СН'!$F$14+СВЦЭМ!$D$10+'СЕТ СН'!$F$8*'СЕТ СН'!$F$9-'СЕТ СН'!$F$26</f>
        <v>1182.9447197</v>
      </c>
      <c r="O40" s="36">
        <f>SUMIFS(СВЦЭМ!$D$33:$D$776,СВЦЭМ!$A$33:$A$776,$A40,СВЦЭМ!$B$33:$B$776,O$11)+'СЕТ СН'!$F$14+СВЦЭМ!$D$10+'СЕТ СН'!$F$8*'СЕТ СН'!$F$9-'СЕТ СН'!$F$26</f>
        <v>1190.1578123099998</v>
      </c>
      <c r="P40" s="36">
        <f>SUMIFS(СВЦЭМ!$D$33:$D$776,СВЦЭМ!$A$33:$A$776,$A40,СВЦЭМ!$B$33:$B$776,P$11)+'СЕТ СН'!$F$14+СВЦЭМ!$D$10+'СЕТ СН'!$F$8*'СЕТ СН'!$F$9-'СЕТ СН'!$F$26</f>
        <v>1200.3148418099997</v>
      </c>
      <c r="Q40" s="36">
        <f>SUMIFS(СВЦЭМ!$D$33:$D$776,СВЦЭМ!$A$33:$A$776,$A40,СВЦЭМ!$B$33:$B$776,Q$11)+'СЕТ СН'!$F$14+СВЦЭМ!$D$10+'СЕТ СН'!$F$8*'СЕТ СН'!$F$9-'СЕТ СН'!$F$26</f>
        <v>1222.6335784299999</v>
      </c>
      <c r="R40" s="36">
        <f>SUMIFS(СВЦЭМ!$D$33:$D$776,СВЦЭМ!$A$33:$A$776,$A40,СВЦЭМ!$B$33:$B$776,R$11)+'СЕТ СН'!$F$14+СВЦЭМ!$D$10+'СЕТ СН'!$F$8*'СЕТ СН'!$F$9-'СЕТ СН'!$F$26</f>
        <v>1221.0483491199998</v>
      </c>
      <c r="S40" s="36">
        <f>SUMIFS(СВЦЭМ!$D$33:$D$776,СВЦЭМ!$A$33:$A$776,$A40,СВЦЭМ!$B$33:$B$776,S$11)+'СЕТ СН'!$F$14+СВЦЭМ!$D$10+'СЕТ СН'!$F$8*'СЕТ СН'!$F$9-'СЕТ СН'!$F$26</f>
        <v>1200.1717354899999</v>
      </c>
      <c r="T40" s="36">
        <f>SUMIFS(СВЦЭМ!$D$33:$D$776,СВЦЭМ!$A$33:$A$776,$A40,СВЦЭМ!$B$33:$B$776,T$11)+'СЕТ СН'!$F$14+СВЦЭМ!$D$10+'СЕТ СН'!$F$8*'СЕТ СН'!$F$9-'СЕТ СН'!$F$26</f>
        <v>1176.0993300599998</v>
      </c>
      <c r="U40" s="36">
        <f>SUMIFS(СВЦЭМ!$D$33:$D$776,СВЦЭМ!$A$33:$A$776,$A40,СВЦЭМ!$B$33:$B$776,U$11)+'СЕТ СН'!$F$14+СВЦЭМ!$D$10+'СЕТ СН'!$F$8*'СЕТ СН'!$F$9-'СЕТ СН'!$F$26</f>
        <v>1178.1414919899998</v>
      </c>
      <c r="V40" s="36">
        <f>SUMIFS(СВЦЭМ!$D$33:$D$776,СВЦЭМ!$A$33:$A$776,$A40,СВЦЭМ!$B$33:$B$776,V$11)+'СЕТ СН'!$F$14+СВЦЭМ!$D$10+'СЕТ СН'!$F$8*'СЕТ СН'!$F$9-'СЕТ СН'!$F$26</f>
        <v>1200.4444489299999</v>
      </c>
      <c r="W40" s="36">
        <f>SUMIFS(СВЦЭМ!$D$33:$D$776,СВЦЭМ!$A$33:$A$776,$A40,СВЦЭМ!$B$33:$B$776,W$11)+'СЕТ СН'!$F$14+СВЦЭМ!$D$10+'СЕТ СН'!$F$8*'СЕТ СН'!$F$9-'СЕТ СН'!$F$26</f>
        <v>1200.4562605099998</v>
      </c>
      <c r="X40" s="36">
        <f>SUMIFS(СВЦЭМ!$D$33:$D$776,СВЦЭМ!$A$33:$A$776,$A40,СВЦЭМ!$B$33:$B$776,X$11)+'СЕТ СН'!$F$14+СВЦЭМ!$D$10+'СЕТ СН'!$F$8*'СЕТ СН'!$F$9-'СЕТ СН'!$F$26</f>
        <v>1197.4048349199998</v>
      </c>
      <c r="Y40" s="36">
        <f>SUMIFS(СВЦЭМ!$D$33:$D$776,СВЦЭМ!$A$33:$A$776,$A40,СВЦЭМ!$B$33:$B$776,Y$11)+'СЕТ СН'!$F$14+СВЦЭМ!$D$10+'СЕТ СН'!$F$8*'СЕТ СН'!$F$9-'СЕТ СН'!$F$26</f>
        <v>1249.4690228599998</v>
      </c>
    </row>
    <row r="41" spans="1:27" ht="15.75" x14ac:dyDescent="0.2">
      <c r="A41" s="35">
        <f t="shared" si="0"/>
        <v>43495</v>
      </c>
      <c r="B41" s="36">
        <f>SUMIFS(СВЦЭМ!$D$33:$D$776,СВЦЭМ!$A$33:$A$776,$A41,СВЦЭМ!$B$33:$B$776,B$11)+'СЕТ СН'!$F$14+СВЦЭМ!$D$10+'СЕТ СН'!$F$8*'СЕТ СН'!$F$9-'СЕТ СН'!$F$26</f>
        <v>1322.6394846999999</v>
      </c>
      <c r="C41" s="36">
        <f>SUMIFS(СВЦЭМ!$D$33:$D$776,СВЦЭМ!$A$33:$A$776,$A41,СВЦЭМ!$B$33:$B$776,C$11)+'СЕТ СН'!$F$14+СВЦЭМ!$D$10+'СЕТ СН'!$F$8*'СЕТ СН'!$F$9-'СЕТ СН'!$F$26</f>
        <v>1341.0018435199997</v>
      </c>
      <c r="D41" s="36">
        <f>SUMIFS(СВЦЭМ!$D$33:$D$776,СВЦЭМ!$A$33:$A$776,$A41,СВЦЭМ!$B$33:$B$776,D$11)+'СЕТ СН'!$F$14+СВЦЭМ!$D$10+'СЕТ СН'!$F$8*'СЕТ СН'!$F$9-'СЕТ СН'!$F$26</f>
        <v>1357.6157665499998</v>
      </c>
      <c r="E41" s="36">
        <f>SUMIFS(СВЦЭМ!$D$33:$D$776,СВЦЭМ!$A$33:$A$776,$A41,СВЦЭМ!$B$33:$B$776,E$11)+'СЕТ СН'!$F$14+СВЦЭМ!$D$10+'СЕТ СН'!$F$8*'СЕТ СН'!$F$9-'СЕТ СН'!$F$26</f>
        <v>1354.9937434099998</v>
      </c>
      <c r="F41" s="36">
        <f>SUMIFS(СВЦЭМ!$D$33:$D$776,СВЦЭМ!$A$33:$A$776,$A41,СВЦЭМ!$B$33:$B$776,F$11)+'СЕТ СН'!$F$14+СВЦЭМ!$D$10+'СЕТ СН'!$F$8*'СЕТ СН'!$F$9-'СЕТ СН'!$F$26</f>
        <v>1345.2903122799999</v>
      </c>
      <c r="G41" s="36">
        <f>SUMIFS(СВЦЭМ!$D$33:$D$776,СВЦЭМ!$A$33:$A$776,$A41,СВЦЭМ!$B$33:$B$776,G$11)+'СЕТ СН'!$F$14+СВЦЭМ!$D$10+'СЕТ СН'!$F$8*'СЕТ СН'!$F$9-'СЕТ СН'!$F$26</f>
        <v>1336.3067838399998</v>
      </c>
      <c r="H41" s="36">
        <f>SUMIFS(СВЦЭМ!$D$33:$D$776,СВЦЭМ!$A$33:$A$776,$A41,СВЦЭМ!$B$33:$B$776,H$11)+'СЕТ СН'!$F$14+СВЦЭМ!$D$10+'СЕТ СН'!$F$8*'СЕТ СН'!$F$9-'СЕТ СН'!$F$26</f>
        <v>1295.94601754</v>
      </c>
      <c r="I41" s="36">
        <f>SUMIFS(СВЦЭМ!$D$33:$D$776,СВЦЭМ!$A$33:$A$776,$A41,СВЦЭМ!$B$33:$B$776,I$11)+'СЕТ СН'!$F$14+СВЦЭМ!$D$10+'СЕТ СН'!$F$8*'СЕТ СН'!$F$9-'СЕТ СН'!$F$26</f>
        <v>1226.9067557999999</v>
      </c>
      <c r="J41" s="36">
        <f>SUMIFS(СВЦЭМ!$D$33:$D$776,СВЦЭМ!$A$33:$A$776,$A41,СВЦЭМ!$B$33:$B$776,J$11)+'СЕТ СН'!$F$14+СВЦЭМ!$D$10+'СЕТ СН'!$F$8*'СЕТ СН'!$F$9-'СЕТ СН'!$F$26</f>
        <v>1167.7181281799999</v>
      </c>
      <c r="K41" s="36">
        <f>SUMIFS(СВЦЭМ!$D$33:$D$776,СВЦЭМ!$A$33:$A$776,$A41,СВЦЭМ!$B$33:$B$776,K$11)+'СЕТ СН'!$F$14+СВЦЭМ!$D$10+'СЕТ СН'!$F$8*'СЕТ СН'!$F$9-'СЕТ СН'!$F$26</f>
        <v>1169.9773966699997</v>
      </c>
      <c r="L41" s="36">
        <f>SUMIFS(СВЦЭМ!$D$33:$D$776,СВЦЭМ!$A$33:$A$776,$A41,СВЦЭМ!$B$33:$B$776,L$11)+'СЕТ СН'!$F$14+СВЦЭМ!$D$10+'СЕТ СН'!$F$8*'СЕТ СН'!$F$9-'СЕТ СН'!$F$26</f>
        <v>1182.6293576999999</v>
      </c>
      <c r="M41" s="36">
        <f>SUMIFS(СВЦЭМ!$D$33:$D$776,СВЦЭМ!$A$33:$A$776,$A41,СВЦЭМ!$B$33:$B$776,M$11)+'СЕТ СН'!$F$14+СВЦЭМ!$D$10+'СЕТ СН'!$F$8*'СЕТ СН'!$F$9-'СЕТ СН'!$F$26</f>
        <v>1197.2321989299999</v>
      </c>
      <c r="N41" s="36">
        <f>SUMIFS(СВЦЭМ!$D$33:$D$776,СВЦЭМ!$A$33:$A$776,$A41,СВЦЭМ!$B$33:$B$776,N$11)+'СЕТ СН'!$F$14+СВЦЭМ!$D$10+'СЕТ СН'!$F$8*'СЕТ СН'!$F$9-'СЕТ СН'!$F$26</f>
        <v>1208.7274207599999</v>
      </c>
      <c r="O41" s="36">
        <f>SUMIFS(СВЦЭМ!$D$33:$D$776,СВЦЭМ!$A$33:$A$776,$A41,СВЦЭМ!$B$33:$B$776,O$11)+'СЕТ СН'!$F$14+СВЦЭМ!$D$10+'СЕТ СН'!$F$8*'СЕТ СН'!$F$9-'СЕТ СН'!$F$26</f>
        <v>1191.9191252499998</v>
      </c>
      <c r="P41" s="36">
        <f>SUMIFS(СВЦЭМ!$D$33:$D$776,СВЦЭМ!$A$33:$A$776,$A41,СВЦЭМ!$B$33:$B$776,P$11)+'СЕТ СН'!$F$14+СВЦЭМ!$D$10+'СЕТ СН'!$F$8*'СЕТ СН'!$F$9-'СЕТ СН'!$F$26</f>
        <v>1191.4008853999999</v>
      </c>
      <c r="Q41" s="36">
        <f>SUMIFS(СВЦЭМ!$D$33:$D$776,СВЦЭМ!$A$33:$A$776,$A41,СВЦЭМ!$B$33:$B$776,Q$11)+'СЕТ СН'!$F$14+СВЦЭМ!$D$10+'СЕТ СН'!$F$8*'СЕТ СН'!$F$9-'СЕТ СН'!$F$26</f>
        <v>1199.5051269099999</v>
      </c>
      <c r="R41" s="36">
        <f>SUMIFS(СВЦЭМ!$D$33:$D$776,СВЦЭМ!$A$33:$A$776,$A41,СВЦЭМ!$B$33:$B$776,R$11)+'СЕТ СН'!$F$14+СВЦЭМ!$D$10+'СЕТ СН'!$F$8*'СЕТ СН'!$F$9-'СЕТ СН'!$F$26</f>
        <v>1203.7680422799999</v>
      </c>
      <c r="S41" s="36">
        <f>SUMIFS(СВЦЭМ!$D$33:$D$776,СВЦЭМ!$A$33:$A$776,$A41,СВЦЭМ!$B$33:$B$776,S$11)+'СЕТ СН'!$F$14+СВЦЭМ!$D$10+'СЕТ СН'!$F$8*'СЕТ СН'!$F$9-'СЕТ СН'!$F$26</f>
        <v>1187.0309568599998</v>
      </c>
      <c r="T41" s="36">
        <f>SUMIFS(СВЦЭМ!$D$33:$D$776,СВЦЭМ!$A$33:$A$776,$A41,СВЦЭМ!$B$33:$B$776,T$11)+'СЕТ СН'!$F$14+СВЦЭМ!$D$10+'СЕТ СН'!$F$8*'СЕТ СН'!$F$9-'СЕТ СН'!$F$26</f>
        <v>1167.1430240299999</v>
      </c>
      <c r="U41" s="36">
        <f>SUMIFS(СВЦЭМ!$D$33:$D$776,СВЦЭМ!$A$33:$A$776,$A41,СВЦЭМ!$B$33:$B$776,U$11)+'СЕТ СН'!$F$14+СВЦЭМ!$D$10+'СЕТ СН'!$F$8*'СЕТ СН'!$F$9-'СЕТ СН'!$F$26</f>
        <v>1163.7289027499999</v>
      </c>
      <c r="V41" s="36">
        <f>SUMIFS(СВЦЭМ!$D$33:$D$776,СВЦЭМ!$A$33:$A$776,$A41,СВЦЭМ!$B$33:$B$776,V$11)+'СЕТ СН'!$F$14+СВЦЭМ!$D$10+'СЕТ СН'!$F$8*'СЕТ СН'!$F$9-'СЕТ СН'!$F$26</f>
        <v>1174.4791474499998</v>
      </c>
      <c r="W41" s="36">
        <f>SUMIFS(СВЦЭМ!$D$33:$D$776,СВЦЭМ!$A$33:$A$776,$A41,СВЦЭМ!$B$33:$B$776,W$11)+'СЕТ СН'!$F$14+СВЦЭМ!$D$10+'СЕТ СН'!$F$8*'СЕТ СН'!$F$9-'СЕТ СН'!$F$26</f>
        <v>1183.2651756799999</v>
      </c>
      <c r="X41" s="36">
        <f>SUMIFS(СВЦЭМ!$D$33:$D$776,СВЦЭМ!$A$33:$A$776,$A41,СВЦЭМ!$B$33:$B$776,X$11)+'СЕТ СН'!$F$14+СВЦЭМ!$D$10+'СЕТ СН'!$F$8*'СЕТ СН'!$F$9-'СЕТ СН'!$F$26</f>
        <v>1182.2269975099998</v>
      </c>
      <c r="Y41" s="36">
        <f>SUMIFS(СВЦЭМ!$D$33:$D$776,СВЦЭМ!$A$33:$A$776,$A41,СВЦЭМ!$B$33:$B$776,Y$11)+'СЕТ СН'!$F$14+СВЦЭМ!$D$10+'СЕТ СН'!$F$8*'СЕТ СН'!$F$9-'СЕТ СН'!$F$26</f>
        <v>1236.6490019799999</v>
      </c>
    </row>
    <row r="42" spans="1:27" ht="15.75" x14ac:dyDescent="0.2">
      <c r="A42" s="35">
        <f t="shared" si="0"/>
        <v>43496</v>
      </c>
      <c r="B42" s="36">
        <f>SUMIFS(СВЦЭМ!$D$33:$D$776,СВЦЭМ!$A$33:$A$776,$A42,СВЦЭМ!$B$33:$B$776,B$11)+'СЕТ СН'!$F$14+СВЦЭМ!$D$10+'СЕТ СН'!$F$8*'СЕТ СН'!$F$9-'СЕТ СН'!$F$26</f>
        <v>1328.0616287699997</v>
      </c>
      <c r="C42" s="36">
        <f>SUMIFS(СВЦЭМ!$D$33:$D$776,СВЦЭМ!$A$33:$A$776,$A42,СВЦЭМ!$B$33:$B$776,C$11)+'СЕТ СН'!$F$14+СВЦЭМ!$D$10+'СЕТ СН'!$F$8*'СЕТ СН'!$F$9-'СЕТ СН'!$F$26</f>
        <v>1375.6093295699998</v>
      </c>
      <c r="D42" s="36">
        <f>SUMIFS(СВЦЭМ!$D$33:$D$776,СВЦЭМ!$A$33:$A$776,$A42,СВЦЭМ!$B$33:$B$776,D$11)+'СЕТ СН'!$F$14+СВЦЭМ!$D$10+'СЕТ СН'!$F$8*'СЕТ СН'!$F$9-'СЕТ СН'!$F$26</f>
        <v>1377.1718630999999</v>
      </c>
      <c r="E42" s="36">
        <f>SUMIFS(СВЦЭМ!$D$33:$D$776,СВЦЭМ!$A$33:$A$776,$A42,СВЦЭМ!$B$33:$B$776,E$11)+'СЕТ СН'!$F$14+СВЦЭМ!$D$10+'СЕТ СН'!$F$8*'СЕТ СН'!$F$9-'СЕТ СН'!$F$26</f>
        <v>1377.6831511299999</v>
      </c>
      <c r="F42" s="36">
        <f>SUMIFS(СВЦЭМ!$D$33:$D$776,СВЦЭМ!$A$33:$A$776,$A42,СВЦЭМ!$B$33:$B$776,F$11)+'СЕТ СН'!$F$14+СВЦЭМ!$D$10+'СЕТ СН'!$F$8*'СЕТ СН'!$F$9-'СЕТ СН'!$F$26</f>
        <v>1372.5901631199999</v>
      </c>
      <c r="G42" s="36">
        <f>SUMIFS(СВЦЭМ!$D$33:$D$776,СВЦЭМ!$A$33:$A$776,$A42,СВЦЭМ!$B$33:$B$776,G$11)+'СЕТ СН'!$F$14+СВЦЭМ!$D$10+'СЕТ СН'!$F$8*'СЕТ СН'!$F$9-'СЕТ СН'!$F$26</f>
        <v>1348.7361005999999</v>
      </c>
      <c r="H42" s="36">
        <f>SUMIFS(СВЦЭМ!$D$33:$D$776,СВЦЭМ!$A$33:$A$776,$A42,СВЦЭМ!$B$33:$B$776,H$11)+'СЕТ СН'!$F$14+СВЦЭМ!$D$10+'СЕТ СН'!$F$8*'СЕТ СН'!$F$9-'СЕТ СН'!$F$26</f>
        <v>1290.6669144499999</v>
      </c>
      <c r="I42" s="36">
        <f>SUMIFS(СВЦЭМ!$D$33:$D$776,СВЦЭМ!$A$33:$A$776,$A42,СВЦЭМ!$B$33:$B$776,I$11)+'СЕТ СН'!$F$14+СВЦЭМ!$D$10+'СЕТ СН'!$F$8*'СЕТ СН'!$F$9-'СЕТ СН'!$F$26</f>
        <v>1240.4985474699999</v>
      </c>
      <c r="J42" s="36">
        <f>SUMIFS(СВЦЭМ!$D$33:$D$776,СВЦЭМ!$A$33:$A$776,$A42,СВЦЭМ!$B$33:$B$776,J$11)+'СЕТ СН'!$F$14+СВЦЭМ!$D$10+'СЕТ СН'!$F$8*'СЕТ СН'!$F$9-'СЕТ СН'!$F$26</f>
        <v>1174.2027546099998</v>
      </c>
      <c r="K42" s="36">
        <f>SUMIFS(СВЦЭМ!$D$33:$D$776,СВЦЭМ!$A$33:$A$776,$A42,СВЦЭМ!$B$33:$B$776,K$11)+'СЕТ СН'!$F$14+СВЦЭМ!$D$10+'СЕТ СН'!$F$8*'СЕТ СН'!$F$9-'СЕТ СН'!$F$26</f>
        <v>1167.5896445299998</v>
      </c>
      <c r="L42" s="36">
        <f>SUMIFS(СВЦЭМ!$D$33:$D$776,СВЦЭМ!$A$33:$A$776,$A42,СВЦЭМ!$B$33:$B$776,L$11)+'СЕТ СН'!$F$14+СВЦЭМ!$D$10+'СЕТ СН'!$F$8*'СЕТ СН'!$F$9-'СЕТ СН'!$F$26</f>
        <v>1167.2911977799999</v>
      </c>
      <c r="M42" s="36">
        <f>SUMIFS(СВЦЭМ!$D$33:$D$776,СВЦЭМ!$A$33:$A$776,$A42,СВЦЭМ!$B$33:$B$776,M$11)+'СЕТ СН'!$F$14+СВЦЭМ!$D$10+'СЕТ СН'!$F$8*'СЕТ СН'!$F$9-'СЕТ СН'!$F$26</f>
        <v>1186.3806001799999</v>
      </c>
      <c r="N42" s="36">
        <f>SUMIFS(СВЦЭМ!$D$33:$D$776,СВЦЭМ!$A$33:$A$776,$A42,СВЦЭМ!$B$33:$B$776,N$11)+'СЕТ СН'!$F$14+СВЦЭМ!$D$10+'СЕТ СН'!$F$8*'СЕТ СН'!$F$9-'СЕТ СН'!$F$26</f>
        <v>1195.3500383599999</v>
      </c>
      <c r="O42" s="36">
        <f>SUMIFS(СВЦЭМ!$D$33:$D$776,СВЦЭМ!$A$33:$A$776,$A42,СВЦЭМ!$B$33:$B$776,O$11)+'СЕТ СН'!$F$14+СВЦЭМ!$D$10+'СЕТ СН'!$F$8*'СЕТ СН'!$F$9-'СЕТ СН'!$F$26</f>
        <v>1181.2580891699999</v>
      </c>
      <c r="P42" s="36">
        <f>SUMIFS(СВЦЭМ!$D$33:$D$776,СВЦЭМ!$A$33:$A$776,$A42,СВЦЭМ!$B$33:$B$776,P$11)+'СЕТ СН'!$F$14+СВЦЭМ!$D$10+'СЕТ СН'!$F$8*'СЕТ СН'!$F$9-'СЕТ СН'!$F$26</f>
        <v>1189.0868614699998</v>
      </c>
      <c r="Q42" s="36">
        <f>SUMIFS(СВЦЭМ!$D$33:$D$776,СВЦЭМ!$A$33:$A$776,$A42,СВЦЭМ!$B$33:$B$776,Q$11)+'СЕТ СН'!$F$14+СВЦЭМ!$D$10+'СЕТ СН'!$F$8*'СЕТ СН'!$F$9-'СЕТ СН'!$F$26</f>
        <v>1202.6829669899998</v>
      </c>
      <c r="R42" s="36">
        <f>SUMIFS(СВЦЭМ!$D$33:$D$776,СВЦЭМ!$A$33:$A$776,$A42,СВЦЭМ!$B$33:$B$776,R$11)+'СЕТ СН'!$F$14+СВЦЭМ!$D$10+'СЕТ СН'!$F$8*'СЕТ СН'!$F$9-'СЕТ СН'!$F$26</f>
        <v>1203.6634775299999</v>
      </c>
      <c r="S42" s="36">
        <f>SUMIFS(СВЦЭМ!$D$33:$D$776,СВЦЭМ!$A$33:$A$776,$A42,СВЦЭМ!$B$33:$B$776,S$11)+'СЕТ СН'!$F$14+СВЦЭМ!$D$10+'СЕТ СН'!$F$8*'СЕТ СН'!$F$9-'СЕТ СН'!$F$26</f>
        <v>1192.3005411699999</v>
      </c>
      <c r="T42" s="36">
        <f>SUMIFS(СВЦЭМ!$D$33:$D$776,СВЦЭМ!$A$33:$A$776,$A42,СВЦЭМ!$B$33:$B$776,T$11)+'СЕТ СН'!$F$14+СВЦЭМ!$D$10+'СЕТ СН'!$F$8*'СЕТ СН'!$F$9-'СЕТ СН'!$F$26</f>
        <v>1177.3638867099999</v>
      </c>
      <c r="U42" s="36">
        <f>SUMIFS(СВЦЭМ!$D$33:$D$776,СВЦЭМ!$A$33:$A$776,$A42,СВЦЭМ!$B$33:$B$776,U$11)+'СЕТ СН'!$F$14+СВЦЭМ!$D$10+'СЕТ СН'!$F$8*'СЕТ СН'!$F$9-'СЕТ СН'!$F$26</f>
        <v>1174.5056637999999</v>
      </c>
      <c r="V42" s="36">
        <f>SUMIFS(СВЦЭМ!$D$33:$D$776,СВЦЭМ!$A$33:$A$776,$A42,СВЦЭМ!$B$33:$B$776,V$11)+'СЕТ СН'!$F$14+СВЦЭМ!$D$10+'СЕТ СН'!$F$8*'СЕТ СН'!$F$9-'СЕТ СН'!$F$26</f>
        <v>1194.9662938099998</v>
      </c>
      <c r="W42" s="36">
        <f>SUMIFS(СВЦЭМ!$D$33:$D$776,СВЦЭМ!$A$33:$A$776,$A42,СВЦЭМ!$B$33:$B$776,W$11)+'СЕТ СН'!$F$14+СВЦЭМ!$D$10+'СЕТ СН'!$F$8*'СЕТ СН'!$F$9-'СЕТ СН'!$F$26</f>
        <v>1219.3602463699999</v>
      </c>
      <c r="X42" s="36">
        <f>SUMIFS(СВЦЭМ!$D$33:$D$776,СВЦЭМ!$A$33:$A$776,$A42,СВЦЭМ!$B$33:$B$776,X$11)+'СЕТ СН'!$F$14+СВЦЭМ!$D$10+'СЕТ СН'!$F$8*'СЕТ СН'!$F$9-'СЕТ СН'!$F$26</f>
        <v>1223.9937744399999</v>
      </c>
      <c r="Y42" s="36">
        <f>SUMIFS(СВЦЭМ!$D$33:$D$776,СВЦЭМ!$A$33:$A$776,$A42,СВЦЭМ!$B$33:$B$776,Y$11)+'СЕТ СН'!$F$14+СВЦЭМ!$D$10+'СЕТ СН'!$F$8*'СЕТ СН'!$F$9-'СЕТ СН'!$F$26</f>
        <v>1258.7479367499998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01.01.2019</v>
      </c>
      <c r="B48" s="36">
        <f>SUMIFS(СВЦЭМ!$D$33:$D$776,СВЦЭМ!$A$33:$A$776,$A48,СВЦЭМ!$B$33:$B$776,B$47)+'СЕТ СН'!$F$14+СВЦЭМ!$D$10+'СЕТ СН'!$F$6-'СЕТ СН'!$F$26</f>
        <v>1163.8012060999997</v>
      </c>
      <c r="C48" s="36">
        <f>SUMIFS(СВЦЭМ!$D$33:$D$776,СВЦЭМ!$A$33:$A$776,$A48,СВЦЭМ!$B$33:$B$776,C$47)+'СЕТ СН'!$F$14+СВЦЭМ!$D$10+'СЕТ СН'!$F$6-'СЕТ СН'!$F$26</f>
        <v>1242.3965090799998</v>
      </c>
      <c r="D48" s="36">
        <f>SUMIFS(СВЦЭМ!$D$33:$D$776,СВЦЭМ!$A$33:$A$776,$A48,СВЦЭМ!$B$33:$B$776,D$47)+'СЕТ СН'!$F$14+СВЦЭМ!$D$10+'СЕТ СН'!$F$6-'СЕТ СН'!$F$26</f>
        <v>1311.1654394199998</v>
      </c>
      <c r="E48" s="36">
        <f>SUMIFS(СВЦЭМ!$D$33:$D$776,СВЦЭМ!$A$33:$A$776,$A48,СВЦЭМ!$B$33:$B$776,E$47)+'СЕТ СН'!$F$14+СВЦЭМ!$D$10+'СЕТ СН'!$F$6-'СЕТ СН'!$F$26</f>
        <v>1326.6467410199998</v>
      </c>
      <c r="F48" s="36">
        <f>SUMIFS(СВЦЭМ!$D$33:$D$776,СВЦЭМ!$A$33:$A$776,$A48,СВЦЭМ!$B$33:$B$776,F$47)+'СЕТ СН'!$F$14+СВЦЭМ!$D$10+'СЕТ СН'!$F$6-'СЕТ СН'!$F$26</f>
        <v>1334.0946174399999</v>
      </c>
      <c r="G48" s="36">
        <f>SUMIFS(СВЦЭМ!$D$33:$D$776,СВЦЭМ!$A$33:$A$776,$A48,СВЦЭМ!$B$33:$B$776,G$47)+'СЕТ СН'!$F$14+СВЦЭМ!$D$10+'СЕТ СН'!$F$6-'СЕТ СН'!$F$26</f>
        <v>1334.6823741899998</v>
      </c>
      <c r="H48" s="36">
        <f>SUMIFS(СВЦЭМ!$D$33:$D$776,СВЦЭМ!$A$33:$A$776,$A48,СВЦЭМ!$B$33:$B$776,H$47)+'СЕТ СН'!$F$14+СВЦЭМ!$D$10+'СЕТ СН'!$F$6-'СЕТ СН'!$F$26</f>
        <v>1343.0328828299998</v>
      </c>
      <c r="I48" s="36">
        <f>SUMIFS(СВЦЭМ!$D$33:$D$776,СВЦЭМ!$A$33:$A$776,$A48,СВЦЭМ!$B$33:$B$776,I$47)+'СЕТ СН'!$F$14+СВЦЭМ!$D$10+'СЕТ СН'!$F$6-'СЕТ СН'!$F$26</f>
        <v>1333.0075498299998</v>
      </c>
      <c r="J48" s="36">
        <f>SUMIFS(СВЦЭМ!$D$33:$D$776,СВЦЭМ!$A$33:$A$776,$A48,СВЦЭМ!$B$33:$B$776,J$47)+'СЕТ СН'!$F$14+СВЦЭМ!$D$10+'СЕТ СН'!$F$6-'СЕТ СН'!$F$26</f>
        <v>1334.5961325199999</v>
      </c>
      <c r="K48" s="36">
        <f>SUMIFS(СВЦЭМ!$D$33:$D$776,СВЦЭМ!$A$33:$A$776,$A48,СВЦЭМ!$B$33:$B$776,K$47)+'СЕТ СН'!$F$14+СВЦЭМ!$D$10+'СЕТ СН'!$F$6-'СЕТ СН'!$F$26</f>
        <v>1316.8742165499998</v>
      </c>
      <c r="L48" s="36">
        <f>SUMIFS(СВЦЭМ!$D$33:$D$776,СВЦЭМ!$A$33:$A$776,$A48,СВЦЭМ!$B$33:$B$776,L$47)+'СЕТ СН'!$F$14+СВЦЭМ!$D$10+'СЕТ СН'!$F$6-'СЕТ СН'!$F$26</f>
        <v>1283.8957739199998</v>
      </c>
      <c r="M48" s="36">
        <f>SUMIFS(СВЦЭМ!$D$33:$D$776,СВЦЭМ!$A$33:$A$776,$A48,СВЦЭМ!$B$33:$B$776,M$47)+'СЕТ СН'!$F$14+СВЦЭМ!$D$10+'СЕТ СН'!$F$6-'СЕТ СН'!$F$26</f>
        <v>1275.6033040899999</v>
      </c>
      <c r="N48" s="36">
        <f>SUMIFS(СВЦЭМ!$D$33:$D$776,СВЦЭМ!$A$33:$A$776,$A48,СВЦЭМ!$B$33:$B$776,N$47)+'СЕТ СН'!$F$14+СВЦЭМ!$D$10+'СЕТ СН'!$F$6-'СЕТ СН'!$F$26</f>
        <v>1256.0236853499998</v>
      </c>
      <c r="O48" s="36">
        <f>SUMIFS(СВЦЭМ!$D$33:$D$776,СВЦЭМ!$A$33:$A$776,$A48,СВЦЭМ!$B$33:$B$776,O$47)+'СЕТ СН'!$F$14+СВЦЭМ!$D$10+'СЕТ СН'!$F$6-'СЕТ СН'!$F$26</f>
        <v>1256.1437292599999</v>
      </c>
      <c r="P48" s="36">
        <f>SUMIFS(СВЦЭМ!$D$33:$D$776,СВЦЭМ!$A$33:$A$776,$A48,СВЦЭМ!$B$33:$B$776,P$47)+'СЕТ СН'!$F$14+СВЦЭМ!$D$10+'СЕТ СН'!$F$6-'СЕТ СН'!$F$26</f>
        <v>1265.9349137899999</v>
      </c>
      <c r="Q48" s="36">
        <f>SUMIFS(СВЦЭМ!$D$33:$D$776,СВЦЭМ!$A$33:$A$776,$A48,СВЦЭМ!$B$33:$B$776,Q$47)+'СЕТ СН'!$F$14+СВЦЭМ!$D$10+'СЕТ СН'!$F$6-'СЕТ СН'!$F$26</f>
        <v>1229.8673508499999</v>
      </c>
      <c r="R48" s="36">
        <f>SUMIFS(СВЦЭМ!$D$33:$D$776,СВЦЭМ!$A$33:$A$776,$A48,СВЦЭМ!$B$33:$B$776,R$47)+'СЕТ СН'!$F$14+СВЦЭМ!$D$10+'СЕТ СН'!$F$6-'СЕТ СН'!$F$26</f>
        <v>1169.0347259799998</v>
      </c>
      <c r="S48" s="36">
        <f>SUMIFS(СВЦЭМ!$D$33:$D$776,СВЦЭМ!$A$33:$A$776,$A48,СВЦЭМ!$B$33:$B$776,S$47)+'СЕТ СН'!$F$14+СВЦЭМ!$D$10+'СЕТ СН'!$F$6-'СЕТ СН'!$F$26</f>
        <v>1091.5794818700001</v>
      </c>
      <c r="T48" s="36">
        <f>SUMIFS(СВЦЭМ!$D$33:$D$776,СВЦЭМ!$A$33:$A$776,$A48,СВЦЭМ!$B$33:$B$776,T$47)+'СЕТ СН'!$F$14+СВЦЭМ!$D$10+'СЕТ СН'!$F$6-'СЕТ СН'!$F$26</f>
        <v>1051.62566236</v>
      </c>
      <c r="U48" s="36">
        <f>SUMIFS(СВЦЭМ!$D$33:$D$776,СВЦЭМ!$A$33:$A$776,$A48,СВЦЭМ!$B$33:$B$776,U$47)+'СЕТ СН'!$F$14+СВЦЭМ!$D$10+'СЕТ СН'!$F$6-'СЕТ СН'!$F$26</f>
        <v>1046.27062836</v>
      </c>
      <c r="V48" s="36">
        <f>SUMIFS(СВЦЭМ!$D$33:$D$776,СВЦЭМ!$A$33:$A$776,$A48,СВЦЭМ!$B$33:$B$776,V$47)+'СЕТ СН'!$F$14+СВЦЭМ!$D$10+'СЕТ СН'!$F$6-'СЕТ СН'!$F$26</f>
        <v>1064.4996889500001</v>
      </c>
      <c r="W48" s="36">
        <f>SUMIFS(СВЦЭМ!$D$33:$D$776,СВЦЭМ!$A$33:$A$776,$A48,СВЦЭМ!$B$33:$B$776,W$47)+'СЕТ СН'!$F$14+СВЦЭМ!$D$10+'СЕТ СН'!$F$6-'СЕТ СН'!$F$26</f>
        <v>1112.3337491799998</v>
      </c>
      <c r="X48" s="36">
        <f>SUMIFS(СВЦЭМ!$D$33:$D$776,СВЦЭМ!$A$33:$A$776,$A48,СВЦЭМ!$B$33:$B$776,X$47)+'СЕТ СН'!$F$14+СВЦЭМ!$D$10+'СЕТ СН'!$F$6-'СЕТ СН'!$F$26</f>
        <v>1174.4515758299999</v>
      </c>
      <c r="Y48" s="36">
        <f>SUMIFS(СВЦЭМ!$D$33:$D$776,СВЦЭМ!$A$33:$A$776,$A48,СВЦЭМ!$B$33:$B$776,Y$47)+'СЕТ СН'!$F$14+СВЦЭМ!$D$10+'СЕТ СН'!$F$6-'СЕТ СН'!$F$26</f>
        <v>1228.9535306299999</v>
      </c>
      <c r="AA48" s="45"/>
    </row>
    <row r="49" spans="1:25" ht="15.75" x14ac:dyDescent="0.2">
      <c r="A49" s="35">
        <f>A48+1</f>
        <v>43467</v>
      </c>
      <c r="B49" s="36">
        <f>SUMIFS(СВЦЭМ!$D$33:$D$776,СВЦЭМ!$A$33:$A$776,$A49,СВЦЭМ!$B$33:$B$776,B$47)+'СЕТ СН'!$F$14+СВЦЭМ!$D$10+'СЕТ СН'!$F$6-'СЕТ СН'!$F$26</f>
        <v>1294.0732230899998</v>
      </c>
      <c r="C49" s="36">
        <f>SUMIFS(СВЦЭМ!$D$33:$D$776,СВЦЭМ!$A$33:$A$776,$A49,СВЦЭМ!$B$33:$B$776,C$47)+'СЕТ СН'!$F$14+СВЦЭМ!$D$10+'СЕТ СН'!$F$6-'СЕТ СН'!$F$26</f>
        <v>1279.7370332999999</v>
      </c>
      <c r="D49" s="36">
        <f>SUMIFS(СВЦЭМ!$D$33:$D$776,СВЦЭМ!$A$33:$A$776,$A49,СВЦЭМ!$B$33:$B$776,D$47)+'СЕТ СН'!$F$14+СВЦЭМ!$D$10+'СЕТ СН'!$F$6-'СЕТ СН'!$F$26</f>
        <v>1279.8994494899998</v>
      </c>
      <c r="E49" s="36">
        <f>SUMIFS(СВЦЭМ!$D$33:$D$776,СВЦЭМ!$A$33:$A$776,$A49,СВЦЭМ!$B$33:$B$776,E$47)+'СЕТ СН'!$F$14+СВЦЭМ!$D$10+'СЕТ СН'!$F$6-'СЕТ СН'!$F$26</f>
        <v>1294.0105220299997</v>
      </c>
      <c r="F49" s="36">
        <f>SUMIFS(СВЦЭМ!$D$33:$D$776,СВЦЭМ!$A$33:$A$776,$A49,СВЦЭМ!$B$33:$B$776,F$47)+'СЕТ СН'!$F$14+СВЦЭМ!$D$10+'СЕТ СН'!$F$6-'СЕТ СН'!$F$26</f>
        <v>1294.3118632499998</v>
      </c>
      <c r="G49" s="36">
        <f>SUMIFS(СВЦЭМ!$D$33:$D$776,СВЦЭМ!$A$33:$A$776,$A49,СВЦЭМ!$B$33:$B$776,G$47)+'СЕТ СН'!$F$14+СВЦЭМ!$D$10+'СЕТ СН'!$F$6-'СЕТ СН'!$F$26</f>
        <v>1294.9233952799998</v>
      </c>
      <c r="H49" s="36">
        <f>SUMIFS(СВЦЭМ!$D$33:$D$776,СВЦЭМ!$A$33:$A$776,$A49,СВЦЭМ!$B$33:$B$776,H$47)+'СЕТ СН'!$F$14+СВЦЭМ!$D$10+'СЕТ СН'!$F$6-'СЕТ СН'!$F$26</f>
        <v>1290.7192073799997</v>
      </c>
      <c r="I49" s="36">
        <f>SUMIFS(СВЦЭМ!$D$33:$D$776,СВЦЭМ!$A$33:$A$776,$A49,СВЦЭМ!$B$33:$B$776,I$47)+'СЕТ СН'!$F$14+СВЦЭМ!$D$10+'СЕТ СН'!$F$6-'СЕТ СН'!$F$26</f>
        <v>1270.9249746999999</v>
      </c>
      <c r="J49" s="36">
        <f>SUMIFS(СВЦЭМ!$D$33:$D$776,СВЦЭМ!$A$33:$A$776,$A49,СВЦЭМ!$B$33:$B$776,J$47)+'СЕТ СН'!$F$14+СВЦЭМ!$D$10+'СЕТ СН'!$F$6-'СЕТ СН'!$F$26</f>
        <v>1256.4327486899999</v>
      </c>
      <c r="K49" s="36">
        <f>SUMIFS(СВЦЭМ!$D$33:$D$776,СВЦЭМ!$A$33:$A$776,$A49,СВЦЭМ!$B$33:$B$776,K$47)+'СЕТ СН'!$F$14+СВЦЭМ!$D$10+'СЕТ СН'!$F$6-'СЕТ СН'!$F$26</f>
        <v>1218.0605832099998</v>
      </c>
      <c r="L49" s="36">
        <f>SUMIFS(СВЦЭМ!$D$33:$D$776,СВЦЭМ!$A$33:$A$776,$A49,СВЦЭМ!$B$33:$B$776,L$47)+'СЕТ СН'!$F$14+СВЦЭМ!$D$10+'СЕТ СН'!$F$6-'СЕТ СН'!$F$26</f>
        <v>1188.5670974399998</v>
      </c>
      <c r="M49" s="36">
        <f>SUMIFS(СВЦЭМ!$D$33:$D$776,СВЦЭМ!$A$33:$A$776,$A49,СВЦЭМ!$B$33:$B$776,M$47)+'СЕТ СН'!$F$14+СВЦЭМ!$D$10+'СЕТ СН'!$F$6-'СЕТ СН'!$F$26</f>
        <v>1189.4032198799998</v>
      </c>
      <c r="N49" s="36">
        <f>SUMIFS(СВЦЭМ!$D$33:$D$776,СВЦЭМ!$A$33:$A$776,$A49,СВЦЭМ!$B$33:$B$776,N$47)+'СЕТ СН'!$F$14+СВЦЭМ!$D$10+'СЕТ СН'!$F$6-'СЕТ СН'!$F$26</f>
        <v>1194.9181784499999</v>
      </c>
      <c r="O49" s="36">
        <f>SUMIFS(СВЦЭМ!$D$33:$D$776,СВЦЭМ!$A$33:$A$776,$A49,СВЦЭМ!$B$33:$B$776,O$47)+'СЕТ СН'!$F$14+СВЦЭМ!$D$10+'СЕТ СН'!$F$6-'СЕТ СН'!$F$26</f>
        <v>1223.8023978799997</v>
      </c>
      <c r="P49" s="36">
        <f>SUMIFS(СВЦЭМ!$D$33:$D$776,СВЦЭМ!$A$33:$A$776,$A49,СВЦЭМ!$B$33:$B$776,P$47)+'СЕТ СН'!$F$14+СВЦЭМ!$D$10+'СЕТ СН'!$F$6-'СЕТ СН'!$F$26</f>
        <v>1262.3895808599998</v>
      </c>
      <c r="Q49" s="36">
        <f>SUMIFS(СВЦЭМ!$D$33:$D$776,СВЦЭМ!$A$33:$A$776,$A49,СВЦЭМ!$B$33:$B$776,Q$47)+'СЕТ СН'!$F$14+СВЦЭМ!$D$10+'СЕТ СН'!$F$6-'СЕТ СН'!$F$26</f>
        <v>1243.0087000199999</v>
      </c>
      <c r="R49" s="36">
        <f>SUMIFS(СВЦЭМ!$D$33:$D$776,СВЦЭМ!$A$33:$A$776,$A49,СВЦЭМ!$B$33:$B$776,R$47)+'СЕТ СН'!$F$14+СВЦЭМ!$D$10+'СЕТ СН'!$F$6-'СЕТ СН'!$F$26</f>
        <v>1177.5519263299998</v>
      </c>
      <c r="S49" s="36">
        <f>SUMIFS(СВЦЭМ!$D$33:$D$776,СВЦЭМ!$A$33:$A$776,$A49,СВЦЭМ!$B$33:$B$776,S$47)+'СЕТ СН'!$F$14+СВЦЭМ!$D$10+'СЕТ СН'!$F$6-'СЕТ СН'!$F$26</f>
        <v>1112.0938648999997</v>
      </c>
      <c r="T49" s="36">
        <f>SUMIFS(СВЦЭМ!$D$33:$D$776,СВЦЭМ!$A$33:$A$776,$A49,СВЦЭМ!$B$33:$B$776,T$47)+'СЕТ СН'!$F$14+СВЦЭМ!$D$10+'СЕТ СН'!$F$6-'СЕТ СН'!$F$26</f>
        <v>1105.7603651499999</v>
      </c>
      <c r="U49" s="36">
        <f>SUMIFS(СВЦЭМ!$D$33:$D$776,СВЦЭМ!$A$33:$A$776,$A49,СВЦЭМ!$B$33:$B$776,U$47)+'СЕТ СН'!$F$14+СВЦЭМ!$D$10+'СЕТ СН'!$F$6-'СЕТ СН'!$F$26</f>
        <v>1098.0175439099999</v>
      </c>
      <c r="V49" s="36">
        <f>SUMIFS(СВЦЭМ!$D$33:$D$776,СВЦЭМ!$A$33:$A$776,$A49,СВЦЭМ!$B$33:$B$776,V$47)+'СЕТ СН'!$F$14+СВЦЭМ!$D$10+'СЕТ СН'!$F$6-'СЕТ СН'!$F$26</f>
        <v>1065.8106149800001</v>
      </c>
      <c r="W49" s="36">
        <f>SUMIFS(СВЦЭМ!$D$33:$D$776,СВЦЭМ!$A$33:$A$776,$A49,СВЦЭМ!$B$33:$B$776,W$47)+'СЕТ СН'!$F$14+СВЦЭМ!$D$10+'СЕТ СН'!$F$6-'СЕТ СН'!$F$26</f>
        <v>1112.8715163499999</v>
      </c>
      <c r="X49" s="36">
        <f>SUMIFS(СВЦЭМ!$D$33:$D$776,СВЦЭМ!$A$33:$A$776,$A49,СВЦЭМ!$B$33:$B$776,X$47)+'СЕТ СН'!$F$14+СВЦЭМ!$D$10+'СЕТ СН'!$F$6-'СЕТ СН'!$F$26</f>
        <v>1177.6446242499999</v>
      </c>
      <c r="Y49" s="36">
        <f>SUMIFS(СВЦЭМ!$D$33:$D$776,СВЦЭМ!$A$33:$A$776,$A49,СВЦЭМ!$B$33:$B$776,Y$47)+'СЕТ СН'!$F$14+СВЦЭМ!$D$10+'СЕТ СН'!$F$6-'СЕТ СН'!$F$26</f>
        <v>1233.4765018599999</v>
      </c>
    </row>
    <row r="50" spans="1:25" ht="15.75" x14ac:dyDescent="0.2">
      <c r="A50" s="35">
        <f t="shared" ref="A50:A78" si="1">A49+1</f>
        <v>43468</v>
      </c>
      <c r="B50" s="36">
        <f>SUMIFS(СВЦЭМ!$D$33:$D$776,СВЦЭМ!$A$33:$A$776,$A50,СВЦЭМ!$B$33:$B$776,B$47)+'СЕТ СН'!$F$14+СВЦЭМ!$D$10+'СЕТ СН'!$F$6-'СЕТ СН'!$F$26</f>
        <v>1253.6070652599999</v>
      </c>
      <c r="C50" s="36">
        <f>SUMIFS(СВЦЭМ!$D$33:$D$776,СВЦЭМ!$A$33:$A$776,$A50,СВЦЭМ!$B$33:$B$776,C$47)+'СЕТ СН'!$F$14+СВЦЭМ!$D$10+'СЕТ СН'!$F$6-'СЕТ СН'!$F$26</f>
        <v>1277.2295932399998</v>
      </c>
      <c r="D50" s="36">
        <f>SUMIFS(СВЦЭМ!$D$33:$D$776,СВЦЭМ!$A$33:$A$776,$A50,СВЦЭМ!$B$33:$B$776,D$47)+'СЕТ СН'!$F$14+СВЦЭМ!$D$10+'СЕТ СН'!$F$6-'СЕТ СН'!$F$26</f>
        <v>1294.9263844199997</v>
      </c>
      <c r="E50" s="36">
        <f>SUMIFS(СВЦЭМ!$D$33:$D$776,СВЦЭМ!$A$33:$A$776,$A50,СВЦЭМ!$B$33:$B$776,E$47)+'СЕТ СН'!$F$14+СВЦЭМ!$D$10+'СЕТ СН'!$F$6-'СЕТ СН'!$F$26</f>
        <v>1304.6719118599999</v>
      </c>
      <c r="F50" s="36">
        <f>SUMIFS(СВЦЭМ!$D$33:$D$776,СВЦЭМ!$A$33:$A$776,$A50,СВЦЭМ!$B$33:$B$776,F$47)+'СЕТ СН'!$F$14+СВЦЭМ!$D$10+'СЕТ СН'!$F$6-'СЕТ СН'!$F$26</f>
        <v>1308.9119292299997</v>
      </c>
      <c r="G50" s="36">
        <f>SUMIFS(СВЦЭМ!$D$33:$D$776,СВЦЭМ!$A$33:$A$776,$A50,СВЦЭМ!$B$33:$B$776,G$47)+'СЕТ СН'!$F$14+СВЦЭМ!$D$10+'СЕТ СН'!$F$6-'СЕТ СН'!$F$26</f>
        <v>1317.9037244999997</v>
      </c>
      <c r="H50" s="36">
        <f>SUMIFS(СВЦЭМ!$D$33:$D$776,СВЦЭМ!$A$33:$A$776,$A50,СВЦЭМ!$B$33:$B$776,H$47)+'СЕТ СН'!$F$14+СВЦЭМ!$D$10+'СЕТ СН'!$F$6-'СЕТ СН'!$F$26</f>
        <v>1290.9466218999999</v>
      </c>
      <c r="I50" s="36">
        <f>SUMIFS(СВЦЭМ!$D$33:$D$776,СВЦЭМ!$A$33:$A$776,$A50,СВЦЭМ!$B$33:$B$776,I$47)+'СЕТ СН'!$F$14+СВЦЭМ!$D$10+'СЕТ СН'!$F$6-'СЕТ СН'!$F$26</f>
        <v>1277.5454571199998</v>
      </c>
      <c r="J50" s="36">
        <f>SUMIFS(СВЦЭМ!$D$33:$D$776,СВЦЭМ!$A$33:$A$776,$A50,СВЦЭМ!$B$33:$B$776,J$47)+'СЕТ СН'!$F$14+СВЦЭМ!$D$10+'СЕТ СН'!$F$6-'СЕТ СН'!$F$26</f>
        <v>1253.8024208099998</v>
      </c>
      <c r="K50" s="36">
        <f>SUMIFS(СВЦЭМ!$D$33:$D$776,СВЦЭМ!$A$33:$A$776,$A50,СВЦЭМ!$B$33:$B$776,K$47)+'СЕТ СН'!$F$14+СВЦЭМ!$D$10+'СЕТ СН'!$F$6-'СЕТ СН'!$F$26</f>
        <v>1225.2439754299999</v>
      </c>
      <c r="L50" s="36">
        <f>SUMIFS(СВЦЭМ!$D$33:$D$776,СВЦЭМ!$A$33:$A$776,$A50,СВЦЭМ!$B$33:$B$776,L$47)+'СЕТ СН'!$F$14+СВЦЭМ!$D$10+'СЕТ СН'!$F$6-'СЕТ СН'!$F$26</f>
        <v>1200.2734171999998</v>
      </c>
      <c r="M50" s="36">
        <f>SUMIFS(СВЦЭМ!$D$33:$D$776,СВЦЭМ!$A$33:$A$776,$A50,СВЦЭМ!$B$33:$B$776,M$47)+'СЕТ СН'!$F$14+СВЦЭМ!$D$10+'СЕТ СН'!$F$6-'СЕТ СН'!$F$26</f>
        <v>1194.9193309299999</v>
      </c>
      <c r="N50" s="36">
        <f>SUMIFS(СВЦЭМ!$D$33:$D$776,СВЦЭМ!$A$33:$A$776,$A50,СВЦЭМ!$B$33:$B$776,N$47)+'СЕТ СН'!$F$14+СВЦЭМ!$D$10+'СЕТ СН'!$F$6-'СЕТ СН'!$F$26</f>
        <v>1198.9085294299998</v>
      </c>
      <c r="O50" s="36">
        <f>SUMIFS(СВЦЭМ!$D$33:$D$776,СВЦЭМ!$A$33:$A$776,$A50,СВЦЭМ!$B$33:$B$776,O$47)+'СЕТ СН'!$F$14+СВЦЭМ!$D$10+'СЕТ СН'!$F$6-'СЕТ СН'!$F$26</f>
        <v>1229.1297029799998</v>
      </c>
      <c r="P50" s="36">
        <f>SUMIFS(СВЦЭМ!$D$33:$D$776,СВЦЭМ!$A$33:$A$776,$A50,СВЦЭМ!$B$33:$B$776,P$47)+'СЕТ СН'!$F$14+СВЦЭМ!$D$10+'СЕТ СН'!$F$6-'СЕТ СН'!$F$26</f>
        <v>1251.8436400199998</v>
      </c>
      <c r="Q50" s="36">
        <f>SUMIFS(СВЦЭМ!$D$33:$D$776,СВЦЭМ!$A$33:$A$776,$A50,СВЦЭМ!$B$33:$B$776,Q$47)+'СЕТ СН'!$F$14+СВЦЭМ!$D$10+'СЕТ СН'!$F$6-'СЕТ СН'!$F$26</f>
        <v>1223.4224633099998</v>
      </c>
      <c r="R50" s="36">
        <f>SUMIFS(СВЦЭМ!$D$33:$D$776,СВЦЭМ!$A$33:$A$776,$A50,СВЦЭМ!$B$33:$B$776,R$47)+'СЕТ СН'!$F$14+СВЦЭМ!$D$10+'СЕТ СН'!$F$6-'СЕТ СН'!$F$26</f>
        <v>1172.1036577099999</v>
      </c>
      <c r="S50" s="36">
        <f>SUMIFS(СВЦЭМ!$D$33:$D$776,СВЦЭМ!$A$33:$A$776,$A50,СВЦЭМ!$B$33:$B$776,S$47)+'СЕТ СН'!$F$14+СВЦЭМ!$D$10+'СЕТ СН'!$F$6-'СЕТ СН'!$F$26</f>
        <v>1104.2846075199998</v>
      </c>
      <c r="T50" s="36">
        <f>SUMIFS(СВЦЭМ!$D$33:$D$776,СВЦЭМ!$A$33:$A$776,$A50,СВЦЭМ!$B$33:$B$776,T$47)+'СЕТ СН'!$F$14+СВЦЭМ!$D$10+'СЕТ СН'!$F$6-'СЕТ СН'!$F$26</f>
        <v>1069.4256058599999</v>
      </c>
      <c r="U50" s="36">
        <f>SUMIFS(СВЦЭМ!$D$33:$D$776,СВЦЭМ!$A$33:$A$776,$A50,СВЦЭМ!$B$33:$B$776,U$47)+'СЕТ СН'!$F$14+СВЦЭМ!$D$10+'СЕТ СН'!$F$6-'СЕТ СН'!$F$26</f>
        <v>1073.5369135799999</v>
      </c>
      <c r="V50" s="36">
        <f>SUMIFS(СВЦЭМ!$D$33:$D$776,СВЦЭМ!$A$33:$A$776,$A50,СВЦЭМ!$B$33:$B$776,V$47)+'СЕТ СН'!$F$14+СВЦЭМ!$D$10+'СЕТ СН'!$F$6-'СЕТ СН'!$F$26</f>
        <v>1083.2537746999999</v>
      </c>
      <c r="W50" s="36">
        <f>SUMIFS(СВЦЭМ!$D$33:$D$776,СВЦЭМ!$A$33:$A$776,$A50,СВЦЭМ!$B$33:$B$776,W$47)+'СЕТ СН'!$F$14+СВЦЭМ!$D$10+'СЕТ СН'!$F$6-'СЕТ СН'!$F$26</f>
        <v>1148.9050821999999</v>
      </c>
      <c r="X50" s="36">
        <f>SUMIFS(СВЦЭМ!$D$33:$D$776,СВЦЭМ!$A$33:$A$776,$A50,СВЦЭМ!$B$33:$B$776,X$47)+'СЕТ СН'!$F$14+СВЦЭМ!$D$10+'СЕТ СН'!$F$6-'СЕТ СН'!$F$26</f>
        <v>1213.9894523399998</v>
      </c>
      <c r="Y50" s="36">
        <f>SUMIFS(СВЦЭМ!$D$33:$D$776,СВЦЭМ!$A$33:$A$776,$A50,СВЦЭМ!$B$33:$B$776,Y$47)+'СЕТ СН'!$F$14+СВЦЭМ!$D$10+'СЕТ СН'!$F$6-'СЕТ СН'!$F$26</f>
        <v>1271.4016707699998</v>
      </c>
    </row>
    <row r="51" spans="1:25" ht="15.75" x14ac:dyDescent="0.2">
      <c r="A51" s="35">
        <f t="shared" si="1"/>
        <v>43469</v>
      </c>
      <c r="B51" s="36">
        <f>SUMIFS(СВЦЭМ!$D$33:$D$776,СВЦЭМ!$A$33:$A$776,$A51,СВЦЭМ!$B$33:$B$776,B$47)+'СЕТ СН'!$F$14+СВЦЭМ!$D$10+'СЕТ СН'!$F$6-'СЕТ СН'!$F$26</f>
        <v>1242.1124553599998</v>
      </c>
      <c r="C51" s="36">
        <f>SUMIFS(СВЦЭМ!$D$33:$D$776,СВЦЭМ!$A$33:$A$776,$A51,СВЦЭМ!$B$33:$B$776,C$47)+'СЕТ СН'!$F$14+СВЦЭМ!$D$10+'СЕТ СН'!$F$6-'СЕТ СН'!$F$26</f>
        <v>1267.9991777599998</v>
      </c>
      <c r="D51" s="36">
        <f>SUMIFS(СВЦЭМ!$D$33:$D$776,СВЦЭМ!$A$33:$A$776,$A51,СВЦЭМ!$B$33:$B$776,D$47)+'СЕТ СН'!$F$14+СВЦЭМ!$D$10+'СЕТ СН'!$F$6-'СЕТ СН'!$F$26</f>
        <v>1284.4322343199999</v>
      </c>
      <c r="E51" s="36">
        <f>SUMIFS(СВЦЭМ!$D$33:$D$776,СВЦЭМ!$A$33:$A$776,$A51,СВЦЭМ!$B$33:$B$776,E$47)+'СЕТ СН'!$F$14+СВЦЭМ!$D$10+'СЕТ СН'!$F$6-'СЕТ СН'!$F$26</f>
        <v>1297.8521947499999</v>
      </c>
      <c r="F51" s="36">
        <f>SUMIFS(СВЦЭМ!$D$33:$D$776,СВЦЭМ!$A$33:$A$776,$A51,СВЦЭМ!$B$33:$B$776,F$47)+'СЕТ СН'!$F$14+СВЦЭМ!$D$10+'СЕТ СН'!$F$6-'СЕТ СН'!$F$26</f>
        <v>1302.4327399899998</v>
      </c>
      <c r="G51" s="36">
        <f>SUMIFS(СВЦЭМ!$D$33:$D$776,СВЦЭМ!$A$33:$A$776,$A51,СВЦЭМ!$B$33:$B$776,G$47)+'СЕТ СН'!$F$14+СВЦЭМ!$D$10+'СЕТ СН'!$F$6-'СЕТ СН'!$F$26</f>
        <v>1299.9575751799998</v>
      </c>
      <c r="H51" s="36">
        <f>SUMIFS(СВЦЭМ!$D$33:$D$776,СВЦЭМ!$A$33:$A$776,$A51,СВЦЭМ!$B$33:$B$776,H$47)+'СЕТ СН'!$F$14+СВЦЭМ!$D$10+'СЕТ СН'!$F$6-'СЕТ СН'!$F$26</f>
        <v>1316.4483816899999</v>
      </c>
      <c r="I51" s="36">
        <f>SUMIFS(СВЦЭМ!$D$33:$D$776,СВЦЭМ!$A$33:$A$776,$A51,СВЦЭМ!$B$33:$B$776,I$47)+'СЕТ СН'!$F$14+СВЦЭМ!$D$10+'СЕТ СН'!$F$6-'СЕТ СН'!$F$26</f>
        <v>1303.4601129699997</v>
      </c>
      <c r="J51" s="36">
        <f>SUMIFS(СВЦЭМ!$D$33:$D$776,СВЦЭМ!$A$33:$A$776,$A51,СВЦЭМ!$B$33:$B$776,J$47)+'СЕТ СН'!$F$14+СВЦЭМ!$D$10+'СЕТ СН'!$F$6-'СЕТ СН'!$F$26</f>
        <v>1269.9798327399999</v>
      </c>
      <c r="K51" s="36">
        <f>SUMIFS(СВЦЭМ!$D$33:$D$776,СВЦЭМ!$A$33:$A$776,$A51,СВЦЭМ!$B$33:$B$776,K$47)+'СЕТ СН'!$F$14+СВЦЭМ!$D$10+'СЕТ СН'!$F$6-'СЕТ СН'!$F$26</f>
        <v>1236.6749169699999</v>
      </c>
      <c r="L51" s="36">
        <f>SUMIFS(СВЦЭМ!$D$33:$D$776,СВЦЭМ!$A$33:$A$776,$A51,СВЦЭМ!$B$33:$B$776,L$47)+'СЕТ СН'!$F$14+СВЦЭМ!$D$10+'СЕТ СН'!$F$6-'СЕТ СН'!$F$26</f>
        <v>1218.2701684299998</v>
      </c>
      <c r="M51" s="36">
        <f>SUMIFS(СВЦЭМ!$D$33:$D$776,СВЦЭМ!$A$33:$A$776,$A51,СВЦЭМ!$B$33:$B$776,M$47)+'СЕТ СН'!$F$14+СВЦЭМ!$D$10+'СЕТ СН'!$F$6-'СЕТ СН'!$F$26</f>
        <v>1203.1212780599999</v>
      </c>
      <c r="N51" s="36">
        <f>SUMIFS(СВЦЭМ!$D$33:$D$776,СВЦЭМ!$A$33:$A$776,$A51,СВЦЭМ!$B$33:$B$776,N$47)+'СЕТ СН'!$F$14+СВЦЭМ!$D$10+'СЕТ СН'!$F$6-'СЕТ СН'!$F$26</f>
        <v>1219.9686565799998</v>
      </c>
      <c r="O51" s="36">
        <f>SUMIFS(СВЦЭМ!$D$33:$D$776,СВЦЭМ!$A$33:$A$776,$A51,СВЦЭМ!$B$33:$B$776,O$47)+'СЕТ СН'!$F$14+СВЦЭМ!$D$10+'СЕТ СН'!$F$6-'СЕТ СН'!$F$26</f>
        <v>1238.2370711999997</v>
      </c>
      <c r="P51" s="36">
        <f>SUMIFS(СВЦЭМ!$D$33:$D$776,СВЦЭМ!$A$33:$A$776,$A51,СВЦЭМ!$B$33:$B$776,P$47)+'СЕТ СН'!$F$14+СВЦЭМ!$D$10+'СЕТ СН'!$F$6-'СЕТ СН'!$F$26</f>
        <v>1267.5826573099998</v>
      </c>
      <c r="Q51" s="36">
        <f>SUMIFS(СВЦЭМ!$D$33:$D$776,СВЦЭМ!$A$33:$A$776,$A51,СВЦЭМ!$B$33:$B$776,Q$47)+'СЕТ СН'!$F$14+СВЦЭМ!$D$10+'СЕТ СН'!$F$6-'СЕТ СН'!$F$26</f>
        <v>1233.5528589999999</v>
      </c>
      <c r="R51" s="36">
        <f>SUMIFS(СВЦЭМ!$D$33:$D$776,СВЦЭМ!$A$33:$A$776,$A51,СВЦЭМ!$B$33:$B$776,R$47)+'СЕТ СН'!$F$14+СВЦЭМ!$D$10+'СЕТ СН'!$F$6-'СЕТ СН'!$F$26</f>
        <v>1181.1498047799998</v>
      </c>
      <c r="S51" s="36">
        <f>SUMIFS(СВЦЭМ!$D$33:$D$776,СВЦЭМ!$A$33:$A$776,$A51,СВЦЭМ!$B$33:$B$776,S$47)+'СЕТ СН'!$F$14+СВЦЭМ!$D$10+'СЕТ СН'!$F$6-'СЕТ СН'!$F$26</f>
        <v>1085.3857649199999</v>
      </c>
      <c r="T51" s="36">
        <f>SUMIFS(СВЦЭМ!$D$33:$D$776,СВЦЭМ!$A$33:$A$776,$A51,СВЦЭМ!$B$33:$B$776,T$47)+'СЕТ СН'!$F$14+СВЦЭМ!$D$10+'СЕТ СН'!$F$6-'СЕТ СН'!$F$26</f>
        <v>1048.3515149499999</v>
      </c>
      <c r="U51" s="36">
        <f>SUMIFS(СВЦЭМ!$D$33:$D$776,СВЦЭМ!$A$33:$A$776,$A51,СВЦЭМ!$B$33:$B$776,U$47)+'СЕТ СН'!$F$14+СВЦЭМ!$D$10+'СЕТ СН'!$F$6-'СЕТ СН'!$F$26</f>
        <v>1055.8632566799999</v>
      </c>
      <c r="V51" s="36">
        <f>SUMIFS(СВЦЭМ!$D$33:$D$776,СВЦЭМ!$A$33:$A$776,$A51,СВЦЭМ!$B$33:$B$776,V$47)+'СЕТ СН'!$F$14+СВЦЭМ!$D$10+'СЕТ СН'!$F$6-'СЕТ СН'!$F$26</f>
        <v>1070.65584128</v>
      </c>
      <c r="W51" s="36">
        <f>SUMIFS(СВЦЭМ!$D$33:$D$776,СВЦЭМ!$A$33:$A$776,$A51,СВЦЭМ!$B$33:$B$776,W$47)+'СЕТ СН'!$F$14+СВЦЭМ!$D$10+'СЕТ СН'!$F$6-'СЕТ СН'!$F$26</f>
        <v>1136.6470592499998</v>
      </c>
      <c r="X51" s="36">
        <f>SUMIFS(СВЦЭМ!$D$33:$D$776,СВЦЭМ!$A$33:$A$776,$A51,СВЦЭМ!$B$33:$B$776,X$47)+'СЕТ СН'!$F$14+СВЦЭМ!$D$10+'СЕТ СН'!$F$6-'СЕТ СН'!$F$26</f>
        <v>1204.2440759399999</v>
      </c>
      <c r="Y51" s="36">
        <f>SUMIFS(СВЦЭМ!$D$33:$D$776,СВЦЭМ!$A$33:$A$776,$A51,СВЦЭМ!$B$33:$B$776,Y$47)+'СЕТ СН'!$F$14+СВЦЭМ!$D$10+'СЕТ СН'!$F$6-'СЕТ СН'!$F$26</f>
        <v>1274.9144857799997</v>
      </c>
    </row>
    <row r="52" spans="1:25" ht="15.75" x14ac:dyDescent="0.2">
      <c r="A52" s="35">
        <f t="shared" si="1"/>
        <v>43470</v>
      </c>
      <c r="B52" s="36">
        <f>SUMIFS(СВЦЭМ!$D$33:$D$776,СВЦЭМ!$A$33:$A$776,$A52,СВЦЭМ!$B$33:$B$776,B$47)+'СЕТ СН'!$F$14+СВЦЭМ!$D$10+'СЕТ СН'!$F$6-'СЕТ СН'!$F$26</f>
        <v>1256.9218168399998</v>
      </c>
      <c r="C52" s="36">
        <f>SUMIFS(СВЦЭМ!$D$33:$D$776,СВЦЭМ!$A$33:$A$776,$A52,СВЦЭМ!$B$33:$B$776,C$47)+'СЕТ СН'!$F$14+СВЦЭМ!$D$10+'СЕТ СН'!$F$6-'СЕТ СН'!$F$26</f>
        <v>1272.2515157699997</v>
      </c>
      <c r="D52" s="36">
        <f>SUMIFS(СВЦЭМ!$D$33:$D$776,СВЦЭМ!$A$33:$A$776,$A52,СВЦЭМ!$B$33:$B$776,D$47)+'СЕТ СН'!$F$14+СВЦЭМ!$D$10+'СЕТ СН'!$F$6-'СЕТ СН'!$F$26</f>
        <v>1292.9362039199998</v>
      </c>
      <c r="E52" s="36">
        <f>SUMIFS(СВЦЭМ!$D$33:$D$776,СВЦЭМ!$A$33:$A$776,$A52,СВЦЭМ!$B$33:$B$776,E$47)+'СЕТ СН'!$F$14+СВЦЭМ!$D$10+'СЕТ СН'!$F$6-'СЕТ СН'!$F$26</f>
        <v>1306.9277881299997</v>
      </c>
      <c r="F52" s="36">
        <f>SUMIFS(СВЦЭМ!$D$33:$D$776,СВЦЭМ!$A$33:$A$776,$A52,СВЦЭМ!$B$33:$B$776,F$47)+'СЕТ СН'!$F$14+СВЦЭМ!$D$10+'СЕТ СН'!$F$6-'СЕТ СН'!$F$26</f>
        <v>1313.8012042499997</v>
      </c>
      <c r="G52" s="36">
        <f>SUMIFS(СВЦЭМ!$D$33:$D$776,СВЦЭМ!$A$33:$A$776,$A52,СВЦЭМ!$B$33:$B$776,G$47)+'СЕТ СН'!$F$14+СВЦЭМ!$D$10+'СЕТ СН'!$F$6-'СЕТ СН'!$F$26</f>
        <v>1300.1730209599998</v>
      </c>
      <c r="H52" s="36">
        <f>SUMIFS(СВЦЭМ!$D$33:$D$776,СВЦЭМ!$A$33:$A$776,$A52,СВЦЭМ!$B$33:$B$776,H$47)+'СЕТ СН'!$F$14+СВЦЭМ!$D$10+'СЕТ СН'!$F$6-'СЕТ СН'!$F$26</f>
        <v>1309.2432608299998</v>
      </c>
      <c r="I52" s="36">
        <f>SUMIFS(СВЦЭМ!$D$33:$D$776,СВЦЭМ!$A$33:$A$776,$A52,СВЦЭМ!$B$33:$B$776,I$47)+'СЕТ СН'!$F$14+СВЦЭМ!$D$10+'СЕТ СН'!$F$6-'СЕТ СН'!$F$26</f>
        <v>1281.6786443599999</v>
      </c>
      <c r="J52" s="36">
        <f>SUMIFS(СВЦЭМ!$D$33:$D$776,СВЦЭМ!$A$33:$A$776,$A52,СВЦЭМ!$B$33:$B$776,J$47)+'СЕТ СН'!$F$14+СВЦЭМ!$D$10+'СЕТ СН'!$F$6-'СЕТ СН'!$F$26</f>
        <v>1260.6748074599998</v>
      </c>
      <c r="K52" s="36">
        <f>SUMIFS(СВЦЭМ!$D$33:$D$776,СВЦЭМ!$A$33:$A$776,$A52,СВЦЭМ!$B$33:$B$776,K$47)+'СЕТ СН'!$F$14+СВЦЭМ!$D$10+'СЕТ СН'!$F$6-'СЕТ СН'!$F$26</f>
        <v>1227.3948273599999</v>
      </c>
      <c r="L52" s="36">
        <f>SUMIFS(СВЦЭМ!$D$33:$D$776,СВЦЭМ!$A$33:$A$776,$A52,СВЦЭМ!$B$33:$B$776,L$47)+'СЕТ СН'!$F$14+СВЦЭМ!$D$10+'СЕТ СН'!$F$6-'СЕТ СН'!$F$26</f>
        <v>1211.0745213299999</v>
      </c>
      <c r="M52" s="36">
        <f>SUMIFS(СВЦЭМ!$D$33:$D$776,СВЦЭМ!$A$33:$A$776,$A52,СВЦЭМ!$B$33:$B$776,M$47)+'СЕТ СН'!$F$14+СВЦЭМ!$D$10+'СЕТ СН'!$F$6-'СЕТ СН'!$F$26</f>
        <v>1206.6700060099997</v>
      </c>
      <c r="N52" s="36">
        <f>SUMIFS(СВЦЭМ!$D$33:$D$776,СВЦЭМ!$A$33:$A$776,$A52,СВЦЭМ!$B$33:$B$776,N$47)+'СЕТ СН'!$F$14+СВЦЭМ!$D$10+'СЕТ СН'!$F$6-'СЕТ СН'!$F$26</f>
        <v>1223.2105604199999</v>
      </c>
      <c r="O52" s="36">
        <f>SUMIFS(СВЦЭМ!$D$33:$D$776,СВЦЭМ!$A$33:$A$776,$A52,СВЦЭМ!$B$33:$B$776,O$47)+'СЕТ СН'!$F$14+СВЦЭМ!$D$10+'СЕТ СН'!$F$6-'СЕТ СН'!$F$26</f>
        <v>1241.7910123899999</v>
      </c>
      <c r="P52" s="36">
        <f>SUMIFS(СВЦЭМ!$D$33:$D$776,СВЦЭМ!$A$33:$A$776,$A52,СВЦЭМ!$B$33:$B$776,P$47)+'СЕТ СН'!$F$14+СВЦЭМ!$D$10+'СЕТ СН'!$F$6-'СЕТ СН'!$F$26</f>
        <v>1274.7008181299998</v>
      </c>
      <c r="Q52" s="36">
        <f>SUMIFS(СВЦЭМ!$D$33:$D$776,СВЦЭМ!$A$33:$A$776,$A52,СВЦЭМ!$B$33:$B$776,Q$47)+'СЕТ СН'!$F$14+СВЦЭМ!$D$10+'СЕТ СН'!$F$6-'СЕТ СН'!$F$26</f>
        <v>1237.8499661399999</v>
      </c>
      <c r="R52" s="36">
        <f>SUMIFS(СВЦЭМ!$D$33:$D$776,СВЦЭМ!$A$33:$A$776,$A52,СВЦЭМ!$B$33:$B$776,R$47)+'СЕТ СН'!$F$14+СВЦЭМ!$D$10+'СЕТ СН'!$F$6-'СЕТ СН'!$F$26</f>
        <v>1179.4870224699998</v>
      </c>
      <c r="S52" s="36">
        <f>SUMIFS(СВЦЭМ!$D$33:$D$776,СВЦЭМ!$A$33:$A$776,$A52,СВЦЭМ!$B$33:$B$776,S$47)+'СЕТ СН'!$F$14+СВЦЭМ!$D$10+'СЕТ СН'!$F$6-'СЕТ СН'!$F$26</f>
        <v>1095.7254062599998</v>
      </c>
      <c r="T52" s="36">
        <f>SUMIFS(СВЦЭМ!$D$33:$D$776,СВЦЭМ!$A$33:$A$776,$A52,СВЦЭМ!$B$33:$B$776,T$47)+'СЕТ СН'!$F$14+СВЦЭМ!$D$10+'СЕТ СН'!$F$6-'СЕТ СН'!$F$26</f>
        <v>1051.04083922</v>
      </c>
      <c r="U52" s="36">
        <f>SUMIFS(СВЦЭМ!$D$33:$D$776,СВЦЭМ!$A$33:$A$776,$A52,СВЦЭМ!$B$33:$B$776,U$47)+'СЕТ СН'!$F$14+СВЦЭМ!$D$10+'СЕТ СН'!$F$6-'СЕТ СН'!$F$26</f>
        <v>1050.4048846999999</v>
      </c>
      <c r="V52" s="36">
        <f>SUMIFS(СВЦЭМ!$D$33:$D$776,СВЦЭМ!$A$33:$A$776,$A52,СВЦЭМ!$B$33:$B$776,V$47)+'СЕТ СН'!$F$14+СВЦЭМ!$D$10+'СЕТ СН'!$F$6-'СЕТ СН'!$F$26</f>
        <v>1072.9635448199999</v>
      </c>
      <c r="W52" s="36">
        <f>SUMIFS(СВЦЭМ!$D$33:$D$776,СВЦЭМ!$A$33:$A$776,$A52,СВЦЭМ!$B$33:$B$776,W$47)+'СЕТ СН'!$F$14+СВЦЭМ!$D$10+'СЕТ СН'!$F$6-'СЕТ СН'!$F$26</f>
        <v>1149.1785305799999</v>
      </c>
      <c r="X52" s="36">
        <f>SUMIFS(СВЦЭМ!$D$33:$D$776,СВЦЭМ!$A$33:$A$776,$A52,СВЦЭМ!$B$33:$B$776,X$47)+'СЕТ СН'!$F$14+СВЦЭМ!$D$10+'СЕТ СН'!$F$6-'СЕТ СН'!$F$26</f>
        <v>1211.2809460999999</v>
      </c>
      <c r="Y52" s="36">
        <f>SUMIFS(СВЦЭМ!$D$33:$D$776,СВЦЭМ!$A$33:$A$776,$A52,СВЦЭМ!$B$33:$B$776,Y$47)+'СЕТ СН'!$F$14+СВЦЭМ!$D$10+'СЕТ СН'!$F$6-'СЕТ СН'!$F$26</f>
        <v>1275.3354139799999</v>
      </c>
    </row>
    <row r="53" spans="1:25" ht="15.75" x14ac:dyDescent="0.2">
      <c r="A53" s="35">
        <f t="shared" si="1"/>
        <v>43471</v>
      </c>
      <c r="B53" s="36">
        <f>SUMIFS(СВЦЭМ!$D$33:$D$776,СВЦЭМ!$A$33:$A$776,$A53,СВЦЭМ!$B$33:$B$776,B$47)+'СЕТ СН'!$F$14+СВЦЭМ!$D$10+'СЕТ СН'!$F$6-'СЕТ СН'!$F$26</f>
        <v>1283.7081766499998</v>
      </c>
      <c r="C53" s="36">
        <f>SUMIFS(СВЦЭМ!$D$33:$D$776,СВЦЭМ!$A$33:$A$776,$A53,СВЦЭМ!$B$33:$B$776,C$47)+'СЕТ СН'!$F$14+СВЦЭМ!$D$10+'СЕТ СН'!$F$6-'СЕТ СН'!$F$26</f>
        <v>1312.0816391599999</v>
      </c>
      <c r="D53" s="36">
        <f>SUMIFS(СВЦЭМ!$D$33:$D$776,СВЦЭМ!$A$33:$A$776,$A53,СВЦЭМ!$B$33:$B$776,D$47)+'СЕТ СН'!$F$14+СВЦЭМ!$D$10+'СЕТ СН'!$F$6-'СЕТ СН'!$F$26</f>
        <v>1323.4120072499998</v>
      </c>
      <c r="E53" s="36">
        <f>SUMIFS(СВЦЭМ!$D$33:$D$776,СВЦЭМ!$A$33:$A$776,$A53,СВЦЭМ!$B$33:$B$776,E$47)+'СЕТ СН'!$F$14+СВЦЭМ!$D$10+'СЕТ СН'!$F$6-'СЕТ СН'!$F$26</f>
        <v>1325.6266735499999</v>
      </c>
      <c r="F53" s="36">
        <f>SUMIFS(СВЦЭМ!$D$33:$D$776,СВЦЭМ!$A$33:$A$776,$A53,СВЦЭМ!$B$33:$B$776,F$47)+'СЕТ СН'!$F$14+СВЦЭМ!$D$10+'СЕТ СН'!$F$6-'СЕТ СН'!$F$26</f>
        <v>1328.3387668199998</v>
      </c>
      <c r="G53" s="36">
        <f>SUMIFS(СВЦЭМ!$D$33:$D$776,СВЦЭМ!$A$33:$A$776,$A53,СВЦЭМ!$B$33:$B$776,G$47)+'СЕТ СН'!$F$14+СВЦЭМ!$D$10+'СЕТ СН'!$F$6-'СЕТ СН'!$F$26</f>
        <v>1324.5249199699999</v>
      </c>
      <c r="H53" s="36">
        <f>SUMIFS(СВЦЭМ!$D$33:$D$776,СВЦЭМ!$A$33:$A$776,$A53,СВЦЭМ!$B$33:$B$776,H$47)+'СЕТ СН'!$F$14+СВЦЭМ!$D$10+'СЕТ СН'!$F$6-'СЕТ СН'!$F$26</f>
        <v>1310.9305790999999</v>
      </c>
      <c r="I53" s="36">
        <f>SUMIFS(СВЦЭМ!$D$33:$D$776,СВЦЭМ!$A$33:$A$776,$A53,СВЦЭМ!$B$33:$B$776,I$47)+'СЕТ СН'!$F$14+СВЦЭМ!$D$10+'СЕТ СН'!$F$6-'СЕТ СН'!$F$26</f>
        <v>1268.8737778499999</v>
      </c>
      <c r="J53" s="36">
        <f>SUMIFS(СВЦЭМ!$D$33:$D$776,СВЦЭМ!$A$33:$A$776,$A53,СВЦЭМ!$B$33:$B$776,J$47)+'СЕТ СН'!$F$14+СВЦЭМ!$D$10+'СЕТ СН'!$F$6-'СЕТ СН'!$F$26</f>
        <v>1240.5171774499997</v>
      </c>
      <c r="K53" s="36">
        <f>SUMIFS(СВЦЭМ!$D$33:$D$776,СВЦЭМ!$A$33:$A$776,$A53,СВЦЭМ!$B$33:$B$776,K$47)+'СЕТ СН'!$F$14+СВЦЭМ!$D$10+'СЕТ СН'!$F$6-'СЕТ СН'!$F$26</f>
        <v>1210.6191853999999</v>
      </c>
      <c r="L53" s="36">
        <f>SUMIFS(СВЦЭМ!$D$33:$D$776,СВЦЭМ!$A$33:$A$776,$A53,СВЦЭМ!$B$33:$B$776,L$47)+'СЕТ СН'!$F$14+СВЦЭМ!$D$10+'СЕТ СН'!$F$6-'СЕТ СН'!$F$26</f>
        <v>1194.5725567199997</v>
      </c>
      <c r="M53" s="36">
        <f>SUMIFS(СВЦЭМ!$D$33:$D$776,СВЦЭМ!$A$33:$A$776,$A53,СВЦЭМ!$B$33:$B$776,M$47)+'СЕТ СН'!$F$14+СВЦЭМ!$D$10+'СЕТ СН'!$F$6-'СЕТ СН'!$F$26</f>
        <v>1193.1819957399998</v>
      </c>
      <c r="N53" s="36">
        <f>SUMIFS(СВЦЭМ!$D$33:$D$776,СВЦЭМ!$A$33:$A$776,$A53,СВЦЭМ!$B$33:$B$776,N$47)+'СЕТ СН'!$F$14+СВЦЭМ!$D$10+'СЕТ СН'!$F$6-'СЕТ СН'!$F$26</f>
        <v>1207.2745539899997</v>
      </c>
      <c r="O53" s="36">
        <f>SUMIFS(СВЦЭМ!$D$33:$D$776,СВЦЭМ!$A$33:$A$776,$A53,СВЦЭМ!$B$33:$B$776,O$47)+'СЕТ СН'!$F$14+СВЦЭМ!$D$10+'СЕТ СН'!$F$6-'СЕТ СН'!$F$26</f>
        <v>1219.8631002899999</v>
      </c>
      <c r="P53" s="36">
        <f>SUMIFS(СВЦЭМ!$D$33:$D$776,СВЦЭМ!$A$33:$A$776,$A53,СВЦЭМ!$B$33:$B$776,P$47)+'СЕТ СН'!$F$14+СВЦЭМ!$D$10+'СЕТ СН'!$F$6-'СЕТ СН'!$F$26</f>
        <v>1241.2946853199999</v>
      </c>
      <c r="Q53" s="36">
        <f>SUMIFS(СВЦЭМ!$D$33:$D$776,СВЦЭМ!$A$33:$A$776,$A53,СВЦЭМ!$B$33:$B$776,Q$47)+'СЕТ СН'!$F$14+СВЦЭМ!$D$10+'СЕТ СН'!$F$6-'СЕТ СН'!$F$26</f>
        <v>1202.8129368199998</v>
      </c>
      <c r="R53" s="36">
        <f>SUMIFS(СВЦЭМ!$D$33:$D$776,СВЦЭМ!$A$33:$A$776,$A53,СВЦЭМ!$B$33:$B$776,R$47)+'СЕТ СН'!$F$14+СВЦЭМ!$D$10+'СЕТ СН'!$F$6-'СЕТ СН'!$F$26</f>
        <v>1145.79147055</v>
      </c>
      <c r="S53" s="36">
        <f>SUMIFS(СВЦЭМ!$D$33:$D$776,СВЦЭМ!$A$33:$A$776,$A53,СВЦЭМ!$B$33:$B$776,S$47)+'СЕТ СН'!$F$14+СВЦЭМ!$D$10+'СЕТ СН'!$F$6-'СЕТ СН'!$F$26</f>
        <v>1072.0195063199999</v>
      </c>
      <c r="T53" s="36">
        <f>SUMIFS(СВЦЭМ!$D$33:$D$776,СВЦЭМ!$A$33:$A$776,$A53,СВЦЭМ!$B$33:$B$776,T$47)+'СЕТ СН'!$F$14+СВЦЭМ!$D$10+'СЕТ СН'!$F$6-'СЕТ СН'!$F$26</f>
        <v>1060.88932679</v>
      </c>
      <c r="U53" s="36">
        <f>SUMIFS(СВЦЭМ!$D$33:$D$776,СВЦЭМ!$A$33:$A$776,$A53,СВЦЭМ!$B$33:$B$776,U$47)+'СЕТ СН'!$F$14+СВЦЭМ!$D$10+'СЕТ СН'!$F$6-'СЕТ СН'!$F$26</f>
        <v>1066.8631107799999</v>
      </c>
      <c r="V53" s="36">
        <f>SUMIFS(СВЦЭМ!$D$33:$D$776,СВЦЭМ!$A$33:$A$776,$A53,СВЦЭМ!$B$33:$B$776,V$47)+'СЕТ СН'!$F$14+СВЦЭМ!$D$10+'СЕТ СН'!$F$6-'СЕТ СН'!$F$26</f>
        <v>1097.0309526799999</v>
      </c>
      <c r="W53" s="36">
        <f>SUMIFS(СВЦЭМ!$D$33:$D$776,СВЦЭМ!$A$33:$A$776,$A53,СВЦЭМ!$B$33:$B$776,W$47)+'СЕТ СН'!$F$14+СВЦЭМ!$D$10+'СЕТ СН'!$F$6-'СЕТ СН'!$F$26</f>
        <v>1155.5987070799997</v>
      </c>
      <c r="X53" s="36">
        <f>SUMIFS(СВЦЭМ!$D$33:$D$776,СВЦЭМ!$A$33:$A$776,$A53,СВЦЭМ!$B$33:$B$776,X$47)+'СЕТ СН'!$F$14+СВЦЭМ!$D$10+'СЕТ СН'!$F$6-'СЕТ СН'!$F$26</f>
        <v>1211.0931267299998</v>
      </c>
      <c r="Y53" s="36">
        <f>SUMIFS(СВЦЭМ!$D$33:$D$776,СВЦЭМ!$A$33:$A$776,$A53,СВЦЭМ!$B$33:$B$776,Y$47)+'СЕТ СН'!$F$14+СВЦЭМ!$D$10+'СЕТ СН'!$F$6-'СЕТ СН'!$F$26</f>
        <v>1268.3429695299999</v>
      </c>
    </row>
    <row r="54" spans="1:25" ht="15.75" x14ac:dyDescent="0.2">
      <c r="A54" s="35">
        <f t="shared" si="1"/>
        <v>43472</v>
      </c>
      <c r="B54" s="36">
        <f>SUMIFS(СВЦЭМ!$D$33:$D$776,СВЦЭМ!$A$33:$A$776,$A54,СВЦЭМ!$B$33:$B$776,B$47)+'СЕТ СН'!$F$14+СВЦЭМ!$D$10+'СЕТ СН'!$F$6-'СЕТ СН'!$F$26</f>
        <v>1280.6711687699999</v>
      </c>
      <c r="C54" s="36">
        <f>SUMIFS(СВЦЭМ!$D$33:$D$776,СВЦЭМ!$A$33:$A$776,$A54,СВЦЭМ!$B$33:$B$776,C$47)+'СЕТ СН'!$F$14+СВЦЭМ!$D$10+'СЕТ СН'!$F$6-'СЕТ СН'!$F$26</f>
        <v>1286.7509251099998</v>
      </c>
      <c r="D54" s="36">
        <f>SUMIFS(СВЦЭМ!$D$33:$D$776,СВЦЭМ!$A$33:$A$776,$A54,СВЦЭМ!$B$33:$B$776,D$47)+'СЕТ СН'!$F$14+СВЦЭМ!$D$10+'СЕТ СН'!$F$6-'СЕТ СН'!$F$26</f>
        <v>1305.9383206699997</v>
      </c>
      <c r="E54" s="36">
        <f>SUMIFS(СВЦЭМ!$D$33:$D$776,СВЦЭМ!$A$33:$A$776,$A54,СВЦЭМ!$B$33:$B$776,E$47)+'СЕТ СН'!$F$14+СВЦЭМ!$D$10+'СЕТ СН'!$F$6-'СЕТ СН'!$F$26</f>
        <v>1315.9571744199998</v>
      </c>
      <c r="F54" s="36">
        <f>SUMIFS(СВЦЭМ!$D$33:$D$776,СВЦЭМ!$A$33:$A$776,$A54,СВЦЭМ!$B$33:$B$776,F$47)+'СЕТ СН'!$F$14+СВЦЭМ!$D$10+'СЕТ СН'!$F$6-'СЕТ СН'!$F$26</f>
        <v>1318.9092892099998</v>
      </c>
      <c r="G54" s="36">
        <f>SUMIFS(СВЦЭМ!$D$33:$D$776,СВЦЭМ!$A$33:$A$776,$A54,СВЦЭМ!$B$33:$B$776,G$47)+'СЕТ СН'!$F$14+СВЦЭМ!$D$10+'СЕТ СН'!$F$6-'СЕТ СН'!$F$26</f>
        <v>1308.9616457899999</v>
      </c>
      <c r="H54" s="36">
        <f>SUMIFS(СВЦЭМ!$D$33:$D$776,СВЦЭМ!$A$33:$A$776,$A54,СВЦЭМ!$B$33:$B$776,H$47)+'СЕТ СН'!$F$14+СВЦЭМ!$D$10+'СЕТ СН'!$F$6-'СЕТ СН'!$F$26</f>
        <v>1293.5882788399999</v>
      </c>
      <c r="I54" s="36">
        <f>SUMIFS(СВЦЭМ!$D$33:$D$776,СВЦЭМ!$A$33:$A$776,$A54,СВЦЭМ!$B$33:$B$776,I$47)+'СЕТ СН'!$F$14+СВЦЭМ!$D$10+'СЕТ СН'!$F$6-'СЕТ СН'!$F$26</f>
        <v>1288.8173104399998</v>
      </c>
      <c r="J54" s="36">
        <f>SUMIFS(СВЦЭМ!$D$33:$D$776,СВЦЭМ!$A$33:$A$776,$A54,СВЦЭМ!$B$33:$B$776,J$47)+'СЕТ СН'!$F$14+СВЦЭМ!$D$10+'СЕТ СН'!$F$6-'СЕТ СН'!$F$26</f>
        <v>1265.3780298799998</v>
      </c>
      <c r="K54" s="36">
        <f>SUMIFS(СВЦЭМ!$D$33:$D$776,СВЦЭМ!$A$33:$A$776,$A54,СВЦЭМ!$B$33:$B$776,K$47)+'СЕТ СН'!$F$14+СВЦЭМ!$D$10+'СЕТ СН'!$F$6-'СЕТ СН'!$F$26</f>
        <v>1226.2100190099998</v>
      </c>
      <c r="L54" s="36">
        <f>SUMIFS(СВЦЭМ!$D$33:$D$776,СВЦЭМ!$A$33:$A$776,$A54,СВЦЭМ!$B$33:$B$776,L$47)+'СЕТ СН'!$F$14+СВЦЭМ!$D$10+'СЕТ СН'!$F$6-'СЕТ СН'!$F$26</f>
        <v>1204.1009871699998</v>
      </c>
      <c r="M54" s="36">
        <f>SUMIFS(СВЦЭМ!$D$33:$D$776,СВЦЭМ!$A$33:$A$776,$A54,СВЦЭМ!$B$33:$B$776,M$47)+'СЕТ СН'!$F$14+СВЦЭМ!$D$10+'СЕТ СН'!$F$6-'СЕТ СН'!$F$26</f>
        <v>1187.5146826599998</v>
      </c>
      <c r="N54" s="36">
        <f>SUMIFS(СВЦЭМ!$D$33:$D$776,СВЦЭМ!$A$33:$A$776,$A54,СВЦЭМ!$B$33:$B$776,N$47)+'СЕТ СН'!$F$14+СВЦЭМ!$D$10+'СЕТ СН'!$F$6-'СЕТ СН'!$F$26</f>
        <v>1188.5269633599999</v>
      </c>
      <c r="O54" s="36">
        <f>SUMIFS(СВЦЭМ!$D$33:$D$776,СВЦЭМ!$A$33:$A$776,$A54,СВЦЭМ!$B$33:$B$776,O$47)+'СЕТ СН'!$F$14+СВЦЭМ!$D$10+'СЕТ СН'!$F$6-'СЕТ СН'!$F$26</f>
        <v>1198.4510399199999</v>
      </c>
      <c r="P54" s="36">
        <f>SUMIFS(СВЦЭМ!$D$33:$D$776,СВЦЭМ!$A$33:$A$776,$A54,СВЦЭМ!$B$33:$B$776,P$47)+'СЕТ СН'!$F$14+СВЦЭМ!$D$10+'СЕТ СН'!$F$6-'СЕТ СН'!$F$26</f>
        <v>1222.3876696099999</v>
      </c>
      <c r="Q54" s="36">
        <f>SUMIFS(СВЦЭМ!$D$33:$D$776,СВЦЭМ!$A$33:$A$776,$A54,СВЦЭМ!$B$33:$B$776,Q$47)+'СЕТ СН'!$F$14+СВЦЭМ!$D$10+'СЕТ СН'!$F$6-'СЕТ СН'!$F$26</f>
        <v>1193.0376647199998</v>
      </c>
      <c r="R54" s="36">
        <f>SUMIFS(СВЦЭМ!$D$33:$D$776,СВЦЭМ!$A$33:$A$776,$A54,СВЦЭМ!$B$33:$B$776,R$47)+'СЕТ СН'!$F$14+СВЦЭМ!$D$10+'СЕТ СН'!$F$6-'СЕТ СН'!$F$26</f>
        <v>1148.3634135199998</v>
      </c>
      <c r="S54" s="36">
        <f>SUMIFS(СВЦЭМ!$D$33:$D$776,СВЦЭМ!$A$33:$A$776,$A54,СВЦЭМ!$B$33:$B$776,S$47)+'СЕТ СН'!$F$14+СВЦЭМ!$D$10+'СЕТ СН'!$F$6-'СЕТ СН'!$F$26</f>
        <v>1070.7060356500001</v>
      </c>
      <c r="T54" s="36">
        <f>SUMIFS(СВЦЭМ!$D$33:$D$776,СВЦЭМ!$A$33:$A$776,$A54,СВЦЭМ!$B$33:$B$776,T$47)+'СЕТ СН'!$F$14+СВЦЭМ!$D$10+'СЕТ СН'!$F$6-'СЕТ СН'!$F$26</f>
        <v>1029.49914969</v>
      </c>
      <c r="U54" s="36">
        <f>SUMIFS(СВЦЭМ!$D$33:$D$776,СВЦЭМ!$A$33:$A$776,$A54,СВЦЭМ!$B$33:$B$776,U$47)+'СЕТ СН'!$F$14+СВЦЭМ!$D$10+'СЕТ СН'!$F$6-'СЕТ СН'!$F$26</f>
        <v>1032.3611872500001</v>
      </c>
      <c r="V54" s="36">
        <f>SUMIFS(СВЦЭМ!$D$33:$D$776,СВЦЭМ!$A$33:$A$776,$A54,СВЦЭМ!$B$33:$B$776,V$47)+'СЕТ СН'!$F$14+СВЦЭМ!$D$10+'СЕТ СН'!$F$6-'СЕТ СН'!$F$26</f>
        <v>1075.5381762100001</v>
      </c>
      <c r="W54" s="36">
        <f>SUMIFS(СВЦЭМ!$D$33:$D$776,СВЦЭМ!$A$33:$A$776,$A54,СВЦЭМ!$B$33:$B$776,W$47)+'СЕТ СН'!$F$14+СВЦЭМ!$D$10+'СЕТ СН'!$F$6-'СЕТ СН'!$F$26</f>
        <v>1109.5229286599999</v>
      </c>
      <c r="X54" s="36">
        <f>SUMIFS(СВЦЭМ!$D$33:$D$776,СВЦЭМ!$A$33:$A$776,$A54,СВЦЭМ!$B$33:$B$776,X$47)+'СЕТ СН'!$F$14+СВЦЭМ!$D$10+'СЕТ СН'!$F$6-'СЕТ СН'!$F$26</f>
        <v>1167.5777102099999</v>
      </c>
      <c r="Y54" s="36">
        <f>SUMIFS(СВЦЭМ!$D$33:$D$776,СВЦЭМ!$A$33:$A$776,$A54,СВЦЭМ!$B$33:$B$776,Y$47)+'СЕТ СН'!$F$14+СВЦЭМ!$D$10+'СЕТ СН'!$F$6-'СЕТ СН'!$F$26</f>
        <v>1220.8601710399998</v>
      </c>
    </row>
    <row r="55" spans="1:25" ht="15.75" x14ac:dyDescent="0.2">
      <c r="A55" s="35">
        <f t="shared" si="1"/>
        <v>43473</v>
      </c>
      <c r="B55" s="36">
        <f>SUMIFS(СВЦЭМ!$D$33:$D$776,СВЦЭМ!$A$33:$A$776,$A55,СВЦЭМ!$B$33:$B$776,B$47)+'СЕТ СН'!$F$14+СВЦЭМ!$D$10+'СЕТ СН'!$F$6-'СЕТ СН'!$F$26</f>
        <v>1247.1254795899997</v>
      </c>
      <c r="C55" s="36">
        <f>SUMIFS(СВЦЭМ!$D$33:$D$776,СВЦЭМ!$A$33:$A$776,$A55,СВЦЭМ!$B$33:$B$776,C$47)+'СЕТ СН'!$F$14+СВЦЭМ!$D$10+'СЕТ СН'!$F$6-'СЕТ СН'!$F$26</f>
        <v>1274.7976312499998</v>
      </c>
      <c r="D55" s="36">
        <f>SUMIFS(СВЦЭМ!$D$33:$D$776,СВЦЭМ!$A$33:$A$776,$A55,СВЦЭМ!$B$33:$B$776,D$47)+'СЕТ СН'!$F$14+СВЦЭМ!$D$10+'СЕТ СН'!$F$6-'СЕТ СН'!$F$26</f>
        <v>1282.5696609399997</v>
      </c>
      <c r="E55" s="36">
        <f>SUMIFS(СВЦЭМ!$D$33:$D$776,СВЦЭМ!$A$33:$A$776,$A55,СВЦЭМ!$B$33:$B$776,E$47)+'СЕТ СН'!$F$14+СВЦЭМ!$D$10+'СЕТ СН'!$F$6-'СЕТ СН'!$F$26</f>
        <v>1293.5885312299997</v>
      </c>
      <c r="F55" s="36">
        <f>SUMIFS(СВЦЭМ!$D$33:$D$776,СВЦЭМ!$A$33:$A$776,$A55,СВЦЭМ!$B$33:$B$776,F$47)+'СЕТ СН'!$F$14+СВЦЭМ!$D$10+'СЕТ СН'!$F$6-'СЕТ СН'!$F$26</f>
        <v>1295.1342043999998</v>
      </c>
      <c r="G55" s="36">
        <f>SUMIFS(СВЦЭМ!$D$33:$D$776,СВЦЭМ!$A$33:$A$776,$A55,СВЦЭМ!$B$33:$B$776,G$47)+'СЕТ СН'!$F$14+СВЦЭМ!$D$10+'СЕТ СН'!$F$6-'СЕТ СН'!$F$26</f>
        <v>1292.6681103999999</v>
      </c>
      <c r="H55" s="36">
        <f>SUMIFS(СВЦЭМ!$D$33:$D$776,СВЦЭМ!$A$33:$A$776,$A55,СВЦЭМ!$B$33:$B$776,H$47)+'СЕТ СН'!$F$14+СВЦЭМ!$D$10+'СЕТ СН'!$F$6-'СЕТ СН'!$F$26</f>
        <v>1282.5969155399998</v>
      </c>
      <c r="I55" s="36">
        <f>SUMIFS(СВЦЭМ!$D$33:$D$776,СВЦЭМ!$A$33:$A$776,$A55,СВЦЭМ!$B$33:$B$776,I$47)+'СЕТ СН'!$F$14+СВЦЭМ!$D$10+'СЕТ СН'!$F$6-'СЕТ СН'!$F$26</f>
        <v>1272.5644739499999</v>
      </c>
      <c r="J55" s="36">
        <f>SUMIFS(СВЦЭМ!$D$33:$D$776,СВЦЭМ!$A$33:$A$776,$A55,СВЦЭМ!$B$33:$B$776,J$47)+'СЕТ СН'!$F$14+СВЦЭМ!$D$10+'СЕТ СН'!$F$6-'СЕТ СН'!$F$26</f>
        <v>1239.7626635799998</v>
      </c>
      <c r="K55" s="36">
        <f>SUMIFS(СВЦЭМ!$D$33:$D$776,СВЦЭМ!$A$33:$A$776,$A55,СВЦЭМ!$B$33:$B$776,K$47)+'СЕТ СН'!$F$14+СВЦЭМ!$D$10+'СЕТ СН'!$F$6-'СЕТ СН'!$F$26</f>
        <v>1205.4606185699997</v>
      </c>
      <c r="L55" s="36">
        <f>SUMIFS(СВЦЭМ!$D$33:$D$776,СВЦЭМ!$A$33:$A$776,$A55,СВЦЭМ!$B$33:$B$776,L$47)+'СЕТ СН'!$F$14+СВЦЭМ!$D$10+'СЕТ СН'!$F$6-'СЕТ СН'!$F$26</f>
        <v>1183.9323207499999</v>
      </c>
      <c r="M55" s="36">
        <f>SUMIFS(СВЦЭМ!$D$33:$D$776,СВЦЭМ!$A$33:$A$776,$A55,СВЦЭМ!$B$33:$B$776,M$47)+'СЕТ СН'!$F$14+СВЦЭМ!$D$10+'СЕТ СН'!$F$6-'СЕТ СН'!$F$26</f>
        <v>1181.6452507999998</v>
      </c>
      <c r="N55" s="36">
        <f>SUMIFS(СВЦЭМ!$D$33:$D$776,СВЦЭМ!$A$33:$A$776,$A55,СВЦЭМ!$B$33:$B$776,N$47)+'СЕТ СН'!$F$14+СВЦЭМ!$D$10+'СЕТ СН'!$F$6-'СЕТ СН'!$F$26</f>
        <v>1193.8407732399999</v>
      </c>
      <c r="O55" s="36">
        <f>SUMIFS(СВЦЭМ!$D$33:$D$776,СВЦЭМ!$A$33:$A$776,$A55,СВЦЭМ!$B$33:$B$776,O$47)+'СЕТ СН'!$F$14+СВЦЭМ!$D$10+'СЕТ СН'!$F$6-'СЕТ СН'!$F$26</f>
        <v>1209.3052391799997</v>
      </c>
      <c r="P55" s="36">
        <f>SUMIFS(СВЦЭМ!$D$33:$D$776,СВЦЭМ!$A$33:$A$776,$A55,СВЦЭМ!$B$33:$B$776,P$47)+'СЕТ СН'!$F$14+СВЦЭМ!$D$10+'СЕТ СН'!$F$6-'СЕТ СН'!$F$26</f>
        <v>1247.5718326999997</v>
      </c>
      <c r="Q55" s="36">
        <f>SUMIFS(СВЦЭМ!$D$33:$D$776,СВЦЭМ!$A$33:$A$776,$A55,СВЦЭМ!$B$33:$B$776,Q$47)+'СЕТ СН'!$F$14+СВЦЭМ!$D$10+'СЕТ СН'!$F$6-'СЕТ СН'!$F$26</f>
        <v>1211.9426923999997</v>
      </c>
      <c r="R55" s="36">
        <f>SUMIFS(СВЦЭМ!$D$33:$D$776,СВЦЭМ!$A$33:$A$776,$A55,СВЦЭМ!$B$33:$B$776,R$47)+'СЕТ СН'!$F$14+СВЦЭМ!$D$10+'СЕТ СН'!$F$6-'СЕТ СН'!$F$26</f>
        <v>1166.4860815099998</v>
      </c>
      <c r="S55" s="36">
        <f>SUMIFS(СВЦЭМ!$D$33:$D$776,СВЦЭМ!$A$33:$A$776,$A55,СВЦЭМ!$B$33:$B$776,S$47)+'СЕТ СН'!$F$14+СВЦЭМ!$D$10+'СЕТ СН'!$F$6-'СЕТ СН'!$F$26</f>
        <v>1116.1555361999997</v>
      </c>
      <c r="T55" s="36">
        <f>SUMIFS(СВЦЭМ!$D$33:$D$776,СВЦЭМ!$A$33:$A$776,$A55,СВЦЭМ!$B$33:$B$776,T$47)+'СЕТ СН'!$F$14+СВЦЭМ!$D$10+'СЕТ СН'!$F$6-'СЕТ СН'!$F$26</f>
        <v>1104.6352731199997</v>
      </c>
      <c r="U55" s="36">
        <f>SUMIFS(СВЦЭМ!$D$33:$D$776,СВЦЭМ!$A$33:$A$776,$A55,СВЦЭМ!$B$33:$B$776,U$47)+'СЕТ СН'!$F$14+СВЦЭМ!$D$10+'СЕТ СН'!$F$6-'СЕТ СН'!$F$26</f>
        <v>1107.0565479499999</v>
      </c>
      <c r="V55" s="36">
        <f>SUMIFS(СВЦЭМ!$D$33:$D$776,СВЦЭМ!$A$33:$A$776,$A55,СВЦЭМ!$B$33:$B$776,V$47)+'СЕТ СН'!$F$14+СВЦЭМ!$D$10+'СЕТ СН'!$F$6-'СЕТ СН'!$F$26</f>
        <v>1121.1692323</v>
      </c>
      <c r="W55" s="36">
        <f>SUMIFS(СВЦЭМ!$D$33:$D$776,СВЦЭМ!$A$33:$A$776,$A55,СВЦЭМ!$B$33:$B$776,W$47)+'СЕТ СН'!$F$14+СВЦЭМ!$D$10+'СЕТ СН'!$F$6-'СЕТ СН'!$F$26</f>
        <v>1185.6589771099998</v>
      </c>
      <c r="X55" s="36">
        <f>SUMIFS(СВЦЭМ!$D$33:$D$776,СВЦЭМ!$A$33:$A$776,$A55,СВЦЭМ!$B$33:$B$776,X$47)+'СЕТ СН'!$F$14+СВЦЭМ!$D$10+'СЕТ СН'!$F$6-'СЕТ СН'!$F$26</f>
        <v>1254.2562258599999</v>
      </c>
      <c r="Y55" s="36">
        <f>SUMIFS(СВЦЭМ!$D$33:$D$776,СВЦЭМ!$A$33:$A$776,$A55,СВЦЭМ!$B$33:$B$776,Y$47)+'СЕТ СН'!$F$14+СВЦЭМ!$D$10+'СЕТ СН'!$F$6-'СЕТ СН'!$F$26</f>
        <v>1315.0173885099998</v>
      </c>
    </row>
    <row r="56" spans="1:25" ht="15.75" x14ac:dyDescent="0.2">
      <c r="A56" s="35">
        <f t="shared" si="1"/>
        <v>43474</v>
      </c>
      <c r="B56" s="36">
        <f>SUMIFS(СВЦЭМ!$D$33:$D$776,СВЦЭМ!$A$33:$A$776,$A56,СВЦЭМ!$B$33:$B$776,B$47)+'СЕТ СН'!$F$14+СВЦЭМ!$D$10+'СЕТ СН'!$F$6-'СЕТ СН'!$F$26</f>
        <v>1280.6582498699997</v>
      </c>
      <c r="C56" s="36">
        <f>SUMIFS(СВЦЭМ!$D$33:$D$776,СВЦЭМ!$A$33:$A$776,$A56,СВЦЭМ!$B$33:$B$776,C$47)+'СЕТ СН'!$F$14+СВЦЭМ!$D$10+'СЕТ СН'!$F$6-'СЕТ СН'!$F$26</f>
        <v>1304.3436220699998</v>
      </c>
      <c r="D56" s="36">
        <f>SUMIFS(СВЦЭМ!$D$33:$D$776,СВЦЭМ!$A$33:$A$776,$A56,СВЦЭМ!$B$33:$B$776,D$47)+'СЕТ СН'!$F$14+СВЦЭМ!$D$10+'СЕТ СН'!$F$6-'СЕТ СН'!$F$26</f>
        <v>1306.7717883999999</v>
      </c>
      <c r="E56" s="36">
        <f>SUMIFS(СВЦЭМ!$D$33:$D$776,СВЦЭМ!$A$33:$A$776,$A56,СВЦЭМ!$B$33:$B$776,E$47)+'СЕТ СН'!$F$14+СВЦЭМ!$D$10+'СЕТ СН'!$F$6-'СЕТ СН'!$F$26</f>
        <v>1315.4412977799998</v>
      </c>
      <c r="F56" s="36">
        <f>SUMIFS(СВЦЭМ!$D$33:$D$776,СВЦЭМ!$A$33:$A$776,$A56,СВЦЭМ!$B$33:$B$776,F$47)+'СЕТ СН'!$F$14+СВЦЭМ!$D$10+'СЕТ СН'!$F$6-'СЕТ СН'!$F$26</f>
        <v>1318.2593367699999</v>
      </c>
      <c r="G56" s="36">
        <f>SUMIFS(СВЦЭМ!$D$33:$D$776,СВЦЭМ!$A$33:$A$776,$A56,СВЦЭМ!$B$33:$B$776,G$47)+'СЕТ СН'!$F$14+СВЦЭМ!$D$10+'СЕТ СН'!$F$6-'СЕТ СН'!$F$26</f>
        <v>1320.8862055299999</v>
      </c>
      <c r="H56" s="36">
        <f>SUMIFS(СВЦЭМ!$D$33:$D$776,СВЦЭМ!$A$33:$A$776,$A56,СВЦЭМ!$B$33:$B$776,H$47)+'СЕТ СН'!$F$14+СВЦЭМ!$D$10+'СЕТ СН'!$F$6-'СЕТ СН'!$F$26</f>
        <v>1334.6036130099999</v>
      </c>
      <c r="I56" s="36">
        <f>SUMIFS(СВЦЭМ!$D$33:$D$776,СВЦЭМ!$A$33:$A$776,$A56,СВЦЭМ!$B$33:$B$776,I$47)+'СЕТ СН'!$F$14+СВЦЭМ!$D$10+'СЕТ СН'!$F$6-'СЕТ СН'!$F$26</f>
        <v>1275.8729233199999</v>
      </c>
      <c r="J56" s="36">
        <f>SUMIFS(СВЦЭМ!$D$33:$D$776,СВЦЭМ!$A$33:$A$776,$A56,СВЦЭМ!$B$33:$B$776,J$47)+'СЕТ СН'!$F$14+СВЦЭМ!$D$10+'СЕТ СН'!$F$6-'СЕТ СН'!$F$26</f>
        <v>1199.3174641499998</v>
      </c>
      <c r="K56" s="36">
        <f>SUMIFS(СВЦЭМ!$D$33:$D$776,СВЦЭМ!$A$33:$A$776,$A56,СВЦЭМ!$B$33:$B$776,K$47)+'СЕТ СН'!$F$14+СВЦЭМ!$D$10+'СЕТ СН'!$F$6-'СЕТ СН'!$F$26</f>
        <v>1191.1151494099997</v>
      </c>
      <c r="L56" s="36">
        <f>SUMIFS(СВЦЭМ!$D$33:$D$776,СВЦЭМ!$A$33:$A$776,$A56,СВЦЭМ!$B$33:$B$776,L$47)+'СЕТ СН'!$F$14+СВЦЭМ!$D$10+'СЕТ СН'!$F$6-'СЕТ СН'!$F$26</f>
        <v>1189.3145286299998</v>
      </c>
      <c r="M56" s="36">
        <f>SUMIFS(СВЦЭМ!$D$33:$D$776,СВЦЭМ!$A$33:$A$776,$A56,СВЦЭМ!$B$33:$B$776,M$47)+'СЕТ СН'!$F$14+СВЦЭМ!$D$10+'СЕТ СН'!$F$6-'СЕТ СН'!$F$26</f>
        <v>1191.3101615699998</v>
      </c>
      <c r="N56" s="36">
        <f>SUMIFS(СВЦЭМ!$D$33:$D$776,СВЦЭМ!$A$33:$A$776,$A56,СВЦЭМ!$B$33:$B$776,N$47)+'СЕТ СН'!$F$14+СВЦЭМ!$D$10+'СЕТ СН'!$F$6-'СЕТ СН'!$F$26</f>
        <v>1210.4707898799998</v>
      </c>
      <c r="O56" s="36">
        <f>SUMIFS(СВЦЭМ!$D$33:$D$776,СВЦЭМ!$A$33:$A$776,$A56,СВЦЭМ!$B$33:$B$776,O$47)+'СЕТ СН'!$F$14+СВЦЭМ!$D$10+'СЕТ СН'!$F$6-'СЕТ СН'!$F$26</f>
        <v>1206.6326847199998</v>
      </c>
      <c r="P56" s="36">
        <f>SUMIFS(СВЦЭМ!$D$33:$D$776,СВЦЭМ!$A$33:$A$776,$A56,СВЦЭМ!$B$33:$B$776,P$47)+'СЕТ СН'!$F$14+СВЦЭМ!$D$10+'СЕТ СН'!$F$6-'СЕТ СН'!$F$26</f>
        <v>1218.7425526499999</v>
      </c>
      <c r="Q56" s="36">
        <f>SUMIFS(СВЦЭМ!$D$33:$D$776,СВЦЭМ!$A$33:$A$776,$A56,СВЦЭМ!$B$33:$B$776,Q$47)+'СЕТ СН'!$F$14+СВЦЭМ!$D$10+'СЕТ СН'!$F$6-'СЕТ СН'!$F$26</f>
        <v>1223.5332638599998</v>
      </c>
      <c r="R56" s="36">
        <f>SUMIFS(СВЦЭМ!$D$33:$D$776,СВЦЭМ!$A$33:$A$776,$A56,СВЦЭМ!$B$33:$B$776,R$47)+'СЕТ СН'!$F$14+СВЦЭМ!$D$10+'СЕТ СН'!$F$6-'СЕТ СН'!$F$26</f>
        <v>1221.8390360099997</v>
      </c>
      <c r="S56" s="36">
        <f>SUMIFS(СВЦЭМ!$D$33:$D$776,СВЦЭМ!$A$33:$A$776,$A56,СВЦЭМ!$B$33:$B$776,S$47)+'СЕТ СН'!$F$14+СВЦЭМ!$D$10+'СЕТ СН'!$F$6-'СЕТ СН'!$F$26</f>
        <v>1196.6336061299999</v>
      </c>
      <c r="T56" s="36">
        <f>SUMIFS(СВЦЭМ!$D$33:$D$776,СВЦЭМ!$A$33:$A$776,$A56,СВЦЭМ!$B$33:$B$776,T$47)+'СЕТ СН'!$F$14+СВЦЭМ!$D$10+'СЕТ СН'!$F$6-'СЕТ СН'!$F$26</f>
        <v>1173.2772343699999</v>
      </c>
      <c r="U56" s="36">
        <f>SUMIFS(СВЦЭМ!$D$33:$D$776,СВЦЭМ!$A$33:$A$776,$A56,СВЦЭМ!$B$33:$B$776,U$47)+'СЕТ СН'!$F$14+СВЦЭМ!$D$10+'СЕТ СН'!$F$6-'СЕТ СН'!$F$26</f>
        <v>1171.8585740999997</v>
      </c>
      <c r="V56" s="36">
        <f>SUMIFS(СВЦЭМ!$D$33:$D$776,СВЦЭМ!$A$33:$A$776,$A56,СВЦЭМ!$B$33:$B$776,V$47)+'СЕТ СН'!$F$14+СВЦЭМ!$D$10+'СЕТ СН'!$F$6-'СЕТ СН'!$F$26</f>
        <v>1182.0195768299998</v>
      </c>
      <c r="W56" s="36">
        <f>SUMIFS(СВЦЭМ!$D$33:$D$776,СВЦЭМ!$A$33:$A$776,$A56,СВЦЭМ!$B$33:$B$776,W$47)+'СЕТ СН'!$F$14+СВЦЭМ!$D$10+'СЕТ СН'!$F$6-'СЕТ СН'!$F$26</f>
        <v>1203.3732159099998</v>
      </c>
      <c r="X56" s="36">
        <f>SUMIFS(СВЦЭМ!$D$33:$D$776,СВЦЭМ!$A$33:$A$776,$A56,СВЦЭМ!$B$33:$B$776,X$47)+'СЕТ СН'!$F$14+СВЦЭМ!$D$10+'СЕТ СН'!$F$6-'СЕТ СН'!$F$26</f>
        <v>1216.6381293699999</v>
      </c>
      <c r="Y56" s="36">
        <f>SUMIFS(СВЦЭМ!$D$33:$D$776,СВЦЭМ!$A$33:$A$776,$A56,СВЦЭМ!$B$33:$B$776,Y$47)+'СЕТ СН'!$F$14+СВЦЭМ!$D$10+'СЕТ СН'!$F$6-'СЕТ СН'!$F$26</f>
        <v>1275.5818208799999</v>
      </c>
    </row>
    <row r="57" spans="1:25" ht="15.75" x14ac:dyDescent="0.2">
      <c r="A57" s="35">
        <f t="shared" si="1"/>
        <v>43475</v>
      </c>
      <c r="B57" s="36">
        <f>SUMIFS(СВЦЭМ!$D$33:$D$776,СВЦЭМ!$A$33:$A$776,$A57,СВЦЭМ!$B$33:$B$776,B$47)+'СЕТ СН'!$F$14+СВЦЭМ!$D$10+'СЕТ СН'!$F$6-'СЕТ СН'!$F$26</f>
        <v>1314.6465053399997</v>
      </c>
      <c r="C57" s="36">
        <f>SUMIFS(СВЦЭМ!$D$33:$D$776,СВЦЭМ!$A$33:$A$776,$A57,СВЦЭМ!$B$33:$B$776,C$47)+'СЕТ СН'!$F$14+СВЦЭМ!$D$10+'СЕТ СН'!$F$6-'СЕТ СН'!$F$26</f>
        <v>1347.1256061799997</v>
      </c>
      <c r="D57" s="36">
        <f>SUMIFS(СВЦЭМ!$D$33:$D$776,СВЦЭМ!$A$33:$A$776,$A57,СВЦЭМ!$B$33:$B$776,D$47)+'СЕТ СН'!$F$14+СВЦЭМ!$D$10+'СЕТ СН'!$F$6-'СЕТ СН'!$F$26</f>
        <v>1400.3338404899998</v>
      </c>
      <c r="E57" s="36">
        <f>SUMIFS(СВЦЭМ!$D$33:$D$776,СВЦЭМ!$A$33:$A$776,$A57,СВЦЭМ!$B$33:$B$776,E$47)+'СЕТ СН'!$F$14+СВЦЭМ!$D$10+'СЕТ СН'!$F$6-'СЕТ СН'!$F$26</f>
        <v>1353.3273856399999</v>
      </c>
      <c r="F57" s="36">
        <f>SUMIFS(СВЦЭМ!$D$33:$D$776,СВЦЭМ!$A$33:$A$776,$A57,СВЦЭМ!$B$33:$B$776,F$47)+'СЕТ СН'!$F$14+СВЦЭМ!$D$10+'СЕТ СН'!$F$6-'СЕТ СН'!$F$26</f>
        <v>1317.7089262299999</v>
      </c>
      <c r="G57" s="36">
        <f>SUMIFS(СВЦЭМ!$D$33:$D$776,СВЦЭМ!$A$33:$A$776,$A57,СВЦЭМ!$B$33:$B$776,G$47)+'СЕТ СН'!$F$14+СВЦЭМ!$D$10+'СЕТ СН'!$F$6-'СЕТ СН'!$F$26</f>
        <v>1325.0338209499998</v>
      </c>
      <c r="H57" s="36">
        <f>SUMIFS(СВЦЭМ!$D$33:$D$776,СВЦЭМ!$A$33:$A$776,$A57,СВЦЭМ!$B$33:$B$776,H$47)+'СЕТ СН'!$F$14+СВЦЭМ!$D$10+'СЕТ СН'!$F$6-'СЕТ СН'!$F$26</f>
        <v>1321.4634052599997</v>
      </c>
      <c r="I57" s="36">
        <f>SUMIFS(СВЦЭМ!$D$33:$D$776,СВЦЭМ!$A$33:$A$776,$A57,СВЦЭМ!$B$33:$B$776,I$47)+'СЕТ СН'!$F$14+СВЦЭМ!$D$10+'СЕТ СН'!$F$6-'СЕТ СН'!$F$26</f>
        <v>1227.2720778699997</v>
      </c>
      <c r="J57" s="36">
        <f>SUMIFS(СВЦЭМ!$D$33:$D$776,СВЦЭМ!$A$33:$A$776,$A57,СВЦЭМ!$B$33:$B$776,J$47)+'СЕТ СН'!$F$14+СВЦЭМ!$D$10+'СЕТ СН'!$F$6-'СЕТ СН'!$F$26</f>
        <v>1179.3395994199998</v>
      </c>
      <c r="K57" s="36">
        <f>SUMIFS(СВЦЭМ!$D$33:$D$776,СВЦЭМ!$A$33:$A$776,$A57,СВЦЭМ!$B$33:$B$776,K$47)+'СЕТ СН'!$F$14+СВЦЭМ!$D$10+'СЕТ СН'!$F$6-'СЕТ СН'!$F$26</f>
        <v>1164.8478162599997</v>
      </c>
      <c r="L57" s="36">
        <f>SUMIFS(СВЦЭМ!$D$33:$D$776,СВЦЭМ!$A$33:$A$776,$A57,СВЦЭМ!$B$33:$B$776,L$47)+'СЕТ СН'!$F$14+СВЦЭМ!$D$10+'СЕТ СН'!$F$6-'СЕТ СН'!$F$26</f>
        <v>1153.3775445899998</v>
      </c>
      <c r="M57" s="36">
        <f>SUMIFS(СВЦЭМ!$D$33:$D$776,СВЦЭМ!$A$33:$A$776,$A57,СВЦЭМ!$B$33:$B$776,M$47)+'СЕТ СН'!$F$14+СВЦЭМ!$D$10+'СЕТ СН'!$F$6-'СЕТ СН'!$F$26</f>
        <v>1160.9134745599997</v>
      </c>
      <c r="N57" s="36">
        <f>SUMIFS(СВЦЭМ!$D$33:$D$776,СВЦЭМ!$A$33:$A$776,$A57,СВЦЭМ!$B$33:$B$776,N$47)+'СЕТ СН'!$F$14+СВЦЭМ!$D$10+'СЕТ СН'!$F$6-'СЕТ СН'!$F$26</f>
        <v>1169.9035815999998</v>
      </c>
      <c r="O57" s="36">
        <f>SUMIFS(СВЦЭМ!$D$33:$D$776,СВЦЭМ!$A$33:$A$776,$A57,СВЦЭМ!$B$33:$B$776,O$47)+'СЕТ СН'!$F$14+СВЦЭМ!$D$10+'СЕТ СН'!$F$6-'СЕТ СН'!$F$26</f>
        <v>1157.8069064199999</v>
      </c>
      <c r="P57" s="36">
        <f>SUMIFS(СВЦЭМ!$D$33:$D$776,СВЦЭМ!$A$33:$A$776,$A57,СВЦЭМ!$B$33:$B$776,P$47)+'СЕТ СН'!$F$14+СВЦЭМ!$D$10+'СЕТ СН'!$F$6-'СЕТ СН'!$F$26</f>
        <v>1171.6802629599999</v>
      </c>
      <c r="Q57" s="36">
        <f>SUMIFS(СВЦЭМ!$D$33:$D$776,СВЦЭМ!$A$33:$A$776,$A57,СВЦЭМ!$B$33:$B$776,Q$47)+'СЕТ СН'!$F$14+СВЦЭМ!$D$10+'СЕТ СН'!$F$6-'СЕТ СН'!$F$26</f>
        <v>1175.7869799199998</v>
      </c>
      <c r="R57" s="36">
        <f>SUMIFS(СВЦЭМ!$D$33:$D$776,СВЦЭМ!$A$33:$A$776,$A57,СВЦЭМ!$B$33:$B$776,R$47)+'СЕТ СН'!$F$14+СВЦЭМ!$D$10+'СЕТ СН'!$F$6-'СЕТ СН'!$F$26</f>
        <v>1180.0707628599998</v>
      </c>
      <c r="S57" s="36">
        <f>SUMIFS(СВЦЭМ!$D$33:$D$776,СВЦЭМ!$A$33:$A$776,$A57,СВЦЭМ!$B$33:$B$776,S$47)+'СЕТ СН'!$F$14+СВЦЭМ!$D$10+'СЕТ СН'!$F$6-'СЕТ СН'!$F$26</f>
        <v>1157.9043325699997</v>
      </c>
      <c r="T57" s="36">
        <f>SUMIFS(СВЦЭМ!$D$33:$D$776,СВЦЭМ!$A$33:$A$776,$A57,СВЦЭМ!$B$33:$B$776,T$47)+'СЕТ СН'!$F$14+СВЦЭМ!$D$10+'СЕТ СН'!$F$6-'СЕТ СН'!$F$26</f>
        <v>1136.3250696599998</v>
      </c>
      <c r="U57" s="36">
        <f>SUMIFS(СВЦЭМ!$D$33:$D$776,СВЦЭМ!$A$33:$A$776,$A57,СВЦЭМ!$B$33:$B$776,U$47)+'СЕТ СН'!$F$14+СВЦЭМ!$D$10+'СЕТ СН'!$F$6-'СЕТ СН'!$F$26</f>
        <v>1144.2329886299997</v>
      </c>
      <c r="V57" s="36">
        <f>SUMIFS(СВЦЭМ!$D$33:$D$776,СВЦЭМ!$A$33:$A$776,$A57,СВЦЭМ!$B$33:$B$776,V$47)+'СЕТ СН'!$F$14+СВЦЭМ!$D$10+'СЕТ СН'!$F$6-'СЕТ СН'!$F$26</f>
        <v>1156.7530874499998</v>
      </c>
      <c r="W57" s="36">
        <f>SUMIFS(СВЦЭМ!$D$33:$D$776,СВЦЭМ!$A$33:$A$776,$A57,СВЦЭМ!$B$33:$B$776,W$47)+'СЕТ СН'!$F$14+СВЦЭМ!$D$10+'СЕТ СН'!$F$6-'СЕТ СН'!$F$26</f>
        <v>1167.2139810499998</v>
      </c>
      <c r="X57" s="36">
        <f>SUMIFS(СВЦЭМ!$D$33:$D$776,СВЦЭМ!$A$33:$A$776,$A57,СВЦЭМ!$B$33:$B$776,X$47)+'СЕТ СН'!$F$14+СВЦЭМ!$D$10+'СЕТ СН'!$F$6-'СЕТ СН'!$F$26</f>
        <v>1168.1834026999998</v>
      </c>
      <c r="Y57" s="36">
        <f>SUMIFS(СВЦЭМ!$D$33:$D$776,СВЦЭМ!$A$33:$A$776,$A57,СВЦЭМ!$B$33:$B$776,Y$47)+'СЕТ СН'!$F$14+СВЦЭМ!$D$10+'СЕТ СН'!$F$6-'СЕТ СН'!$F$26</f>
        <v>1233.0901027399998</v>
      </c>
    </row>
    <row r="58" spans="1:25" ht="15.75" x14ac:dyDescent="0.2">
      <c r="A58" s="35">
        <f t="shared" si="1"/>
        <v>43476</v>
      </c>
      <c r="B58" s="36">
        <f>SUMIFS(СВЦЭМ!$D$33:$D$776,СВЦЭМ!$A$33:$A$776,$A58,СВЦЭМ!$B$33:$B$776,B$47)+'СЕТ СН'!$F$14+СВЦЭМ!$D$10+'СЕТ СН'!$F$6-'СЕТ СН'!$F$26</f>
        <v>1323.0407391799997</v>
      </c>
      <c r="C58" s="36">
        <f>SUMIFS(СВЦЭМ!$D$33:$D$776,СВЦЭМ!$A$33:$A$776,$A58,СВЦЭМ!$B$33:$B$776,C$47)+'СЕТ СН'!$F$14+СВЦЭМ!$D$10+'СЕТ СН'!$F$6-'СЕТ СН'!$F$26</f>
        <v>1335.2085289699999</v>
      </c>
      <c r="D58" s="36">
        <f>SUMIFS(СВЦЭМ!$D$33:$D$776,СВЦЭМ!$A$33:$A$776,$A58,СВЦЭМ!$B$33:$B$776,D$47)+'СЕТ СН'!$F$14+СВЦЭМ!$D$10+'СЕТ СН'!$F$6-'СЕТ СН'!$F$26</f>
        <v>1366.8176066199999</v>
      </c>
      <c r="E58" s="36">
        <f>SUMIFS(СВЦЭМ!$D$33:$D$776,СВЦЭМ!$A$33:$A$776,$A58,СВЦЭМ!$B$33:$B$776,E$47)+'СЕТ СН'!$F$14+СВЦЭМ!$D$10+'СЕТ СН'!$F$6-'СЕТ СН'!$F$26</f>
        <v>1368.8885017799998</v>
      </c>
      <c r="F58" s="36">
        <f>SUMIFS(СВЦЭМ!$D$33:$D$776,СВЦЭМ!$A$33:$A$776,$A58,СВЦЭМ!$B$33:$B$776,F$47)+'СЕТ СН'!$F$14+СВЦЭМ!$D$10+'СЕТ СН'!$F$6-'СЕТ СН'!$F$26</f>
        <v>1368.5197377899999</v>
      </c>
      <c r="G58" s="36">
        <f>SUMIFS(СВЦЭМ!$D$33:$D$776,СВЦЭМ!$A$33:$A$776,$A58,СВЦЭМ!$B$33:$B$776,G$47)+'СЕТ СН'!$F$14+СВЦЭМ!$D$10+'СЕТ СН'!$F$6-'СЕТ СН'!$F$26</f>
        <v>1349.7468316499999</v>
      </c>
      <c r="H58" s="36">
        <f>SUMIFS(СВЦЭМ!$D$33:$D$776,СВЦЭМ!$A$33:$A$776,$A58,СВЦЭМ!$B$33:$B$776,H$47)+'СЕТ СН'!$F$14+СВЦЭМ!$D$10+'СЕТ СН'!$F$6-'СЕТ СН'!$F$26</f>
        <v>1314.2738010999999</v>
      </c>
      <c r="I58" s="36">
        <f>SUMIFS(СВЦЭМ!$D$33:$D$776,СВЦЭМ!$A$33:$A$776,$A58,СВЦЭМ!$B$33:$B$776,I$47)+'СЕТ СН'!$F$14+СВЦЭМ!$D$10+'СЕТ СН'!$F$6-'СЕТ СН'!$F$26</f>
        <v>1230.6773540699999</v>
      </c>
      <c r="J58" s="36">
        <f>SUMIFS(СВЦЭМ!$D$33:$D$776,СВЦЭМ!$A$33:$A$776,$A58,СВЦЭМ!$B$33:$B$776,J$47)+'СЕТ СН'!$F$14+СВЦЭМ!$D$10+'СЕТ СН'!$F$6-'СЕТ СН'!$F$26</f>
        <v>1172.3630379599999</v>
      </c>
      <c r="K58" s="36">
        <f>SUMIFS(СВЦЭМ!$D$33:$D$776,СВЦЭМ!$A$33:$A$776,$A58,СВЦЭМ!$B$33:$B$776,K$47)+'СЕТ СН'!$F$14+СВЦЭМ!$D$10+'СЕТ СН'!$F$6-'СЕТ СН'!$F$26</f>
        <v>1162.8398540799999</v>
      </c>
      <c r="L58" s="36">
        <f>SUMIFS(СВЦЭМ!$D$33:$D$776,СВЦЭМ!$A$33:$A$776,$A58,СВЦЭМ!$B$33:$B$776,L$47)+'СЕТ СН'!$F$14+СВЦЭМ!$D$10+'СЕТ СН'!$F$6-'СЕТ СН'!$F$26</f>
        <v>1158.2273819599998</v>
      </c>
      <c r="M58" s="36">
        <f>SUMIFS(СВЦЭМ!$D$33:$D$776,СВЦЭМ!$A$33:$A$776,$A58,СВЦЭМ!$B$33:$B$776,M$47)+'СЕТ СН'!$F$14+СВЦЭМ!$D$10+'СЕТ СН'!$F$6-'СЕТ СН'!$F$26</f>
        <v>1161.1044147499999</v>
      </c>
      <c r="N58" s="36">
        <f>SUMIFS(СВЦЭМ!$D$33:$D$776,СВЦЭМ!$A$33:$A$776,$A58,СВЦЭМ!$B$33:$B$776,N$47)+'СЕТ СН'!$F$14+СВЦЭМ!$D$10+'СЕТ СН'!$F$6-'СЕТ СН'!$F$26</f>
        <v>1177.2796049599999</v>
      </c>
      <c r="O58" s="36">
        <f>SUMIFS(СВЦЭМ!$D$33:$D$776,СВЦЭМ!$A$33:$A$776,$A58,СВЦЭМ!$B$33:$B$776,O$47)+'СЕТ СН'!$F$14+СВЦЭМ!$D$10+'СЕТ СН'!$F$6-'СЕТ СН'!$F$26</f>
        <v>1181.4189965599999</v>
      </c>
      <c r="P58" s="36">
        <f>SUMIFS(СВЦЭМ!$D$33:$D$776,СВЦЭМ!$A$33:$A$776,$A58,СВЦЭМ!$B$33:$B$776,P$47)+'СЕТ СН'!$F$14+СВЦЭМ!$D$10+'СЕТ СН'!$F$6-'СЕТ СН'!$F$26</f>
        <v>1164.3987770399999</v>
      </c>
      <c r="Q58" s="36">
        <f>SUMIFS(СВЦЭМ!$D$33:$D$776,СВЦЭМ!$A$33:$A$776,$A58,СВЦЭМ!$B$33:$B$776,Q$47)+'СЕТ СН'!$F$14+СВЦЭМ!$D$10+'СЕТ СН'!$F$6-'СЕТ СН'!$F$26</f>
        <v>1166.7401091699999</v>
      </c>
      <c r="R58" s="36">
        <f>SUMIFS(СВЦЭМ!$D$33:$D$776,СВЦЭМ!$A$33:$A$776,$A58,СВЦЭМ!$B$33:$B$776,R$47)+'СЕТ СН'!$F$14+СВЦЭМ!$D$10+'СЕТ СН'!$F$6-'СЕТ СН'!$F$26</f>
        <v>1194.0631685699998</v>
      </c>
      <c r="S58" s="36">
        <f>SUMIFS(СВЦЭМ!$D$33:$D$776,СВЦЭМ!$A$33:$A$776,$A58,СВЦЭМ!$B$33:$B$776,S$47)+'СЕТ СН'!$F$14+СВЦЭМ!$D$10+'СЕТ СН'!$F$6-'СЕТ СН'!$F$26</f>
        <v>1168.4504817999998</v>
      </c>
      <c r="T58" s="36">
        <f>SUMIFS(СВЦЭМ!$D$33:$D$776,СВЦЭМ!$A$33:$A$776,$A58,СВЦЭМ!$B$33:$B$776,T$47)+'СЕТ СН'!$F$14+СВЦЭМ!$D$10+'СЕТ СН'!$F$6-'СЕТ СН'!$F$26</f>
        <v>1129.1072166199999</v>
      </c>
      <c r="U58" s="36">
        <f>SUMIFS(СВЦЭМ!$D$33:$D$776,СВЦЭМ!$A$33:$A$776,$A58,СВЦЭМ!$B$33:$B$776,U$47)+'СЕТ СН'!$F$14+СВЦЭМ!$D$10+'СЕТ СН'!$F$6-'СЕТ СН'!$F$26</f>
        <v>1131.0836190399998</v>
      </c>
      <c r="V58" s="36">
        <f>SUMIFS(СВЦЭМ!$D$33:$D$776,СВЦЭМ!$A$33:$A$776,$A58,СВЦЭМ!$B$33:$B$776,V$47)+'СЕТ СН'!$F$14+СВЦЭМ!$D$10+'СЕТ СН'!$F$6-'СЕТ СН'!$F$26</f>
        <v>1149.6481813999999</v>
      </c>
      <c r="W58" s="36">
        <f>SUMIFS(СВЦЭМ!$D$33:$D$776,СВЦЭМ!$A$33:$A$776,$A58,СВЦЭМ!$B$33:$B$776,W$47)+'СЕТ СН'!$F$14+СВЦЭМ!$D$10+'СЕТ СН'!$F$6-'СЕТ СН'!$F$26</f>
        <v>1170.9424514599998</v>
      </c>
      <c r="X58" s="36">
        <f>SUMIFS(СВЦЭМ!$D$33:$D$776,СВЦЭМ!$A$33:$A$776,$A58,СВЦЭМ!$B$33:$B$776,X$47)+'СЕТ СН'!$F$14+СВЦЭМ!$D$10+'СЕТ СН'!$F$6-'СЕТ СН'!$F$26</f>
        <v>1181.4983602599998</v>
      </c>
      <c r="Y58" s="36">
        <f>SUMIFS(СВЦЭМ!$D$33:$D$776,СВЦЭМ!$A$33:$A$776,$A58,СВЦЭМ!$B$33:$B$776,Y$47)+'СЕТ СН'!$F$14+СВЦЭМ!$D$10+'СЕТ СН'!$F$6-'СЕТ СН'!$F$26</f>
        <v>1241.9920639999998</v>
      </c>
    </row>
    <row r="59" spans="1:25" ht="15.75" x14ac:dyDescent="0.2">
      <c r="A59" s="35">
        <f t="shared" si="1"/>
        <v>43477</v>
      </c>
      <c r="B59" s="36">
        <f>SUMIFS(СВЦЭМ!$D$33:$D$776,СВЦЭМ!$A$33:$A$776,$A59,СВЦЭМ!$B$33:$B$776,B$47)+'СЕТ СН'!$F$14+СВЦЭМ!$D$10+'СЕТ СН'!$F$6-'СЕТ СН'!$F$26</f>
        <v>1322.5003610499998</v>
      </c>
      <c r="C59" s="36">
        <f>SUMIFS(СВЦЭМ!$D$33:$D$776,СВЦЭМ!$A$33:$A$776,$A59,СВЦЭМ!$B$33:$B$776,C$47)+'СЕТ СН'!$F$14+СВЦЭМ!$D$10+'СЕТ СН'!$F$6-'СЕТ СН'!$F$26</f>
        <v>1346.1413157499999</v>
      </c>
      <c r="D59" s="36">
        <f>SUMIFS(СВЦЭМ!$D$33:$D$776,СВЦЭМ!$A$33:$A$776,$A59,СВЦЭМ!$B$33:$B$776,D$47)+'СЕТ СН'!$F$14+СВЦЭМ!$D$10+'СЕТ СН'!$F$6-'СЕТ СН'!$F$26</f>
        <v>1371.1089227499999</v>
      </c>
      <c r="E59" s="36">
        <f>SUMIFS(СВЦЭМ!$D$33:$D$776,СВЦЭМ!$A$33:$A$776,$A59,СВЦЭМ!$B$33:$B$776,E$47)+'СЕТ СН'!$F$14+СВЦЭМ!$D$10+'СЕТ СН'!$F$6-'СЕТ СН'!$F$26</f>
        <v>1384.1680392699998</v>
      </c>
      <c r="F59" s="36">
        <f>SUMIFS(СВЦЭМ!$D$33:$D$776,СВЦЭМ!$A$33:$A$776,$A59,СВЦЭМ!$B$33:$B$776,F$47)+'СЕТ СН'!$F$14+СВЦЭМ!$D$10+'СЕТ СН'!$F$6-'СЕТ СН'!$F$26</f>
        <v>1381.9190562099998</v>
      </c>
      <c r="G59" s="36">
        <f>SUMIFS(СВЦЭМ!$D$33:$D$776,СВЦЭМ!$A$33:$A$776,$A59,СВЦЭМ!$B$33:$B$776,G$47)+'СЕТ СН'!$F$14+СВЦЭМ!$D$10+'СЕТ СН'!$F$6-'СЕТ СН'!$F$26</f>
        <v>1381.3818103299998</v>
      </c>
      <c r="H59" s="36">
        <f>SUMIFS(СВЦЭМ!$D$33:$D$776,СВЦЭМ!$A$33:$A$776,$A59,СВЦЭМ!$B$33:$B$776,H$47)+'СЕТ СН'!$F$14+СВЦЭМ!$D$10+'СЕТ СН'!$F$6-'СЕТ СН'!$F$26</f>
        <v>1352.8773233399997</v>
      </c>
      <c r="I59" s="36">
        <f>SUMIFS(СВЦЭМ!$D$33:$D$776,СВЦЭМ!$A$33:$A$776,$A59,СВЦЭМ!$B$33:$B$776,I$47)+'СЕТ СН'!$F$14+СВЦЭМ!$D$10+'СЕТ СН'!$F$6-'СЕТ СН'!$F$26</f>
        <v>1267.3578715799999</v>
      </c>
      <c r="J59" s="36">
        <f>SUMIFS(СВЦЭМ!$D$33:$D$776,СВЦЭМ!$A$33:$A$776,$A59,СВЦЭМ!$B$33:$B$776,J$47)+'СЕТ СН'!$F$14+СВЦЭМ!$D$10+'СЕТ СН'!$F$6-'СЕТ СН'!$F$26</f>
        <v>1189.1418666199997</v>
      </c>
      <c r="K59" s="36">
        <f>SUMIFS(СВЦЭМ!$D$33:$D$776,СВЦЭМ!$A$33:$A$776,$A59,СВЦЭМ!$B$33:$B$776,K$47)+'СЕТ СН'!$F$14+СВЦЭМ!$D$10+'СЕТ СН'!$F$6-'СЕТ СН'!$F$26</f>
        <v>1153.4105812699997</v>
      </c>
      <c r="L59" s="36">
        <f>SUMIFS(СВЦЭМ!$D$33:$D$776,СВЦЭМ!$A$33:$A$776,$A59,СВЦЭМ!$B$33:$B$776,L$47)+'СЕТ СН'!$F$14+СВЦЭМ!$D$10+'СЕТ СН'!$F$6-'СЕТ СН'!$F$26</f>
        <v>1127.1837548299998</v>
      </c>
      <c r="M59" s="36">
        <f>SUMIFS(СВЦЭМ!$D$33:$D$776,СВЦЭМ!$A$33:$A$776,$A59,СВЦЭМ!$B$33:$B$776,M$47)+'СЕТ СН'!$F$14+СВЦЭМ!$D$10+'СЕТ СН'!$F$6-'СЕТ СН'!$F$26</f>
        <v>1133.6412206199998</v>
      </c>
      <c r="N59" s="36">
        <f>SUMIFS(СВЦЭМ!$D$33:$D$776,СВЦЭМ!$A$33:$A$776,$A59,СВЦЭМ!$B$33:$B$776,N$47)+'СЕТ СН'!$F$14+СВЦЭМ!$D$10+'СЕТ СН'!$F$6-'СЕТ СН'!$F$26</f>
        <v>1155.8411528999998</v>
      </c>
      <c r="O59" s="36">
        <f>SUMIFS(СВЦЭМ!$D$33:$D$776,СВЦЭМ!$A$33:$A$776,$A59,СВЦЭМ!$B$33:$B$776,O$47)+'СЕТ СН'!$F$14+СВЦЭМ!$D$10+'СЕТ СН'!$F$6-'СЕТ СН'!$F$26</f>
        <v>1165.1769620899997</v>
      </c>
      <c r="P59" s="36">
        <f>SUMIFS(СВЦЭМ!$D$33:$D$776,СВЦЭМ!$A$33:$A$776,$A59,СВЦЭМ!$B$33:$B$776,P$47)+'СЕТ СН'!$F$14+СВЦЭМ!$D$10+'СЕТ СН'!$F$6-'СЕТ СН'!$F$26</f>
        <v>1186.1989012599997</v>
      </c>
      <c r="Q59" s="36">
        <f>SUMIFS(СВЦЭМ!$D$33:$D$776,СВЦЭМ!$A$33:$A$776,$A59,СВЦЭМ!$B$33:$B$776,Q$47)+'СЕТ СН'!$F$14+СВЦЭМ!$D$10+'СЕТ СН'!$F$6-'СЕТ СН'!$F$26</f>
        <v>1201.9785765899999</v>
      </c>
      <c r="R59" s="36">
        <f>SUMIFS(СВЦЭМ!$D$33:$D$776,СВЦЭМ!$A$33:$A$776,$A59,СВЦЭМ!$B$33:$B$776,R$47)+'СЕТ СН'!$F$14+СВЦЭМ!$D$10+'СЕТ СН'!$F$6-'СЕТ СН'!$F$26</f>
        <v>1191.4989158099997</v>
      </c>
      <c r="S59" s="36">
        <f>SUMIFS(СВЦЭМ!$D$33:$D$776,СВЦЭМ!$A$33:$A$776,$A59,СВЦЭМ!$B$33:$B$776,S$47)+'СЕТ СН'!$F$14+СВЦЭМ!$D$10+'СЕТ СН'!$F$6-'СЕТ СН'!$F$26</f>
        <v>1145.6634979199998</v>
      </c>
      <c r="T59" s="36">
        <f>SUMIFS(СВЦЭМ!$D$33:$D$776,СВЦЭМ!$A$33:$A$776,$A59,СВЦЭМ!$B$33:$B$776,T$47)+'СЕТ СН'!$F$14+СВЦЭМ!$D$10+'СЕТ СН'!$F$6-'СЕТ СН'!$F$26</f>
        <v>1108.8332889699998</v>
      </c>
      <c r="U59" s="36">
        <f>SUMIFS(СВЦЭМ!$D$33:$D$776,СВЦЭМ!$A$33:$A$776,$A59,СВЦЭМ!$B$33:$B$776,U$47)+'СЕТ СН'!$F$14+СВЦЭМ!$D$10+'СЕТ СН'!$F$6-'СЕТ СН'!$F$26</f>
        <v>1110.2710842599997</v>
      </c>
      <c r="V59" s="36">
        <f>SUMIFS(СВЦЭМ!$D$33:$D$776,СВЦЭМ!$A$33:$A$776,$A59,СВЦЭМ!$B$33:$B$776,V$47)+'СЕТ СН'!$F$14+СВЦЭМ!$D$10+'СЕТ СН'!$F$6-'СЕТ СН'!$F$26</f>
        <v>1136.6886998099997</v>
      </c>
      <c r="W59" s="36">
        <f>SUMIFS(СВЦЭМ!$D$33:$D$776,СВЦЭМ!$A$33:$A$776,$A59,СВЦЭМ!$B$33:$B$776,W$47)+'СЕТ СН'!$F$14+СВЦЭМ!$D$10+'СЕТ СН'!$F$6-'СЕТ СН'!$F$26</f>
        <v>1161.0561241699997</v>
      </c>
      <c r="X59" s="36">
        <f>SUMIFS(СВЦЭМ!$D$33:$D$776,СВЦЭМ!$A$33:$A$776,$A59,СВЦЭМ!$B$33:$B$776,X$47)+'СЕТ СН'!$F$14+СВЦЭМ!$D$10+'СЕТ СН'!$F$6-'СЕТ СН'!$F$26</f>
        <v>1170.1856208499999</v>
      </c>
      <c r="Y59" s="36">
        <f>SUMIFS(СВЦЭМ!$D$33:$D$776,СВЦЭМ!$A$33:$A$776,$A59,СВЦЭМ!$B$33:$B$776,Y$47)+'СЕТ СН'!$F$14+СВЦЭМ!$D$10+'СЕТ СН'!$F$6-'СЕТ СН'!$F$26</f>
        <v>1240.6448415699999</v>
      </c>
    </row>
    <row r="60" spans="1:25" ht="15.75" x14ac:dyDescent="0.2">
      <c r="A60" s="35">
        <f t="shared" si="1"/>
        <v>43478</v>
      </c>
      <c r="B60" s="36">
        <f>SUMIFS(СВЦЭМ!$D$33:$D$776,СВЦЭМ!$A$33:$A$776,$A60,СВЦЭМ!$B$33:$B$776,B$47)+'СЕТ СН'!$F$14+СВЦЭМ!$D$10+'СЕТ СН'!$F$6-'СЕТ СН'!$F$26</f>
        <v>1294.4559684099997</v>
      </c>
      <c r="C60" s="36">
        <f>SUMIFS(СВЦЭМ!$D$33:$D$776,СВЦЭМ!$A$33:$A$776,$A60,СВЦЭМ!$B$33:$B$776,C$47)+'СЕТ СН'!$F$14+СВЦЭМ!$D$10+'СЕТ СН'!$F$6-'СЕТ СН'!$F$26</f>
        <v>1323.6708996299999</v>
      </c>
      <c r="D60" s="36">
        <f>SUMIFS(СВЦЭМ!$D$33:$D$776,СВЦЭМ!$A$33:$A$776,$A60,СВЦЭМ!$B$33:$B$776,D$47)+'СЕТ СН'!$F$14+СВЦЭМ!$D$10+'СЕТ СН'!$F$6-'СЕТ СН'!$F$26</f>
        <v>1360.6526704799999</v>
      </c>
      <c r="E60" s="36">
        <f>SUMIFS(СВЦЭМ!$D$33:$D$776,СВЦЭМ!$A$33:$A$776,$A60,СВЦЭМ!$B$33:$B$776,E$47)+'СЕТ СН'!$F$14+СВЦЭМ!$D$10+'СЕТ СН'!$F$6-'СЕТ СН'!$F$26</f>
        <v>1381.5593984599998</v>
      </c>
      <c r="F60" s="36">
        <f>SUMIFS(СВЦЭМ!$D$33:$D$776,СВЦЭМ!$A$33:$A$776,$A60,СВЦЭМ!$B$33:$B$776,F$47)+'СЕТ СН'!$F$14+СВЦЭМ!$D$10+'СЕТ СН'!$F$6-'СЕТ СН'!$F$26</f>
        <v>1380.1709711699998</v>
      </c>
      <c r="G60" s="36">
        <f>SUMIFS(СВЦЭМ!$D$33:$D$776,СВЦЭМ!$A$33:$A$776,$A60,СВЦЭМ!$B$33:$B$776,G$47)+'СЕТ СН'!$F$14+СВЦЭМ!$D$10+'СЕТ СН'!$F$6-'СЕТ СН'!$F$26</f>
        <v>1390.3461616999998</v>
      </c>
      <c r="H60" s="36">
        <f>SUMIFS(СВЦЭМ!$D$33:$D$776,СВЦЭМ!$A$33:$A$776,$A60,СВЦЭМ!$B$33:$B$776,H$47)+'СЕТ СН'!$F$14+СВЦЭМ!$D$10+'СЕТ СН'!$F$6-'СЕТ СН'!$F$26</f>
        <v>1338.2456012699997</v>
      </c>
      <c r="I60" s="36">
        <f>SUMIFS(СВЦЭМ!$D$33:$D$776,СВЦЭМ!$A$33:$A$776,$A60,СВЦЭМ!$B$33:$B$776,I$47)+'СЕТ СН'!$F$14+СВЦЭМ!$D$10+'СЕТ СН'!$F$6-'СЕТ СН'!$F$26</f>
        <v>1262.7705749999998</v>
      </c>
      <c r="J60" s="36">
        <f>SUMIFS(СВЦЭМ!$D$33:$D$776,СВЦЭМ!$A$33:$A$776,$A60,СВЦЭМ!$B$33:$B$776,J$47)+'СЕТ СН'!$F$14+СВЦЭМ!$D$10+'СЕТ СН'!$F$6-'СЕТ СН'!$F$26</f>
        <v>1207.9277459599998</v>
      </c>
      <c r="K60" s="36">
        <f>SUMIFS(СВЦЭМ!$D$33:$D$776,СВЦЭМ!$A$33:$A$776,$A60,СВЦЭМ!$B$33:$B$776,K$47)+'СЕТ СН'!$F$14+СВЦЭМ!$D$10+'СЕТ СН'!$F$6-'СЕТ СН'!$F$26</f>
        <v>1169.5727095099999</v>
      </c>
      <c r="L60" s="36">
        <f>SUMIFS(СВЦЭМ!$D$33:$D$776,СВЦЭМ!$A$33:$A$776,$A60,СВЦЭМ!$B$33:$B$776,L$47)+'СЕТ СН'!$F$14+СВЦЭМ!$D$10+'СЕТ СН'!$F$6-'СЕТ СН'!$F$26</f>
        <v>1146.2853627699999</v>
      </c>
      <c r="M60" s="36">
        <f>SUMIFS(СВЦЭМ!$D$33:$D$776,СВЦЭМ!$A$33:$A$776,$A60,СВЦЭМ!$B$33:$B$776,M$47)+'СЕТ СН'!$F$14+СВЦЭМ!$D$10+'СЕТ СН'!$F$6-'СЕТ СН'!$F$26</f>
        <v>1150.1986216799999</v>
      </c>
      <c r="N60" s="36">
        <f>SUMIFS(СВЦЭМ!$D$33:$D$776,СВЦЭМ!$A$33:$A$776,$A60,СВЦЭМ!$B$33:$B$776,N$47)+'СЕТ СН'!$F$14+СВЦЭМ!$D$10+'СЕТ СН'!$F$6-'СЕТ СН'!$F$26</f>
        <v>1173.2764492999997</v>
      </c>
      <c r="O60" s="36">
        <f>SUMIFS(СВЦЭМ!$D$33:$D$776,СВЦЭМ!$A$33:$A$776,$A60,СВЦЭМ!$B$33:$B$776,O$47)+'СЕТ СН'!$F$14+СВЦЭМ!$D$10+'СЕТ СН'!$F$6-'СЕТ СН'!$F$26</f>
        <v>1210.0428873999999</v>
      </c>
      <c r="P60" s="36">
        <f>SUMIFS(СВЦЭМ!$D$33:$D$776,СВЦЭМ!$A$33:$A$776,$A60,СВЦЭМ!$B$33:$B$776,P$47)+'СЕТ СН'!$F$14+СВЦЭМ!$D$10+'СЕТ СН'!$F$6-'СЕТ СН'!$F$26</f>
        <v>1227.4306244699999</v>
      </c>
      <c r="Q60" s="36">
        <f>SUMIFS(СВЦЭМ!$D$33:$D$776,СВЦЭМ!$A$33:$A$776,$A60,СВЦЭМ!$B$33:$B$776,Q$47)+'СЕТ СН'!$F$14+СВЦЭМ!$D$10+'СЕТ СН'!$F$6-'СЕТ СН'!$F$26</f>
        <v>1229.0096830699999</v>
      </c>
      <c r="R60" s="36">
        <f>SUMIFS(СВЦЭМ!$D$33:$D$776,СВЦЭМ!$A$33:$A$776,$A60,СВЦЭМ!$B$33:$B$776,R$47)+'СЕТ СН'!$F$14+СВЦЭМ!$D$10+'СЕТ СН'!$F$6-'СЕТ СН'!$F$26</f>
        <v>1219.3749744999998</v>
      </c>
      <c r="S60" s="36">
        <f>SUMIFS(СВЦЭМ!$D$33:$D$776,СВЦЭМ!$A$33:$A$776,$A60,СВЦЭМ!$B$33:$B$776,S$47)+'СЕТ СН'!$F$14+СВЦЭМ!$D$10+'СЕТ СН'!$F$6-'СЕТ СН'!$F$26</f>
        <v>1190.9993053399999</v>
      </c>
      <c r="T60" s="36">
        <f>SUMIFS(СВЦЭМ!$D$33:$D$776,СВЦЭМ!$A$33:$A$776,$A60,СВЦЭМ!$B$33:$B$776,T$47)+'СЕТ СН'!$F$14+СВЦЭМ!$D$10+'СЕТ СН'!$F$6-'СЕТ СН'!$F$26</f>
        <v>1144.0532963099997</v>
      </c>
      <c r="U60" s="36">
        <f>SUMIFS(СВЦЭМ!$D$33:$D$776,СВЦЭМ!$A$33:$A$776,$A60,СВЦЭМ!$B$33:$B$776,U$47)+'СЕТ СН'!$F$14+СВЦЭМ!$D$10+'СЕТ СН'!$F$6-'СЕТ СН'!$F$26</f>
        <v>1142.4804846</v>
      </c>
      <c r="V60" s="36">
        <f>SUMIFS(СВЦЭМ!$D$33:$D$776,СВЦЭМ!$A$33:$A$776,$A60,СВЦЭМ!$B$33:$B$776,V$47)+'СЕТ СН'!$F$14+СВЦЭМ!$D$10+'СЕТ СН'!$F$6-'СЕТ СН'!$F$26</f>
        <v>1144.3989052999998</v>
      </c>
      <c r="W60" s="36">
        <f>SUMIFS(СВЦЭМ!$D$33:$D$776,СВЦЭМ!$A$33:$A$776,$A60,СВЦЭМ!$B$33:$B$776,W$47)+'СЕТ СН'!$F$14+СВЦЭМ!$D$10+'СЕТ СН'!$F$6-'СЕТ СН'!$F$26</f>
        <v>1157.2297368199997</v>
      </c>
      <c r="X60" s="36">
        <f>SUMIFS(СВЦЭМ!$D$33:$D$776,СВЦЭМ!$A$33:$A$776,$A60,СВЦЭМ!$B$33:$B$776,X$47)+'СЕТ СН'!$F$14+СВЦЭМ!$D$10+'СЕТ СН'!$F$6-'СЕТ СН'!$F$26</f>
        <v>1172.9323702699999</v>
      </c>
      <c r="Y60" s="36">
        <f>SUMIFS(СВЦЭМ!$D$33:$D$776,СВЦЭМ!$A$33:$A$776,$A60,СВЦЭМ!$B$33:$B$776,Y$47)+'СЕТ СН'!$F$14+СВЦЭМ!$D$10+'СЕТ СН'!$F$6-'СЕТ СН'!$F$26</f>
        <v>1232.2838810699998</v>
      </c>
    </row>
    <row r="61" spans="1:25" ht="15.75" x14ac:dyDescent="0.2">
      <c r="A61" s="35">
        <f t="shared" si="1"/>
        <v>43479</v>
      </c>
      <c r="B61" s="36">
        <f>SUMIFS(СВЦЭМ!$D$33:$D$776,СВЦЭМ!$A$33:$A$776,$A61,СВЦЭМ!$B$33:$B$776,B$47)+'СЕТ СН'!$F$14+СВЦЭМ!$D$10+'СЕТ СН'!$F$6-'СЕТ СН'!$F$26</f>
        <v>1328.6571857599997</v>
      </c>
      <c r="C61" s="36">
        <f>SUMIFS(СВЦЭМ!$D$33:$D$776,СВЦЭМ!$A$33:$A$776,$A61,СВЦЭМ!$B$33:$B$776,C$47)+'СЕТ СН'!$F$14+СВЦЭМ!$D$10+'СЕТ СН'!$F$6-'СЕТ СН'!$F$26</f>
        <v>1362.7608916399997</v>
      </c>
      <c r="D61" s="36">
        <f>SUMIFS(СВЦЭМ!$D$33:$D$776,СВЦЭМ!$A$33:$A$776,$A61,СВЦЭМ!$B$33:$B$776,D$47)+'СЕТ СН'!$F$14+СВЦЭМ!$D$10+'СЕТ СН'!$F$6-'СЕТ СН'!$F$26</f>
        <v>1384.8635658699998</v>
      </c>
      <c r="E61" s="36">
        <f>SUMIFS(СВЦЭМ!$D$33:$D$776,СВЦЭМ!$A$33:$A$776,$A61,СВЦЭМ!$B$33:$B$776,E$47)+'СЕТ СН'!$F$14+СВЦЭМ!$D$10+'СЕТ СН'!$F$6-'СЕТ СН'!$F$26</f>
        <v>1388.8607862299998</v>
      </c>
      <c r="F61" s="36">
        <f>SUMIFS(СВЦЭМ!$D$33:$D$776,СВЦЭМ!$A$33:$A$776,$A61,СВЦЭМ!$B$33:$B$776,F$47)+'СЕТ СН'!$F$14+СВЦЭМ!$D$10+'СЕТ СН'!$F$6-'СЕТ СН'!$F$26</f>
        <v>1388.6070848799998</v>
      </c>
      <c r="G61" s="36">
        <f>SUMIFS(СВЦЭМ!$D$33:$D$776,СВЦЭМ!$A$33:$A$776,$A61,СВЦЭМ!$B$33:$B$776,G$47)+'СЕТ СН'!$F$14+СВЦЭМ!$D$10+'СЕТ СН'!$F$6-'СЕТ СН'!$F$26</f>
        <v>1376.5292841599999</v>
      </c>
      <c r="H61" s="36">
        <f>SUMIFS(СВЦЭМ!$D$33:$D$776,СВЦЭМ!$A$33:$A$776,$A61,СВЦЭМ!$B$33:$B$776,H$47)+'СЕТ СН'!$F$14+СВЦЭМ!$D$10+'СЕТ СН'!$F$6-'СЕТ СН'!$F$26</f>
        <v>1331.7981287899997</v>
      </c>
      <c r="I61" s="36">
        <f>SUMIFS(СВЦЭМ!$D$33:$D$776,СВЦЭМ!$A$33:$A$776,$A61,СВЦЭМ!$B$33:$B$776,I$47)+'СЕТ СН'!$F$14+СВЦЭМ!$D$10+'СЕТ СН'!$F$6-'СЕТ СН'!$F$26</f>
        <v>1246.7897350599999</v>
      </c>
      <c r="J61" s="36">
        <f>SUMIFS(СВЦЭМ!$D$33:$D$776,СВЦЭМ!$A$33:$A$776,$A61,СВЦЭМ!$B$33:$B$776,J$47)+'СЕТ СН'!$F$14+СВЦЭМ!$D$10+'СЕТ СН'!$F$6-'СЕТ СН'!$F$26</f>
        <v>1203.2396302399998</v>
      </c>
      <c r="K61" s="36">
        <f>SUMIFS(СВЦЭМ!$D$33:$D$776,СВЦЭМ!$A$33:$A$776,$A61,СВЦЭМ!$B$33:$B$776,K$47)+'СЕТ СН'!$F$14+СВЦЭМ!$D$10+'СЕТ СН'!$F$6-'СЕТ СН'!$F$26</f>
        <v>1170.6628884399997</v>
      </c>
      <c r="L61" s="36">
        <f>SUMIFS(СВЦЭМ!$D$33:$D$776,СВЦЭМ!$A$33:$A$776,$A61,СВЦЭМ!$B$33:$B$776,L$47)+'СЕТ СН'!$F$14+СВЦЭМ!$D$10+'СЕТ СН'!$F$6-'СЕТ СН'!$F$26</f>
        <v>1160.7948281299998</v>
      </c>
      <c r="M61" s="36">
        <f>SUMIFS(СВЦЭМ!$D$33:$D$776,СВЦЭМ!$A$33:$A$776,$A61,СВЦЭМ!$B$33:$B$776,M$47)+'СЕТ СН'!$F$14+СВЦЭМ!$D$10+'СЕТ СН'!$F$6-'СЕТ СН'!$F$26</f>
        <v>1172.8544650299998</v>
      </c>
      <c r="N61" s="36">
        <f>SUMIFS(СВЦЭМ!$D$33:$D$776,СВЦЭМ!$A$33:$A$776,$A61,СВЦЭМ!$B$33:$B$776,N$47)+'СЕТ СН'!$F$14+СВЦЭМ!$D$10+'СЕТ СН'!$F$6-'СЕТ СН'!$F$26</f>
        <v>1188.1373770899997</v>
      </c>
      <c r="O61" s="36">
        <f>SUMIFS(СВЦЭМ!$D$33:$D$776,СВЦЭМ!$A$33:$A$776,$A61,СВЦЭМ!$B$33:$B$776,O$47)+'СЕТ СН'!$F$14+СВЦЭМ!$D$10+'СЕТ СН'!$F$6-'СЕТ СН'!$F$26</f>
        <v>1193.7333662099998</v>
      </c>
      <c r="P61" s="36">
        <f>SUMIFS(СВЦЭМ!$D$33:$D$776,СВЦЭМ!$A$33:$A$776,$A61,СВЦЭМ!$B$33:$B$776,P$47)+'СЕТ СН'!$F$14+СВЦЭМ!$D$10+'СЕТ СН'!$F$6-'СЕТ СН'!$F$26</f>
        <v>1201.7325169599999</v>
      </c>
      <c r="Q61" s="36">
        <f>SUMIFS(СВЦЭМ!$D$33:$D$776,СВЦЭМ!$A$33:$A$776,$A61,СВЦЭМ!$B$33:$B$776,Q$47)+'СЕТ СН'!$F$14+СВЦЭМ!$D$10+'СЕТ СН'!$F$6-'СЕТ СН'!$F$26</f>
        <v>1211.5001218999998</v>
      </c>
      <c r="R61" s="36">
        <f>SUMIFS(СВЦЭМ!$D$33:$D$776,СВЦЭМ!$A$33:$A$776,$A61,СВЦЭМ!$B$33:$B$776,R$47)+'СЕТ СН'!$F$14+СВЦЭМ!$D$10+'СЕТ СН'!$F$6-'СЕТ СН'!$F$26</f>
        <v>1209.8123803599999</v>
      </c>
      <c r="S61" s="36">
        <f>SUMIFS(СВЦЭМ!$D$33:$D$776,СВЦЭМ!$A$33:$A$776,$A61,СВЦЭМ!$B$33:$B$776,S$47)+'СЕТ СН'!$F$14+СВЦЭМ!$D$10+'СЕТ СН'!$F$6-'СЕТ СН'!$F$26</f>
        <v>1191.8481771299998</v>
      </c>
      <c r="T61" s="36">
        <f>SUMIFS(СВЦЭМ!$D$33:$D$776,СВЦЭМ!$A$33:$A$776,$A61,СВЦЭМ!$B$33:$B$776,T$47)+'СЕТ СН'!$F$14+СВЦЭМ!$D$10+'СЕТ СН'!$F$6-'СЕТ СН'!$F$26</f>
        <v>1159.5390129499999</v>
      </c>
      <c r="U61" s="36">
        <f>SUMIFS(СВЦЭМ!$D$33:$D$776,СВЦЭМ!$A$33:$A$776,$A61,СВЦЭМ!$B$33:$B$776,U$47)+'СЕТ СН'!$F$14+СВЦЭМ!$D$10+'СЕТ СН'!$F$6-'СЕТ СН'!$F$26</f>
        <v>1160.0558743799998</v>
      </c>
      <c r="V61" s="36">
        <f>SUMIFS(СВЦЭМ!$D$33:$D$776,СВЦЭМ!$A$33:$A$776,$A61,СВЦЭМ!$B$33:$B$776,V$47)+'СЕТ СН'!$F$14+СВЦЭМ!$D$10+'СЕТ СН'!$F$6-'СЕТ СН'!$F$26</f>
        <v>1178.0181500499998</v>
      </c>
      <c r="W61" s="36">
        <f>SUMIFS(СВЦЭМ!$D$33:$D$776,СВЦЭМ!$A$33:$A$776,$A61,СВЦЭМ!$B$33:$B$776,W$47)+'СЕТ СН'!$F$14+СВЦЭМ!$D$10+'СЕТ СН'!$F$6-'СЕТ СН'!$F$26</f>
        <v>1195.6502434799997</v>
      </c>
      <c r="X61" s="36">
        <f>SUMIFS(СВЦЭМ!$D$33:$D$776,СВЦЭМ!$A$33:$A$776,$A61,СВЦЭМ!$B$33:$B$776,X$47)+'СЕТ СН'!$F$14+СВЦЭМ!$D$10+'СЕТ СН'!$F$6-'СЕТ СН'!$F$26</f>
        <v>1197.5271101399999</v>
      </c>
      <c r="Y61" s="36">
        <f>SUMIFS(СВЦЭМ!$D$33:$D$776,СВЦЭМ!$A$33:$A$776,$A61,СВЦЭМ!$B$33:$B$776,Y$47)+'СЕТ СН'!$F$14+СВЦЭМ!$D$10+'СЕТ СН'!$F$6-'СЕТ СН'!$F$26</f>
        <v>1254.8272389299998</v>
      </c>
    </row>
    <row r="62" spans="1:25" ht="15.75" x14ac:dyDescent="0.2">
      <c r="A62" s="35">
        <f t="shared" si="1"/>
        <v>43480</v>
      </c>
      <c r="B62" s="36">
        <f>SUMIFS(СВЦЭМ!$D$33:$D$776,СВЦЭМ!$A$33:$A$776,$A62,СВЦЭМ!$B$33:$B$776,B$47)+'СЕТ СН'!$F$14+СВЦЭМ!$D$10+'СЕТ СН'!$F$6-'СЕТ СН'!$F$26</f>
        <v>1346.3407657899998</v>
      </c>
      <c r="C62" s="36">
        <f>SUMIFS(СВЦЭМ!$D$33:$D$776,СВЦЭМ!$A$33:$A$776,$A62,СВЦЭМ!$B$33:$B$776,C$47)+'СЕТ СН'!$F$14+СВЦЭМ!$D$10+'СЕТ СН'!$F$6-'СЕТ СН'!$F$26</f>
        <v>1383.0216657599999</v>
      </c>
      <c r="D62" s="36">
        <f>SUMIFS(СВЦЭМ!$D$33:$D$776,СВЦЭМ!$A$33:$A$776,$A62,СВЦЭМ!$B$33:$B$776,D$47)+'СЕТ СН'!$F$14+СВЦЭМ!$D$10+'СЕТ СН'!$F$6-'СЕТ СН'!$F$26</f>
        <v>1398.3920868299999</v>
      </c>
      <c r="E62" s="36">
        <f>SUMIFS(СВЦЭМ!$D$33:$D$776,СВЦЭМ!$A$33:$A$776,$A62,СВЦЭМ!$B$33:$B$776,E$47)+'СЕТ СН'!$F$14+СВЦЭМ!$D$10+'СЕТ СН'!$F$6-'СЕТ СН'!$F$26</f>
        <v>1399.0986265799997</v>
      </c>
      <c r="F62" s="36">
        <f>SUMIFS(СВЦЭМ!$D$33:$D$776,СВЦЭМ!$A$33:$A$776,$A62,СВЦЭМ!$B$33:$B$776,F$47)+'СЕТ СН'!$F$14+СВЦЭМ!$D$10+'СЕТ СН'!$F$6-'СЕТ СН'!$F$26</f>
        <v>1399.1408886099998</v>
      </c>
      <c r="G62" s="36">
        <f>SUMIFS(СВЦЭМ!$D$33:$D$776,СВЦЭМ!$A$33:$A$776,$A62,СВЦЭМ!$B$33:$B$776,G$47)+'СЕТ СН'!$F$14+СВЦЭМ!$D$10+'СЕТ СН'!$F$6-'СЕТ СН'!$F$26</f>
        <v>1377.2256625699997</v>
      </c>
      <c r="H62" s="36">
        <f>SUMIFS(СВЦЭМ!$D$33:$D$776,СВЦЭМ!$A$33:$A$776,$A62,СВЦЭМ!$B$33:$B$776,H$47)+'СЕТ СН'!$F$14+СВЦЭМ!$D$10+'СЕТ СН'!$F$6-'СЕТ СН'!$F$26</f>
        <v>1329.7802135099998</v>
      </c>
      <c r="I62" s="36">
        <f>SUMIFS(СВЦЭМ!$D$33:$D$776,СВЦЭМ!$A$33:$A$776,$A62,СВЦЭМ!$B$33:$B$776,I$47)+'СЕТ СН'!$F$14+СВЦЭМ!$D$10+'СЕТ СН'!$F$6-'СЕТ СН'!$F$26</f>
        <v>1245.3595887099998</v>
      </c>
      <c r="J62" s="36">
        <f>SUMIFS(СВЦЭМ!$D$33:$D$776,СВЦЭМ!$A$33:$A$776,$A62,СВЦЭМ!$B$33:$B$776,J$47)+'СЕТ СН'!$F$14+СВЦЭМ!$D$10+'СЕТ СН'!$F$6-'СЕТ СН'!$F$26</f>
        <v>1188.7521621899998</v>
      </c>
      <c r="K62" s="36">
        <f>SUMIFS(СВЦЭМ!$D$33:$D$776,СВЦЭМ!$A$33:$A$776,$A62,СВЦЭМ!$B$33:$B$776,K$47)+'СЕТ СН'!$F$14+СВЦЭМ!$D$10+'СЕТ СН'!$F$6-'СЕТ СН'!$F$26</f>
        <v>1173.7114101799998</v>
      </c>
      <c r="L62" s="36">
        <f>SUMIFS(СВЦЭМ!$D$33:$D$776,СВЦЭМ!$A$33:$A$776,$A62,СВЦЭМ!$B$33:$B$776,L$47)+'СЕТ СН'!$F$14+СВЦЭМ!$D$10+'СЕТ СН'!$F$6-'СЕТ СН'!$F$26</f>
        <v>1171.5532258499998</v>
      </c>
      <c r="M62" s="36">
        <f>SUMIFS(СВЦЭМ!$D$33:$D$776,СВЦЭМ!$A$33:$A$776,$A62,СВЦЭМ!$B$33:$B$776,M$47)+'СЕТ СН'!$F$14+СВЦЭМ!$D$10+'СЕТ СН'!$F$6-'СЕТ СН'!$F$26</f>
        <v>1181.7644865499999</v>
      </c>
      <c r="N62" s="36">
        <f>SUMIFS(СВЦЭМ!$D$33:$D$776,СВЦЭМ!$A$33:$A$776,$A62,СВЦЭМ!$B$33:$B$776,N$47)+'СЕТ СН'!$F$14+СВЦЭМ!$D$10+'СЕТ СН'!$F$6-'СЕТ СН'!$F$26</f>
        <v>1197.4378888599999</v>
      </c>
      <c r="O62" s="36">
        <f>SUMIFS(СВЦЭМ!$D$33:$D$776,СВЦЭМ!$A$33:$A$776,$A62,СВЦЭМ!$B$33:$B$776,O$47)+'СЕТ СН'!$F$14+СВЦЭМ!$D$10+'СЕТ СН'!$F$6-'СЕТ СН'!$F$26</f>
        <v>1195.4810415099998</v>
      </c>
      <c r="P62" s="36">
        <f>SUMIFS(СВЦЭМ!$D$33:$D$776,СВЦЭМ!$A$33:$A$776,$A62,СВЦЭМ!$B$33:$B$776,P$47)+'СЕТ СН'!$F$14+СВЦЭМ!$D$10+'СЕТ СН'!$F$6-'СЕТ СН'!$F$26</f>
        <v>1206.1882547099999</v>
      </c>
      <c r="Q62" s="36">
        <f>SUMIFS(СВЦЭМ!$D$33:$D$776,СВЦЭМ!$A$33:$A$776,$A62,СВЦЭМ!$B$33:$B$776,Q$47)+'СЕТ СН'!$F$14+СВЦЭМ!$D$10+'СЕТ СН'!$F$6-'СЕТ СН'!$F$26</f>
        <v>1216.5371721099998</v>
      </c>
      <c r="R62" s="36">
        <f>SUMIFS(СВЦЭМ!$D$33:$D$776,СВЦЭМ!$A$33:$A$776,$A62,СВЦЭМ!$B$33:$B$776,R$47)+'СЕТ СН'!$F$14+СВЦЭМ!$D$10+'СЕТ СН'!$F$6-'СЕТ СН'!$F$26</f>
        <v>1224.8458667699999</v>
      </c>
      <c r="S62" s="36">
        <f>SUMIFS(СВЦЭМ!$D$33:$D$776,СВЦЭМ!$A$33:$A$776,$A62,СВЦЭМ!$B$33:$B$776,S$47)+'СЕТ СН'!$F$14+СВЦЭМ!$D$10+'СЕТ СН'!$F$6-'СЕТ СН'!$F$26</f>
        <v>1200.5024515999999</v>
      </c>
      <c r="T62" s="36">
        <f>SUMIFS(СВЦЭМ!$D$33:$D$776,СВЦЭМ!$A$33:$A$776,$A62,СВЦЭМ!$B$33:$B$776,T$47)+'СЕТ СН'!$F$14+СВЦЭМ!$D$10+'СЕТ СН'!$F$6-'СЕТ СН'!$F$26</f>
        <v>1166.4007560999999</v>
      </c>
      <c r="U62" s="36">
        <f>SUMIFS(СВЦЭМ!$D$33:$D$776,СВЦЭМ!$A$33:$A$776,$A62,СВЦЭМ!$B$33:$B$776,U$47)+'СЕТ СН'!$F$14+СВЦЭМ!$D$10+'СЕТ СН'!$F$6-'СЕТ СН'!$F$26</f>
        <v>1172.7462347699998</v>
      </c>
      <c r="V62" s="36">
        <f>SUMIFS(СВЦЭМ!$D$33:$D$776,СВЦЭМ!$A$33:$A$776,$A62,СВЦЭМ!$B$33:$B$776,V$47)+'СЕТ СН'!$F$14+СВЦЭМ!$D$10+'СЕТ СН'!$F$6-'СЕТ СН'!$F$26</f>
        <v>1190.4633078899999</v>
      </c>
      <c r="W62" s="36">
        <f>SUMIFS(СВЦЭМ!$D$33:$D$776,СВЦЭМ!$A$33:$A$776,$A62,СВЦЭМ!$B$33:$B$776,W$47)+'СЕТ СН'!$F$14+СВЦЭМ!$D$10+'СЕТ СН'!$F$6-'СЕТ СН'!$F$26</f>
        <v>1214.3070129999999</v>
      </c>
      <c r="X62" s="36">
        <f>SUMIFS(СВЦЭМ!$D$33:$D$776,СВЦЭМ!$A$33:$A$776,$A62,СВЦЭМ!$B$33:$B$776,X$47)+'СЕТ СН'!$F$14+СВЦЭМ!$D$10+'СЕТ СН'!$F$6-'СЕТ СН'!$F$26</f>
        <v>1220.5380369599998</v>
      </c>
      <c r="Y62" s="36">
        <f>SUMIFS(СВЦЭМ!$D$33:$D$776,СВЦЭМ!$A$33:$A$776,$A62,СВЦЭМ!$B$33:$B$776,Y$47)+'СЕТ СН'!$F$14+СВЦЭМ!$D$10+'СЕТ СН'!$F$6-'СЕТ СН'!$F$26</f>
        <v>1267.0041181299998</v>
      </c>
    </row>
    <row r="63" spans="1:25" ht="15.75" x14ac:dyDescent="0.2">
      <c r="A63" s="35">
        <f t="shared" si="1"/>
        <v>43481</v>
      </c>
      <c r="B63" s="36">
        <f>SUMIFS(СВЦЭМ!$D$33:$D$776,СВЦЭМ!$A$33:$A$776,$A63,СВЦЭМ!$B$33:$B$776,B$47)+'СЕТ СН'!$F$14+СВЦЭМ!$D$10+'СЕТ СН'!$F$6-'СЕТ СН'!$F$26</f>
        <v>1352.1387612499998</v>
      </c>
      <c r="C63" s="36">
        <f>SUMIFS(СВЦЭМ!$D$33:$D$776,СВЦЭМ!$A$33:$A$776,$A63,СВЦЭМ!$B$33:$B$776,C$47)+'СЕТ СН'!$F$14+СВЦЭМ!$D$10+'СЕТ СН'!$F$6-'СЕТ СН'!$F$26</f>
        <v>1381.8611765299997</v>
      </c>
      <c r="D63" s="36">
        <f>SUMIFS(СВЦЭМ!$D$33:$D$776,СВЦЭМ!$A$33:$A$776,$A63,СВЦЭМ!$B$33:$B$776,D$47)+'СЕТ СН'!$F$14+СВЦЭМ!$D$10+'СЕТ СН'!$F$6-'СЕТ СН'!$F$26</f>
        <v>1396.2949740099998</v>
      </c>
      <c r="E63" s="36">
        <f>SUMIFS(СВЦЭМ!$D$33:$D$776,СВЦЭМ!$A$33:$A$776,$A63,СВЦЭМ!$B$33:$B$776,E$47)+'СЕТ СН'!$F$14+СВЦЭМ!$D$10+'СЕТ СН'!$F$6-'СЕТ СН'!$F$26</f>
        <v>1409.7495086399999</v>
      </c>
      <c r="F63" s="36">
        <f>SUMIFS(СВЦЭМ!$D$33:$D$776,СВЦЭМ!$A$33:$A$776,$A63,СВЦЭМ!$B$33:$B$776,F$47)+'СЕТ СН'!$F$14+СВЦЭМ!$D$10+'СЕТ СН'!$F$6-'СЕТ СН'!$F$26</f>
        <v>1400.2935405699998</v>
      </c>
      <c r="G63" s="36">
        <f>SUMIFS(СВЦЭМ!$D$33:$D$776,СВЦЭМ!$A$33:$A$776,$A63,СВЦЭМ!$B$33:$B$776,G$47)+'СЕТ СН'!$F$14+СВЦЭМ!$D$10+'СЕТ СН'!$F$6-'СЕТ СН'!$F$26</f>
        <v>1372.4630473699999</v>
      </c>
      <c r="H63" s="36">
        <f>SUMIFS(СВЦЭМ!$D$33:$D$776,СВЦЭМ!$A$33:$A$776,$A63,СВЦЭМ!$B$33:$B$776,H$47)+'СЕТ СН'!$F$14+СВЦЭМ!$D$10+'СЕТ СН'!$F$6-'СЕТ СН'!$F$26</f>
        <v>1318.7029657899998</v>
      </c>
      <c r="I63" s="36">
        <f>SUMIFS(СВЦЭМ!$D$33:$D$776,СВЦЭМ!$A$33:$A$776,$A63,СВЦЭМ!$B$33:$B$776,I$47)+'СЕТ СН'!$F$14+СВЦЭМ!$D$10+'СЕТ СН'!$F$6-'СЕТ СН'!$F$26</f>
        <v>1219.0229161199998</v>
      </c>
      <c r="J63" s="36">
        <f>SUMIFS(СВЦЭМ!$D$33:$D$776,СВЦЭМ!$A$33:$A$776,$A63,СВЦЭМ!$B$33:$B$776,J$47)+'СЕТ СН'!$F$14+СВЦЭМ!$D$10+'СЕТ СН'!$F$6-'СЕТ СН'!$F$26</f>
        <v>1190.5231697799998</v>
      </c>
      <c r="K63" s="36">
        <f>SUMIFS(СВЦЭМ!$D$33:$D$776,СВЦЭМ!$A$33:$A$776,$A63,СВЦЭМ!$B$33:$B$776,K$47)+'СЕТ СН'!$F$14+СВЦЭМ!$D$10+'СЕТ СН'!$F$6-'СЕТ СН'!$F$26</f>
        <v>1178.8869599199998</v>
      </c>
      <c r="L63" s="36">
        <f>SUMIFS(СВЦЭМ!$D$33:$D$776,СВЦЭМ!$A$33:$A$776,$A63,СВЦЭМ!$B$33:$B$776,L$47)+'СЕТ СН'!$F$14+СВЦЭМ!$D$10+'СЕТ СН'!$F$6-'СЕТ СН'!$F$26</f>
        <v>1174.8161006899998</v>
      </c>
      <c r="M63" s="36">
        <f>SUMIFS(СВЦЭМ!$D$33:$D$776,СВЦЭМ!$A$33:$A$776,$A63,СВЦЭМ!$B$33:$B$776,M$47)+'СЕТ СН'!$F$14+СВЦЭМ!$D$10+'СЕТ СН'!$F$6-'СЕТ СН'!$F$26</f>
        <v>1182.2730636799997</v>
      </c>
      <c r="N63" s="36">
        <f>SUMIFS(СВЦЭМ!$D$33:$D$776,СВЦЭМ!$A$33:$A$776,$A63,СВЦЭМ!$B$33:$B$776,N$47)+'СЕТ СН'!$F$14+СВЦЭМ!$D$10+'СЕТ СН'!$F$6-'СЕТ СН'!$F$26</f>
        <v>1202.2589580599997</v>
      </c>
      <c r="O63" s="36">
        <f>SUMIFS(СВЦЭМ!$D$33:$D$776,СВЦЭМ!$A$33:$A$776,$A63,СВЦЭМ!$B$33:$B$776,O$47)+'СЕТ СН'!$F$14+СВЦЭМ!$D$10+'СЕТ СН'!$F$6-'СЕТ СН'!$F$26</f>
        <v>1195.0919403299997</v>
      </c>
      <c r="P63" s="36">
        <f>SUMIFS(СВЦЭМ!$D$33:$D$776,СВЦЭМ!$A$33:$A$776,$A63,СВЦЭМ!$B$33:$B$776,P$47)+'СЕТ СН'!$F$14+СВЦЭМ!$D$10+'СЕТ СН'!$F$6-'СЕТ СН'!$F$26</f>
        <v>1204.3687809599999</v>
      </c>
      <c r="Q63" s="36">
        <f>SUMIFS(СВЦЭМ!$D$33:$D$776,СВЦЭМ!$A$33:$A$776,$A63,СВЦЭМ!$B$33:$B$776,Q$47)+'СЕТ СН'!$F$14+СВЦЭМ!$D$10+'СЕТ СН'!$F$6-'СЕТ СН'!$F$26</f>
        <v>1206.6018541799999</v>
      </c>
      <c r="R63" s="36">
        <f>SUMIFS(СВЦЭМ!$D$33:$D$776,СВЦЭМ!$A$33:$A$776,$A63,СВЦЭМ!$B$33:$B$776,R$47)+'СЕТ СН'!$F$14+СВЦЭМ!$D$10+'СЕТ СН'!$F$6-'СЕТ СН'!$F$26</f>
        <v>1211.2877994499997</v>
      </c>
      <c r="S63" s="36">
        <f>SUMIFS(СВЦЭМ!$D$33:$D$776,СВЦЭМ!$A$33:$A$776,$A63,СВЦЭМ!$B$33:$B$776,S$47)+'СЕТ СН'!$F$14+СВЦЭМ!$D$10+'СЕТ СН'!$F$6-'СЕТ СН'!$F$26</f>
        <v>1196.5742755299998</v>
      </c>
      <c r="T63" s="36">
        <f>SUMIFS(СВЦЭМ!$D$33:$D$776,СВЦЭМ!$A$33:$A$776,$A63,СВЦЭМ!$B$33:$B$776,T$47)+'СЕТ СН'!$F$14+СВЦЭМ!$D$10+'СЕТ СН'!$F$6-'СЕТ СН'!$F$26</f>
        <v>1186.1198281399998</v>
      </c>
      <c r="U63" s="36">
        <f>SUMIFS(СВЦЭМ!$D$33:$D$776,СВЦЭМ!$A$33:$A$776,$A63,СВЦЭМ!$B$33:$B$776,U$47)+'СЕТ СН'!$F$14+СВЦЭМ!$D$10+'СЕТ СН'!$F$6-'СЕТ СН'!$F$26</f>
        <v>1188.3913763899998</v>
      </c>
      <c r="V63" s="36">
        <f>SUMIFS(СВЦЭМ!$D$33:$D$776,СВЦЭМ!$A$33:$A$776,$A63,СВЦЭМ!$B$33:$B$776,V$47)+'СЕТ СН'!$F$14+СВЦЭМ!$D$10+'СЕТ СН'!$F$6-'СЕТ СН'!$F$26</f>
        <v>1207.3361549599999</v>
      </c>
      <c r="W63" s="36">
        <f>SUMIFS(СВЦЭМ!$D$33:$D$776,СВЦЭМ!$A$33:$A$776,$A63,СВЦЭМ!$B$33:$B$776,W$47)+'СЕТ СН'!$F$14+СВЦЭМ!$D$10+'СЕТ СН'!$F$6-'СЕТ СН'!$F$26</f>
        <v>1230.4415353399997</v>
      </c>
      <c r="X63" s="36">
        <f>SUMIFS(СВЦЭМ!$D$33:$D$776,СВЦЭМ!$A$33:$A$776,$A63,СВЦЭМ!$B$33:$B$776,X$47)+'СЕТ СН'!$F$14+СВЦЭМ!$D$10+'СЕТ СН'!$F$6-'СЕТ СН'!$F$26</f>
        <v>1235.9626339199999</v>
      </c>
      <c r="Y63" s="36">
        <f>SUMIFS(СВЦЭМ!$D$33:$D$776,СВЦЭМ!$A$33:$A$776,$A63,СВЦЭМ!$B$33:$B$776,Y$47)+'СЕТ СН'!$F$14+СВЦЭМ!$D$10+'СЕТ СН'!$F$6-'СЕТ СН'!$F$26</f>
        <v>1290.1545470899998</v>
      </c>
    </row>
    <row r="64" spans="1:25" ht="15.75" x14ac:dyDescent="0.2">
      <c r="A64" s="35">
        <f t="shared" si="1"/>
        <v>43482</v>
      </c>
      <c r="B64" s="36">
        <f>SUMIFS(СВЦЭМ!$D$33:$D$776,СВЦЭМ!$A$33:$A$776,$A64,СВЦЭМ!$B$33:$B$776,B$47)+'СЕТ СН'!$F$14+СВЦЭМ!$D$10+'СЕТ СН'!$F$6-'СЕТ СН'!$F$26</f>
        <v>1319.9161753799999</v>
      </c>
      <c r="C64" s="36">
        <f>SUMIFS(СВЦЭМ!$D$33:$D$776,СВЦЭМ!$A$33:$A$776,$A64,СВЦЭМ!$B$33:$B$776,C$47)+'СЕТ СН'!$F$14+СВЦЭМ!$D$10+'СЕТ СН'!$F$6-'СЕТ СН'!$F$26</f>
        <v>1358.0717626699998</v>
      </c>
      <c r="D64" s="36">
        <f>SUMIFS(СВЦЭМ!$D$33:$D$776,СВЦЭМ!$A$33:$A$776,$A64,СВЦЭМ!$B$33:$B$776,D$47)+'СЕТ СН'!$F$14+СВЦЭМ!$D$10+'СЕТ СН'!$F$6-'СЕТ СН'!$F$26</f>
        <v>1376.1449067399999</v>
      </c>
      <c r="E64" s="36">
        <f>SUMIFS(СВЦЭМ!$D$33:$D$776,СВЦЭМ!$A$33:$A$776,$A64,СВЦЭМ!$B$33:$B$776,E$47)+'СЕТ СН'!$F$14+СВЦЭМ!$D$10+'СЕТ СН'!$F$6-'СЕТ СН'!$F$26</f>
        <v>1378.3509848499998</v>
      </c>
      <c r="F64" s="36">
        <f>SUMIFS(СВЦЭМ!$D$33:$D$776,СВЦЭМ!$A$33:$A$776,$A64,СВЦЭМ!$B$33:$B$776,F$47)+'СЕТ СН'!$F$14+СВЦЭМ!$D$10+'СЕТ СН'!$F$6-'СЕТ СН'!$F$26</f>
        <v>1369.9554698099998</v>
      </c>
      <c r="G64" s="36">
        <f>SUMIFS(СВЦЭМ!$D$33:$D$776,СВЦЭМ!$A$33:$A$776,$A64,СВЦЭМ!$B$33:$B$776,G$47)+'СЕТ СН'!$F$14+СВЦЭМ!$D$10+'СЕТ СН'!$F$6-'СЕТ СН'!$F$26</f>
        <v>1334.9232363199999</v>
      </c>
      <c r="H64" s="36">
        <f>SUMIFS(СВЦЭМ!$D$33:$D$776,СВЦЭМ!$A$33:$A$776,$A64,СВЦЭМ!$B$33:$B$776,H$47)+'СЕТ СН'!$F$14+СВЦЭМ!$D$10+'СЕТ СН'!$F$6-'СЕТ СН'!$F$26</f>
        <v>1274.3193686599998</v>
      </c>
      <c r="I64" s="36">
        <f>SUMIFS(СВЦЭМ!$D$33:$D$776,СВЦЭМ!$A$33:$A$776,$A64,СВЦЭМ!$B$33:$B$776,I$47)+'СЕТ СН'!$F$14+СВЦЭМ!$D$10+'СЕТ СН'!$F$6-'СЕТ СН'!$F$26</f>
        <v>1189.0094381699998</v>
      </c>
      <c r="J64" s="36">
        <f>SUMIFS(СВЦЭМ!$D$33:$D$776,СВЦЭМ!$A$33:$A$776,$A64,СВЦЭМ!$B$33:$B$776,J$47)+'СЕТ СН'!$F$14+СВЦЭМ!$D$10+'СЕТ СН'!$F$6-'СЕТ СН'!$F$26</f>
        <v>1177.1236746699999</v>
      </c>
      <c r="K64" s="36">
        <f>SUMIFS(СВЦЭМ!$D$33:$D$776,СВЦЭМ!$A$33:$A$776,$A64,СВЦЭМ!$B$33:$B$776,K$47)+'СЕТ СН'!$F$14+СВЦЭМ!$D$10+'СЕТ СН'!$F$6-'СЕТ СН'!$F$26</f>
        <v>1166.3704575899999</v>
      </c>
      <c r="L64" s="36">
        <f>SUMIFS(СВЦЭМ!$D$33:$D$776,СВЦЭМ!$A$33:$A$776,$A64,СВЦЭМ!$B$33:$B$776,L$47)+'СЕТ СН'!$F$14+СВЦЭМ!$D$10+'СЕТ СН'!$F$6-'СЕТ СН'!$F$26</f>
        <v>1165.4937979899998</v>
      </c>
      <c r="M64" s="36">
        <f>SUMIFS(СВЦЭМ!$D$33:$D$776,СВЦЭМ!$A$33:$A$776,$A64,СВЦЭМ!$B$33:$B$776,M$47)+'СЕТ СН'!$F$14+СВЦЭМ!$D$10+'СЕТ СН'!$F$6-'СЕТ СН'!$F$26</f>
        <v>1180.7623205899997</v>
      </c>
      <c r="N64" s="36">
        <f>SUMIFS(СВЦЭМ!$D$33:$D$776,СВЦЭМ!$A$33:$A$776,$A64,СВЦЭМ!$B$33:$B$776,N$47)+'СЕТ СН'!$F$14+СВЦЭМ!$D$10+'СЕТ СН'!$F$6-'СЕТ СН'!$F$26</f>
        <v>1193.6591118199999</v>
      </c>
      <c r="O64" s="36">
        <f>SUMIFS(СВЦЭМ!$D$33:$D$776,СВЦЭМ!$A$33:$A$776,$A64,СВЦЭМ!$B$33:$B$776,O$47)+'СЕТ СН'!$F$14+СВЦЭМ!$D$10+'СЕТ СН'!$F$6-'СЕТ СН'!$F$26</f>
        <v>1185.7511199199998</v>
      </c>
      <c r="P64" s="36">
        <f>SUMIFS(СВЦЭМ!$D$33:$D$776,СВЦЭМ!$A$33:$A$776,$A64,СВЦЭМ!$B$33:$B$776,P$47)+'СЕТ СН'!$F$14+СВЦЭМ!$D$10+'СЕТ СН'!$F$6-'СЕТ СН'!$F$26</f>
        <v>1189.1469143599998</v>
      </c>
      <c r="Q64" s="36">
        <f>SUMIFS(СВЦЭМ!$D$33:$D$776,СВЦЭМ!$A$33:$A$776,$A64,СВЦЭМ!$B$33:$B$776,Q$47)+'СЕТ СН'!$F$14+СВЦЭМ!$D$10+'СЕТ СН'!$F$6-'СЕТ СН'!$F$26</f>
        <v>1191.4455174099999</v>
      </c>
      <c r="R64" s="36">
        <f>SUMIFS(СВЦЭМ!$D$33:$D$776,СВЦЭМ!$A$33:$A$776,$A64,СВЦЭМ!$B$33:$B$776,R$47)+'СЕТ СН'!$F$14+СВЦЭМ!$D$10+'СЕТ СН'!$F$6-'СЕТ СН'!$F$26</f>
        <v>1195.7369459899999</v>
      </c>
      <c r="S64" s="36">
        <f>SUMIFS(СВЦЭМ!$D$33:$D$776,СВЦЭМ!$A$33:$A$776,$A64,СВЦЭМ!$B$33:$B$776,S$47)+'СЕТ СН'!$F$14+СВЦЭМ!$D$10+'СЕТ СН'!$F$6-'СЕТ СН'!$F$26</f>
        <v>1183.4868611299999</v>
      </c>
      <c r="T64" s="36">
        <f>SUMIFS(СВЦЭМ!$D$33:$D$776,СВЦЭМ!$A$33:$A$776,$A64,СВЦЭМ!$B$33:$B$776,T$47)+'СЕТ СН'!$F$14+СВЦЭМ!$D$10+'СЕТ СН'!$F$6-'СЕТ СН'!$F$26</f>
        <v>1169.8761602199997</v>
      </c>
      <c r="U64" s="36">
        <f>SUMIFS(СВЦЭМ!$D$33:$D$776,СВЦЭМ!$A$33:$A$776,$A64,СВЦЭМ!$B$33:$B$776,U$47)+'СЕТ СН'!$F$14+СВЦЭМ!$D$10+'СЕТ СН'!$F$6-'СЕТ СН'!$F$26</f>
        <v>1171.4303515499998</v>
      </c>
      <c r="V64" s="36">
        <f>SUMIFS(СВЦЭМ!$D$33:$D$776,СВЦЭМ!$A$33:$A$776,$A64,СВЦЭМ!$B$33:$B$776,V$47)+'СЕТ СН'!$F$14+СВЦЭМ!$D$10+'СЕТ СН'!$F$6-'СЕТ СН'!$F$26</f>
        <v>1194.5038381999998</v>
      </c>
      <c r="W64" s="36">
        <f>SUMIFS(СВЦЭМ!$D$33:$D$776,СВЦЭМ!$A$33:$A$776,$A64,СВЦЭМ!$B$33:$B$776,W$47)+'СЕТ СН'!$F$14+СВЦЭМ!$D$10+'СЕТ СН'!$F$6-'СЕТ СН'!$F$26</f>
        <v>1208.2098636999999</v>
      </c>
      <c r="X64" s="36">
        <f>SUMIFS(СВЦЭМ!$D$33:$D$776,СВЦЭМ!$A$33:$A$776,$A64,СВЦЭМ!$B$33:$B$776,X$47)+'СЕТ СН'!$F$14+СВЦЭМ!$D$10+'СЕТ СН'!$F$6-'СЕТ СН'!$F$26</f>
        <v>1213.5536853299998</v>
      </c>
      <c r="Y64" s="36">
        <f>SUMIFS(СВЦЭМ!$D$33:$D$776,СВЦЭМ!$A$33:$A$776,$A64,СВЦЭМ!$B$33:$B$776,Y$47)+'СЕТ СН'!$F$14+СВЦЭМ!$D$10+'СЕТ СН'!$F$6-'СЕТ СН'!$F$26</f>
        <v>1275.2668789899999</v>
      </c>
    </row>
    <row r="65" spans="1:25" ht="15.75" x14ac:dyDescent="0.2">
      <c r="A65" s="35">
        <f t="shared" si="1"/>
        <v>43483</v>
      </c>
      <c r="B65" s="36">
        <f>SUMIFS(СВЦЭМ!$D$33:$D$776,СВЦЭМ!$A$33:$A$776,$A65,СВЦЭМ!$B$33:$B$776,B$47)+'СЕТ СН'!$F$14+СВЦЭМ!$D$10+'СЕТ СН'!$F$6-'СЕТ СН'!$F$26</f>
        <v>1310.2237470799998</v>
      </c>
      <c r="C65" s="36">
        <f>SUMIFS(СВЦЭМ!$D$33:$D$776,СВЦЭМ!$A$33:$A$776,$A65,СВЦЭМ!$B$33:$B$776,C$47)+'СЕТ СН'!$F$14+СВЦЭМ!$D$10+'СЕТ СН'!$F$6-'СЕТ СН'!$F$26</f>
        <v>1337.0819068899998</v>
      </c>
      <c r="D65" s="36">
        <f>SUMIFS(СВЦЭМ!$D$33:$D$776,СВЦЭМ!$A$33:$A$776,$A65,СВЦЭМ!$B$33:$B$776,D$47)+'СЕТ СН'!$F$14+СВЦЭМ!$D$10+'СЕТ СН'!$F$6-'СЕТ СН'!$F$26</f>
        <v>1360.7827793599997</v>
      </c>
      <c r="E65" s="36">
        <f>SUMIFS(СВЦЭМ!$D$33:$D$776,СВЦЭМ!$A$33:$A$776,$A65,СВЦЭМ!$B$33:$B$776,E$47)+'СЕТ СН'!$F$14+СВЦЭМ!$D$10+'СЕТ СН'!$F$6-'СЕТ СН'!$F$26</f>
        <v>1359.7911150099999</v>
      </c>
      <c r="F65" s="36">
        <f>SUMIFS(СВЦЭМ!$D$33:$D$776,СВЦЭМ!$A$33:$A$776,$A65,СВЦЭМ!$B$33:$B$776,F$47)+'СЕТ СН'!$F$14+СВЦЭМ!$D$10+'СЕТ СН'!$F$6-'СЕТ СН'!$F$26</f>
        <v>1353.4031262099998</v>
      </c>
      <c r="G65" s="36">
        <f>SUMIFS(СВЦЭМ!$D$33:$D$776,СВЦЭМ!$A$33:$A$776,$A65,СВЦЭМ!$B$33:$B$776,G$47)+'СЕТ СН'!$F$14+СВЦЭМ!$D$10+'СЕТ СН'!$F$6-'СЕТ СН'!$F$26</f>
        <v>1333.7319677999999</v>
      </c>
      <c r="H65" s="36">
        <f>SUMIFS(СВЦЭМ!$D$33:$D$776,СВЦЭМ!$A$33:$A$776,$A65,СВЦЭМ!$B$33:$B$776,H$47)+'СЕТ СН'!$F$14+СВЦЭМ!$D$10+'СЕТ СН'!$F$6-'СЕТ СН'!$F$26</f>
        <v>1296.2164449599998</v>
      </c>
      <c r="I65" s="36">
        <f>SUMIFS(СВЦЭМ!$D$33:$D$776,СВЦЭМ!$A$33:$A$776,$A65,СВЦЭМ!$B$33:$B$776,I$47)+'СЕТ СН'!$F$14+СВЦЭМ!$D$10+'СЕТ СН'!$F$6-'СЕТ СН'!$F$26</f>
        <v>1222.0538673299998</v>
      </c>
      <c r="J65" s="36">
        <f>SUMIFS(СВЦЭМ!$D$33:$D$776,СВЦЭМ!$A$33:$A$776,$A65,СВЦЭМ!$B$33:$B$776,J$47)+'СЕТ СН'!$F$14+СВЦЭМ!$D$10+'СЕТ СН'!$F$6-'СЕТ СН'!$F$26</f>
        <v>1167.2735077799998</v>
      </c>
      <c r="K65" s="36">
        <f>SUMIFS(СВЦЭМ!$D$33:$D$776,СВЦЭМ!$A$33:$A$776,$A65,СВЦЭМ!$B$33:$B$776,K$47)+'СЕТ СН'!$F$14+СВЦЭМ!$D$10+'СЕТ СН'!$F$6-'СЕТ СН'!$F$26</f>
        <v>1165.7882282499997</v>
      </c>
      <c r="L65" s="36">
        <f>SUMIFS(СВЦЭМ!$D$33:$D$776,СВЦЭМ!$A$33:$A$776,$A65,СВЦЭМ!$B$33:$B$776,L$47)+'СЕТ СН'!$F$14+СВЦЭМ!$D$10+'СЕТ СН'!$F$6-'СЕТ СН'!$F$26</f>
        <v>1163.6478696899999</v>
      </c>
      <c r="M65" s="36">
        <f>SUMIFS(СВЦЭМ!$D$33:$D$776,СВЦЭМ!$A$33:$A$776,$A65,СВЦЭМ!$B$33:$B$776,M$47)+'СЕТ СН'!$F$14+СВЦЭМ!$D$10+'СЕТ СН'!$F$6-'СЕТ СН'!$F$26</f>
        <v>1178.7652506099998</v>
      </c>
      <c r="N65" s="36">
        <f>SUMIFS(СВЦЭМ!$D$33:$D$776,СВЦЭМ!$A$33:$A$776,$A65,СВЦЭМ!$B$33:$B$776,N$47)+'СЕТ СН'!$F$14+СВЦЭМ!$D$10+'СЕТ СН'!$F$6-'СЕТ СН'!$F$26</f>
        <v>1203.9637205899999</v>
      </c>
      <c r="O65" s="36">
        <f>SUMIFS(СВЦЭМ!$D$33:$D$776,СВЦЭМ!$A$33:$A$776,$A65,СВЦЭМ!$B$33:$B$776,O$47)+'СЕТ СН'!$F$14+СВЦЭМ!$D$10+'СЕТ СН'!$F$6-'СЕТ СН'!$F$26</f>
        <v>1201.9470068299997</v>
      </c>
      <c r="P65" s="36">
        <f>SUMIFS(СВЦЭМ!$D$33:$D$776,СВЦЭМ!$A$33:$A$776,$A65,СВЦЭМ!$B$33:$B$776,P$47)+'СЕТ СН'!$F$14+СВЦЭМ!$D$10+'СЕТ СН'!$F$6-'СЕТ СН'!$F$26</f>
        <v>1209.9577466399999</v>
      </c>
      <c r="Q65" s="36">
        <f>SUMIFS(СВЦЭМ!$D$33:$D$776,СВЦЭМ!$A$33:$A$776,$A65,СВЦЭМ!$B$33:$B$776,Q$47)+'СЕТ СН'!$F$14+СВЦЭМ!$D$10+'СЕТ СН'!$F$6-'СЕТ СН'!$F$26</f>
        <v>1213.1428721499999</v>
      </c>
      <c r="R65" s="36">
        <f>SUMIFS(СВЦЭМ!$D$33:$D$776,СВЦЭМ!$A$33:$A$776,$A65,СВЦЭМ!$B$33:$B$776,R$47)+'СЕТ СН'!$F$14+СВЦЭМ!$D$10+'СЕТ СН'!$F$6-'СЕТ СН'!$F$26</f>
        <v>1216.5071286299999</v>
      </c>
      <c r="S65" s="36">
        <f>SUMIFS(СВЦЭМ!$D$33:$D$776,СВЦЭМ!$A$33:$A$776,$A65,СВЦЭМ!$B$33:$B$776,S$47)+'СЕТ СН'!$F$14+СВЦЭМ!$D$10+'СЕТ СН'!$F$6-'СЕТ СН'!$F$26</f>
        <v>1220.5831654299998</v>
      </c>
      <c r="T65" s="36">
        <f>SUMIFS(СВЦЭМ!$D$33:$D$776,СВЦЭМ!$A$33:$A$776,$A65,СВЦЭМ!$B$33:$B$776,T$47)+'СЕТ СН'!$F$14+СВЦЭМ!$D$10+'СЕТ СН'!$F$6-'СЕТ СН'!$F$26</f>
        <v>1207.1052702799998</v>
      </c>
      <c r="U65" s="36">
        <f>SUMIFS(СВЦЭМ!$D$33:$D$776,СВЦЭМ!$A$33:$A$776,$A65,СВЦЭМ!$B$33:$B$776,U$47)+'СЕТ СН'!$F$14+СВЦЭМ!$D$10+'СЕТ СН'!$F$6-'СЕТ СН'!$F$26</f>
        <v>1212.9085107599999</v>
      </c>
      <c r="V65" s="36">
        <f>SUMIFS(СВЦЭМ!$D$33:$D$776,СВЦЭМ!$A$33:$A$776,$A65,СВЦЭМ!$B$33:$B$776,V$47)+'СЕТ СН'!$F$14+СВЦЭМ!$D$10+'СЕТ СН'!$F$6-'СЕТ СН'!$F$26</f>
        <v>1237.2686344399999</v>
      </c>
      <c r="W65" s="36">
        <f>SUMIFS(СВЦЭМ!$D$33:$D$776,СВЦЭМ!$A$33:$A$776,$A65,СВЦЭМ!$B$33:$B$776,W$47)+'СЕТ СН'!$F$14+СВЦЭМ!$D$10+'СЕТ СН'!$F$6-'СЕТ СН'!$F$26</f>
        <v>1254.5072180599998</v>
      </c>
      <c r="X65" s="36">
        <f>SUMIFS(СВЦЭМ!$D$33:$D$776,СВЦЭМ!$A$33:$A$776,$A65,СВЦЭМ!$B$33:$B$776,X$47)+'СЕТ СН'!$F$14+СВЦЭМ!$D$10+'СЕТ СН'!$F$6-'СЕТ СН'!$F$26</f>
        <v>1247.0383560899998</v>
      </c>
      <c r="Y65" s="36">
        <f>SUMIFS(СВЦЭМ!$D$33:$D$776,СВЦЭМ!$A$33:$A$776,$A65,СВЦЭМ!$B$33:$B$776,Y$47)+'СЕТ СН'!$F$14+СВЦЭМ!$D$10+'СЕТ СН'!$F$6-'СЕТ СН'!$F$26</f>
        <v>1284.7505898599998</v>
      </c>
    </row>
    <row r="66" spans="1:25" ht="15.75" x14ac:dyDescent="0.2">
      <c r="A66" s="35">
        <f t="shared" si="1"/>
        <v>43484</v>
      </c>
      <c r="B66" s="36">
        <f>SUMIFS(СВЦЭМ!$D$33:$D$776,СВЦЭМ!$A$33:$A$776,$A66,СВЦЭМ!$B$33:$B$776,B$47)+'СЕТ СН'!$F$14+СВЦЭМ!$D$10+'СЕТ СН'!$F$6-'СЕТ СН'!$F$26</f>
        <v>1361.6108387499999</v>
      </c>
      <c r="C66" s="36">
        <f>SUMIFS(СВЦЭМ!$D$33:$D$776,СВЦЭМ!$A$33:$A$776,$A66,СВЦЭМ!$B$33:$B$776,C$47)+'СЕТ СН'!$F$14+СВЦЭМ!$D$10+'СЕТ СН'!$F$6-'СЕТ СН'!$F$26</f>
        <v>1369.3508788799998</v>
      </c>
      <c r="D66" s="36">
        <f>SUMIFS(СВЦЭМ!$D$33:$D$776,СВЦЭМ!$A$33:$A$776,$A66,СВЦЭМ!$B$33:$B$776,D$47)+'СЕТ СН'!$F$14+СВЦЭМ!$D$10+'СЕТ СН'!$F$6-'СЕТ СН'!$F$26</f>
        <v>1365.3029044299999</v>
      </c>
      <c r="E66" s="36">
        <f>SUMIFS(СВЦЭМ!$D$33:$D$776,СВЦЭМ!$A$33:$A$776,$A66,СВЦЭМ!$B$33:$B$776,E$47)+'СЕТ СН'!$F$14+СВЦЭМ!$D$10+'СЕТ СН'!$F$6-'СЕТ СН'!$F$26</f>
        <v>1377.8791381199999</v>
      </c>
      <c r="F66" s="36">
        <f>SUMIFS(СВЦЭМ!$D$33:$D$776,СВЦЭМ!$A$33:$A$776,$A66,СВЦЭМ!$B$33:$B$776,F$47)+'СЕТ СН'!$F$14+СВЦЭМ!$D$10+'СЕТ СН'!$F$6-'СЕТ СН'!$F$26</f>
        <v>1372.2651246499997</v>
      </c>
      <c r="G66" s="36">
        <f>SUMIFS(СВЦЭМ!$D$33:$D$776,СВЦЭМ!$A$33:$A$776,$A66,СВЦЭМ!$B$33:$B$776,G$47)+'СЕТ СН'!$F$14+СВЦЭМ!$D$10+'СЕТ СН'!$F$6-'СЕТ СН'!$F$26</f>
        <v>1369.7880898399999</v>
      </c>
      <c r="H66" s="36">
        <f>SUMIFS(СВЦЭМ!$D$33:$D$776,СВЦЭМ!$A$33:$A$776,$A66,СВЦЭМ!$B$33:$B$776,H$47)+'СЕТ СН'!$F$14+СВЦЭМ!$D$10+'СЕТ СН'!$F$6-'СЕТ СН'!$F$26</f>
        <v>1342.7578853599998</v>
      </c>
      <c r="I66" s="36">
        <f>SUMIFS(СВЦЭМ!$D$33:$D$776,СВЦЭМ!$A$33:$A$776,$A66,СВЦЭМ!$B$33:$B$776,I$47)+'СЕТ СН'!$F$14+СВЦЭМ!$D$10+'СЕТ СН'!$F$6-'СЕТ СН'!$F$26</f>
        <v>1260.8259100699997</v>
      </c>
      <c r="J66" s="36">
        <f>SUMIFS(СВЦЭМ!$D$33:$D$776,СВЦЭМ!$A$33:$A$776,$A66,СВЦЭМ!$B$33:$B$776,J$47)+'СЕТ СН'!$F$14+СВЦЭМ!$D$10+'СЕТ СН'!$F$6-'СЕТ СН'!$F$26</f>
        <v>1225.2769331799998</v>
      </c>
      <c r="K66" s="36">
        <f>SUMIFS(СВЦЭМ!$D$33:$D$776,СВЦЭМ!$A$33:$A$776,$A66,СВЦЭМ!$B$33:$B$776,K$47)+'СЕТ СН'!$F$14+СВЦЭМ!$D$10+'СЕТ СН'!$F$6-'СЕТ СН'!$F$26</f>
        <v>1182.0623948999998</v>
      </c>
      <c r="L66" s="36">
        <f>SUMIFS(СВЦЭМ!$D$33:$D$776,СВЦЭМ!$A$33:$A$776,$A66,СВЦЭМ!$B$33:$B$776,L$47)+'СЕТ СН'!$F$14+СВЦЭМ!$D$10+'СЕТ СН'!$F$6-'СЕТ СН'!$F$26</f>
        <v>1162.5291281199998</v>
      </c>
      <c r="M66" s="36">
        <f>SUMIFS(СВЦЭМ!$D$33:$D$776,СВЦЭМ!$A$33:$A$776,$A66,СВЦЭМ!$B$33:$B$776,M$47)+'СЕТ СН'!$F$14+СВЦЭМ!$D$10+'СЕТ СН'!$F$6-'СЕТ СН'!$F$26</f>
        <v>1167.3434208199999</v>
      </c>
      <c r="N66" s="36">
        <f>SUMIFS(СВЦЭМ!$D$33:$D$776,СВЦЭМ!$A$33:$A$776,$A66,СВЦЭМ!$B$33:$B$776,N$47)+'СЕТ СН'!$F$14+СВЦЭМ!$D$10+'СЕТ СН'!$F$6-'СЕТ СН'!$F$26</f>
        <v>1185.2969466199997</v>
      </c>
      <c r="O66" s="36">
        <f>SUMIFS(СВЦЭМ!$D$33:$D$776,СВЦЭМ!$A$33:$A$776,$A66,СВЦЭМ!$B$33:$B$776,O$47)+'СЕТ СН'!$F$14+СВЦЭМ!$D$10+'СЕТ СН'!$F$6-'СЕТ СН'!$F$26</f>
        <v>1196.9301287999999</v>
      </c>
      <c r="P66" s="36">
        <f>SUMIFS(СВЦЭМ!$D$33:$D$776,СВЦЭМ!$A$33:$A$776,$A66,СВЦЭМ!$B$33:$B$776,P$47)+'СЕТ СН'!$F$14+СВЦЭМ!$D$10+'СЕТ СН'!$F$6-'СЕТ СН'!$F$26</f>
        <v>1224.5687939599998</v>
      </c>
      <c r="Q66" s="36">
        <f>SUMIFS(СВЦЭМ!$D$33:$D$776,СВЦЭМ!$A$33:$A$776,$A66,СВЦЭМ!$B$33:$B$776,Q$47)+'СЕТ СН'!$F$14+СВЦЭМ!$D$10+'СЕТ СН'!$F$6-'СЕТ СН'!$F$26</f>
        <v>1233.2289535099999</v>
      </c>
      <c r="R66" s="36">
        <f>SUMIFS(СВЦЭМ!$D$33:$D$776,СВЦЭМ!$A$33:$A$776,$A66,СВЦЭМ!$B$33:$B$776,R$47)+'СЕТ СН'!$F$14+СВЦЭМ!$D$10+'СЕТ СН'!$F$6-'СЕТ СН'!$F$26</f>
        <v>1234.1387909299999</v>
      </c>
      <c r="S66" s="36">
        <f>SUMIFS(СВЦЭМ!$D$33:$D$776,СВЦЭМ!$A$33:$A$776,$A66,СВЦЭМ!$B$33:$B$776,S$47)+'СЕТ СН'!$F$14+СВЦЭМ!$D$10+'СЕТ СН'!$F$6-'СЕТ СН'!$F$26</f>
        <v>1197.1433289399997</v>
      </c>
      <c r="T66" s="36">
        <f>SUMIFS(СВЦЭМ!$D$33:$D$776,СВЦЭМ!$A$33:$A$776,$A66,СВЦЭМ!$B$33:$B$776,T$47)+'СЕТ СН'!$F$14+СВЦЭМ!$D$10+'СЕТ СН'!$F$6-'СЕТ СН'!$F$26</f>
        <v>1163.4844550899998</v>
      </c>
      <c r="U66" s="36">
        <f>SUMIFS(СВЦЭМ!$D$33:$D$776,СВЦЭМ!$A$33:$A$776,$A66,СВЦЭМ!$B$33:$B$776,U$47)+'СЕТ СН'!$F$14+СВЦЭМ!$D$10+'СЕТ СН'!$F$6-'СЕТ СН'!$F$26</f>
        <v>1156.3148405199997</v>
      </c>
      <c r="V66" s="36">
        <f>SUMIFS(СВЦЭМ!$D$33:$D$776,СВЦЭМ!$A$33:$A$776,$A66,СВЦЭМ!$B$33:$B$776,V$47)+'СЕТ СН'!$F$14+СВЦЭМ!$D$10+'СЕТ СН'!$F$6-'СЕТ СН'!$F$26</f>
        <v>1179.4156060999999</v>
      </c>
      <c r="W66" s="36">
        <f>SUMIFS(СВЦЭМ!$D$33:$D$776,СВЦЭМ!$A$33:$A$776,$A66,СВЦЭМ!$B$33:$B$776,W$47)+'СЕТ СН'!$F$14+СВЦЭМ!$D$10+'СЕТ СН'!$F$6-'СЕТ СН'!$F$26</f>
        <v>1206.6284147999997</v>
      </c>
      <c r="X66" s="36">
        <f>SUMIFS(СВЦЭМ!$D$33:$D$776,СВЦЭМ!$A$33:$A$776,$A66,СВЦЭМ!$B$33:$B$776,X$47)+'СЕТ СН'!$F$14+СВЦЭМ!$D$10+'СЕТ СН'!$F$6-'СЕТ СН'!$F$26</f>
        <v>1216.3030187699999</v>
      </c>
      <c r="Y66" s="36">
        <f>SUMIFS(СВЦЭМ!$D$33:$D$776,СВЦЭМ!$A$33:$A$776,$A66,СВЦЭМ!$B$33:$B$776,Y$47)+'СЕТ СН'!$F$14+СВЦЭМ!$D$10+'СЕТ СН'!$F$6-'СЕТ СН'!$F$26</f>
        <v>1271.0217480299998</v>
      </c>
    </row>
    <row r="67" spans="1:25" ht="15.75" x14ac:dyDescent="0.2">
      <c r="A67" s="35">
        <f t="shared" si="1"/>
        <v>43485</v>
      </c>
      <c r="B67" s="36">
        <f>SUMIFS(СВЦЭМ!$D$33:$D$776,СВЦЭМ!$A$33:$A$776,$A67,СВЦЭМ!$B$33:$B$776,B$47)+'СЕТ СН'!$F$14+СВЦЭМ!$D$10+'СЕТ СН'!$F$6-'СЕТ СН'!$F$26</f>
        <v>1341.6788126399999</v>
      </c>
      <c r="C67" s="36">
        <f>SUMIFS(СВЦЭМ!$D$33:$D$776,СВЦЭМ!$A$33:$A$776,$A67,СВЦЭМ!$B$33:$B$776,C$47)+'СЕТ СН'!$F$14+СВЦЭМ!$D$10+'СЕТ СН'!$F$6-'СЕТ СН'!$F$26</f>
        <v>1366.6451282399998</v>
      </c>
      <c r="D67" s="36">
        <f>SUMIFS(СВЦЭМ!$D$33:$D$776,СВЦЭМ!$A$33:$A$776,$A67,СВЦЭМ!$B$33:$B$776,D$47)+'СЕТ СН'!$F$14+СВЦЭМ!$D$10+'СЕТ СН'!$F$6-'СЕТ СН'!$F$26</f>
        <v>1402.0204005799999</v>
      </c>
      <c r="E67" s="36">
        <f>SUMIFS(СВЦЭМ!$D$33:$D$776,СВЦЭМ!$A$33:$A$776,$A67,СВЦЭМ!$B$33:$B$776,E$47)+'СЕТ СН'!$F$14+СВЦЭМ!$D$10+'СЕТ СН'!$F$6-'СЕТ СН'!$F$26</f>
        <v>1423.6806996799999</v>
      </c>
      <c r="F67" s="36">
        <f>SUMIFS(СВЦЭМ!$D$33:$D$776,СВЦЭМ!$A$33:$A$776,$A67,СВЦЭМ!$B$33:$B$776,F$47)+'СЕТ СН'!$F$14+СВЦЭМ!$D$10+'СЕТ СН'!$F$6-'СЕТ СН'!$F$26</f>
        <v>1411.8151921599999</v>
      </c>
      <c r="G67" s="36">
        <f>SUMIFS(СВЦЭМ!$D$33:$D$776,СВЦЭМ!$A$33:$A$776,$A67,СВЦЭМ!$B$33:$B$776,G$47)+'СЕТ СН'!$F$14+СВЦЭМ!$D$10+'СЕТ СН'!$F$6-'СЕТ СН'!$F$26</f>
        <v>1391.5286111399998</v>
      </c>
      <c r="H67" s="36">
        <f>SUMIFS(СВЦЭМ!$D$33:$D$776,СВЦЭМ!$A$33:$A$776,$A67,СВЦЭМ!$B$33:$B$776,H$47)+'СЕТ СН'!$F$14+СВЦЭМ!$D$10+'СЕТ СН'!$F$6-'СЕТ СН'!$F$26</f>
        <v>1367.8530619599999</v>
      </c>
      <c r="I67" s="36">
        <f>SUMIFS(СВЦЭМ!$D$33:$D$776,СВЦЭМ!$A$33:$A$776,$A67,СВЦЭМ!$B$33:$B$776,I$47)+'СЕТ СН'!$F$14+СВЦЭМ!$D$10+'СЕТ СН'!$F$6-'СЕТ СН'!$F$26</f>
        <v>1292.7266895199998</v>
      </c>
      <c r="J67" s="36">
        <f>SUMIFS(СВЦЭМ!$D$33:$D$776,СВЦЭМ!$A$33:$A$776,$A67,СВЦЭМ!$B$33:$B$776,J$47)+'СЕТ СН'!$F$14+СВЦЭМ!$D$10+'СЕТ СН'!$F$6-'СЕТ СН'!$F$26</f>
        <v>1235.0188078899998</v>
      </c>
      <c r="K67" s="36">
        <f>SUMIFS(СВЦЭМ!$D$33:$D$776,СВЦЭМ!$A$33:$A$776,$A67,СВЦЭМ!$B$33:$B$776,K$47)+'СЕТ СН'!$F$14+СВЦЭМ!$D$10+'СЕТ СН'!$F$6-'СЕТ СН'!$F$26</f>
        <v>1196.1386431399999</v>
      </c>
      <c r="L67" s="36">
        <f>SUMIFS(СВЦЭМ!$D$33:$D$776,СВЦЭМ!$A$33:$A$776,$A67,СВЦЭМ!$B$33:$B$776,L$47)+'СЕТ СН'!$F$14+СВЦЭМ!$D$10+'СЕТ СН'!$F$6-'СЕТ СН'!$F$26</f>
        <v>1169.7005655899998</v>
      </c>
      <c r="M67" s="36">
        <f>SUMIFS(СВЦЭМ!$D$33:$D$776,СВЦЭМ!$A$33:$A$776,$A67,СВЦЭМ!$B$33:$B$776,M$47)+'СЕТ СН'!$F$14+СВЦЭМ!$D$10+'СЕТ СН'!$F$6-'СЕТ СН'!$F$26</f>
        <v>1173.2752494699998</v>
      </c>
      <c r="N67" s="36">
        <f>SUMIFS(СВЦЭМ!$D$33:$D$776,СВЦЭМ!$A$33:$A$776,$A67,СВЦЭМ!$B$33:$B$776,N$47)+'СЕТ СН'!$F$14+СВЦЭМ!$D$10+'СЕТ СН'!$F$6-'СЕТ СН'!$F$26</f>
        <v>1202.4352427099998</v>
      </c>
      <c r="O67" s="36">
        <f>SUMIFS(СВЦЭМ!$D$33:$D$776,СВЦЭМ!$A$33:$A$776,$A67,СВЦЭМ!$B$33:$B$776,O$47)+'СЕТ СН'!$F$14+СВЦЭМ!$D$10+'СЕТ СН'!$F$6-'СЕТ СН'!$F$26</f>
        <v>1231.7028564299999</v>
      </c>
      <c r="P67" s="36">
        <f>SUMIFS(СВЦЭМ!$D$33:$D$776,СВЦЭМ!$A$33:$A$776,$A67,СВЦЭМ!$B$33:$B$776,P$47)+'СЕТ СН'!$F$14+СВЦЭМ!$D$10+'СЕТ СН'!$F$6-'СЕТ СН'!$F$26</f>
        <v>1258.5252658699999</v>
      </c>
      <c r="Q67" s="36">
        <f>SUMIFS(СВЦЭМ!$D$33:$D$776,СВЦЭМ!$A$33:$A$776,$A67,СВЦЭМ!$B$33:$B$776,Q$47)+'СЕТ СН'!$F$14+СВЦЭМ!$D$10+'СЕТ СН'!$F$6-'СЕТ СН'!$F$26</f>
        <v>1248.0807854299999</v>
      </c>
      <c r="R67" s="36">
        <f>SUMIFS(СВЦЭМ!$D$33:$D$776,СВЦЭМ!$A$33:$A$776,$A67,СВЦЭМ!$B$33:$B$776,R$47)+'СЕТ СН'!$F$14+СВЦЭМ!$D$10+'СЕТ СН'!$F$6-'СЕТ СН'!$F$26</f>
        <v>1237.8435557599998</v>
      </c>
      <c r="S67" s="36">
        <f>SUMIFS(СВЦЭМ!$D$33:$D$776,СВЦЭМ!$A$33:$A$776,$A67,СВЦЭМ!$B$33:$B$776,S$47)+'СЕТ СН'!$F$14+СВЦЭМ!$D$10+'СЕТ СН'!$F$6-'СЕТ СН'!$F$26</f>
        <v>1202.3543630499998</v>
      </c>
      <c r="T67" s="36">
        <f>SUMIFS(СВЦЭМ!$D$33:$D$776,СВЦЭМ!$A$33:$A$776,$A67,СВЦЭМ!$B$33:$B$776,T$47)+'СЕТ СН'!$F$14+СВЦЭМ!$D$10+'СЕТ СН'!$F$6-'СЕТ СН'!$F$26</f>
        <v>1159.7396368399998</v>
      </c>
      <c r="U67" s="36">
        <f>SUMIFS(СВЦЭМ!$D$33:$D$776,СВЦЭМ!$A$33:$A$776,$A67,СВЦЭМ!$B$33:$B$776,U$47)+'СЕТ СН'!$F$14+СВЦЭМ!$D$10+'СЕТ СН'!$F$6-'СЕТ СН'!$F$26</f>
        <v>1154.4437203499999</v>
      </c>
      <c r="V67" s="36">
        <f>SUMIFS(СВЦЭМ!$D$33:$D$776,СВЦЭМ!$A$33:$A$776,$A67,СВЦЭМ!$B$33:$B$776,V$47)+'СЕТ СН'!$F$14+СВЦЭМ!$D$10+'СЕТ СН'!$F$6-'СЕТ СН'!$F$26</f>
        <v>1170.2685924199998</v>
      </c>
      <c r="W67" s="36">
        <f>SUMIFS(СВЦЭМ!$D$33:$D$776,СВЦЭМ!$A$33:$A$776,$A67,СВЦЭМ!$B$33:$B$776,W$47)+'СЕТ СН'!$F$14+СВЦЭМ!$D$10+'СЕТ СН'!$F$6-'СЕТ СН'!$F$26</f>
        <v>1185.0592888899998</v>
      </c>
      <c r="X67" s="36">
        <f>SUMIFS(СВЦЭМ!$D$33:$D$776,СВЦЭМ!$A$33:$A$776,$A67,СВЦЭМ!$B$33:$B$776,X$47)+'СЕТ СН'!$F$14+СВЦЭМ!$D$10+'СЕТ СН'!$F$6-'СЕТ СН'!$F$26</f>
        <v>1206.1257220299999</v>
      </c>
      <c r="Y67" s="36">
        <f>SUMIFS(СВЦЭМ!$D$33:$D$776,СВЦЭМ!$A$33:$A$776,$A67,СВЦЭМ!$B$33:$B$776,Y$47)+'СЕТ СН'!$F$14+СВЦЭМ!$D$10+'СЕТ СН'!$F$6-'СЕТ СН'!$F$26</f>
        <v>1278.3296063299999</v>
      </c>
    </row>
    <row r="68" spans="1:25" ht="15.75" x14ac:dyDescent="0.2">
      <c r="A68" s="35">
        <f t="shared" si="1"/>
        <v>43486</v>
      </c>
      <c r="B68" s="36">
        <f>SUMIFS(СВЦЭМ!$D$33:$D$776,СВЦЭМ!$A$33:$A$776,$A68,СВЦЭМ!$B$33:$B$776,B$47)+'СЕТ СН'!$F$14+СВЦЭМ!$D$10+'СЕТ СН'!$F$6-'СЕТ СН'!$F$26</f>
        <v>1345.4072174499997</v>
      </c>
      <c r="C68" s="36">
        <f>SUMIFS(СВЦЭМ!$D$33:$D$776,СВЦЭМ!$A$33:$A$776,$A68,СВЦЭМ!$B$33:$B$776,C$47)+'СЕТ СН'!$F$14+СВЦЭМ!$D$10+'СЕТ СН'!$F$6-'СЕТ СН'!$F$26</f>
        <v>1378.0053721399997</v>
      </c>
      <c r="D68" s="36">
        <f>SUMIFS(СВЦЭМ!$D$33:$D$776,СВЦЭМ!$A$33:$A$776,$A68,СВЦЭМ!$B$33:$B$776,D$47)+'СЕТ СН'!$F$14+СВЦЭМ!$D$10+'СЕТ СН'!$F$6-'СЕТ СН'!$F$26</f>
        <v>1397.2863291499998</v>
      </c>
      <c r="E68" s="36">
        <f>SUMIFS(СВЦЭМ!$D$33:$D$776,СВЦЭМ!$A$33:$A$776,$A68,СВЦЭМ!$B$33:$B$776,E$47)+'СЕТ СН'!$F$14+СВЦЭМ!$D$10+'СЕТ СН'!$F$6-'СЕТ СН'!$F$26</f>
        <v>1417.3986311899998</v>
      </c>
      <c r="F68" s="36">
        <f>SUMIFS(СВЦЭМ!$D$33:$D$776,СВЦЭМ!$A$33:$A$776,$A68,СВЦЭМ!$B$33:$B$776,F$47)+'СЕТ СН'!$F$14+СВЦЭМ!$D$10+'СЕТ СН'!$F$6-'СЕТ СН'!$F$26</f>
        <v>1405.7238278899999</v>
      </c>
      <c r="G68" s="36">
        <f>SUMIFS(СВЦЭМ!$D$33:$D$776,СВЦЭМ!$A$33:$A$776,$A68,СВЦЭМ!$B$33:$B$776,G$47)+'СЕТ СН'!$F$14+СВЦЭМ!$D$10+'СЕТ СН'!$F$6-'СЕТ СН'!$F$26</f>
        <v>1399.5820073199998</v>
      </c>
      <c r="H68" s="36">
        <f>SUMIFS(СВЦЭМ!$D$33:$D$776,СВЦЭМ!$A$33:$A$776,$A68,СВЦЭМ!$B$33:$B$776,H$47)+'СЕТ СН'!$F$14+СВЦЭМ!$D$10+'СЕТ СН'!$F$6-'СЕТ СН'!$F$26</f>
        <v>1342.2606405299998</v>
      </c>
      <c r="I68" s="36">
        <f>SUMIFS(СВЦЭМ!$D$33:$D$776,СВЦЭМ!$A$33:$A$776,$A68,СВЦЭМ!$B$33:$B$776,I$47)+'СЕТ СН'!$F$14+СВЦЭМ!$D$10+'СЕТ СН'!$F$6-'СЕТ СН'!$F$26</f>
        <v>1253.7784825899998</v>
      </c>
      <c r="J68" s="36">
        <f>SUMIFS(СВЦЭМ!$D$33:$D$776,СВЦЭМ!$A$33:$A$776,$A68,СВЦЭМ!$B$33:$B$776,J$47)+'СЕТ СН'!$F$14+СВЦЭМ!$D$10+'СЕТ СН'!$F$6-'СЕТ СН'!$F$26</f>
        <v>1214.3670097099998</v>
      </c>
      <c r="K68" s="36">
        <f>SUMIFS(СВЦЭМ!$D$33:$D$776,СВЦЭМ!$A$33:$A$776,$A68,СВЦЭМ!$B$33:$B$776,K$47)+'СЕТ СН'!$F$14+СВЦЭМ!$D$10+'СЕТ СН'!$F$6-'СЕТ СН'!$F$26</f>
        <v>1209.3348870499999</v>
      </c>
      <c r="L68" s="36">
        <f>SUMIFS(СВЦЭМ!$D$33:$D$776,СВЦЭМ!$A$33:$A$776,$A68,СВЦЭМ!$B$33:$B$776,L$47)+'СЕТ СН'!$F$14+СВЦЭМ!$D$10+'СЕТ СН'!$F$6-'СЕТ СН'!$F$26</f>
        <v>1200.7072576699998</v>
      </c>
      <c r="M68" s="36">
        <f>SUMIFS(СВЦЭМ!$D$33:$D$776,СВЦЭМ!$A$33:$A$776,$A68,СВЦЭМ!$B$33:$B$776,M$47)+'СЕТ СН'!$F$14+СВЦЭМ!$D$10+'СЕТ СН'!$F$6-'СЕТ СН'!$F$26</f>
        <v>1207.0190646499998</v>
      </c>
      <c r="N68" s="36">
        <f>SUMIFS(СВЦЭМ!$D$33:$D$776,СВЦЭМ!$A$33:$A$776,$A68,СВЦЭМ!$B$33:$B$776,N$47)+'СЕТ СН'!$F$14+СВЦЭМ!$D$10+'СЕТ СН'!$F$6-'СЕТ СН'!$F$26</f>
        <v>1210.6610154099999</v>
      </c>
      <c r="O68" s="36">
        <f>SUMIFS(СВЦЭМ!$D$33:$D$776,СВЦЭМ!$A$33:$A$776,$A68,СВЦЭМ!$B$33:$B$776,O$47)+'СЕТ СН'!$F$14+СВЦЭМ!$D$10+'СЕТ СН'!$F$6-'СЕТ СН'!$F$26</f>
        <v>1200.2681006999999</v>
      </c>
      <c r="P68" s="36">
        <f>SUMIFS(СВЦЭМ!$D$33:$D$776,СВЦЭМ!$A$33:$A$776,$A68,СВЦЭМ!$B$33:$B$776,P$47)+'СЕТ СН'!$F$14+СВЦЭМ!$D$10+'СЕТ СН'!$F$6-'СЕТ СН'!$F$26</f>
        <v>1201.3389713199999</v>
      </c>
      <c r="Q68" s="36">
        <f>SUMIFS(СВЦЭМ!$D$33:$D$776,СВЦЭМ!$A$33:$A$776,$A68,СВЦЭМ!$B$33:$B$776,Q$47)+'СЕТ СН'!$F$14+СВЦЭМ!$D$10+'СЕТ СН'!$F$6-'СЕТ СН'!$F$26</f>
        <v>1209.3011473499998</v>
      </c>
      <c r="R68" s="36">
        <f>SUMIFS(СВЦЭМ!$D$33:$D$776,СВЦЭМ!$A$33:$A$776,$A68,СВЦЭМ!$B$33:$B$776,R$47)+'СЕТ СН'!$F$14+СВЦЭМ!$D$10+'СЕТ СН'!$F$6-'СЕТ СН'!$F$26</f>
        <v>1213.3901425899999</v>
      </c>
      <c r="S68" s="36">
        <f>SUMIFS(СВЦЭМ!$D$33:$D$776,СВЦЭМ!$A$33:$A$776,$A68,СВЦЭМ!$B$33:$B$776,S$47)+'СЕТ СН'!$F$14+СВЦЭМ!$D$10+'СЕТ СН'!$F$6-'СЕТ СН'!$F$26</f>
        <v>1211.8231658299999</v>
      </c>
      <c r="T68" s="36">
        <f>SUMIFS(СВЦЭМ!$D$33:$D$776,СВЦЭМ!$A$33:$A$776,$A68,СВЦЭМ!$B$33:$B$776,T$47)+'СЕТ СН'!$F$14+СВЦЭМ!$D$10+'СЕТ СН'!$F$6-'СЕТ СН'!$F$26</f>
        <v>1196.3305697099997</v>
      </c>
      <c r="U68" s="36">
        <f>SUMIFS(СВЦЭМ!$D$33:$D$776,СВЦЭМ!$A$33:$A$776,$A68,СВЦЭМ!$B$33:$B$776,U$47)+'СЕТ СН'!$F$14+СВЦЭМ!$D$10+'СЕТ СН'!$F$6-'СЕТ СН'!$F$26</f>
        <v>1202.2843765999999</v>
      </c>
      <c r="V68" s="36">
        <f>SUMIFS(СВЦЭМ!$D$33:$D$776,СВЦЭМ!$A$33:$A$776,$A68,СВЦЭМ!$B$33:$B$776,V$47)+'СЕТ СН'!$F$14+СВЦЭМ!$D$10+'СЕТ СН'!$F$6-'СЕТ СН'!$F$26</f>
        <v>1211.5362268399999</v>
      </c>
      <c r="W68" s="36">
        <f>SUMIFS(СВЦЭМ!$D$33:$D$776,СВЦЭМ!$A$33:$A$776,$A68,СВЦЭМ!$B$33:$B$776,W$47)+'СЕТ СН'!$F$14+СВЦЭМ!$D$10+'СЕТ СН'!$F$6-'СЕТ СН'!$F$26</f>
        <v>1221.3176946299998</v>
      </c>
      <c r="X68" s="36">
        <f>SUMIFS(СВЦЭМ!$D$33:$D$776,СВЦЭМ!$A$33:$A$776,$A68,СВЦЭМ!$B$33:$B$776,X$47)+'СЕТ СН'!$F$14+СВЦЭМ!$D$10+'СЕТ СН'!$F$6-'СЕТ СН'!$F$26</f>
        <v>1214.8441306099999</v>
      </c>
      <c r="Y68" s="36">
        <f>SUMIFS(СВЦЭМ!$D$33:$D$776,СВЦЭМ!$A$33:$A$776,$A68,СВЦЭМ!$B$33:$B$776,Y$47)+'СЕТ СН'!$F$14+СВЦЭМ!$D$10+'СЕТ СН'!$F$6-'СЕТ СН'!$F$26</f>
        <v>1266.5260663999998</v>
      </c>
    </row>
    <row r="69" spans="1:25" ht="15.75" x14ac:dyDescent="0.2">
      <c r="A69" s="35">
        <f t="shared" si="1"/>
        <v>43487</v>
      </c>
      <c r="B69" s="36">
        <f>SUMIFS(СВЦЭМ!$D$33:$D$776,СВЦЭМ!$A$33:$A$776,$A69,СВЦЭМ!$B$33:$B$776,B$47)+'СЕТ СН'!$F$14+СВЦЭМ!$D$10+'СЕТ СН'!$F$6-'СЕТ СН'!$F$26</f>
        <v>1343.5406679599998</v>
      </c>
      <c r="C69" s="36">
        <f>SUMIFS(СВЦЭМ!$D$33:$D$776,СВЦЭМ!$A$33:$A$776,$A69,СВЦЭМ!$B$33:$B$776,C$47)+'СЕТ СН'!$F$14+СВЦЭМ!$D$10+'СЕТ СН'!$F$6-'СЕТ СН'!$F$26</f>
        <v>1380.2159568999998</v>
      </c>
      <c r="D69" s="36">
        <f>SUMIFS(СВЦЭМ!$D$33:$D$776,СВЦЭМ!$A$33:$A$776,$A69,СВЦЭМ!$B$33:$B$776,D$47)+'СЕТ СН'!$F$14+СВЦЭМ!$D$10+'СЕТ СН'!$F$6-'СЕТ СН'!$F$26</f>
        <v>1393.9596704899998</v>
      </c>
      <c r="E69" s="36">
        <f>SUMIFS(СВЦЭМ!$D$33:$D$776,СВЦЭМ!$A$33:$A$776,$A69,СВЦЭМ!$B$33:$B$776,E$47)+'СЕТ СН'!$F$14+СВЦЭМ!$D$10+'СЕТ СН'!$F$6-'СЕТ СН'!$F$26</f>
        <v>1397.1509418299997</v>
      </c>
      <c r="F69" s="36">
        <f>SUMIFS(СВЦЭМ!$D$33:$D$776,СВЦЭМ!$A$33:$A$776,$A69,СВЦЭМ!$B$33:$B$776,F$47)+'СЕТ СН'!$F$14+СВЦЭМ!$D$10+'СЕТ СН'!$F$6-'СЕТ СН'!$F$26</f>
        <v>1382.3612657899998</v>
      </c>
      <c r="G69" s="36">
        <f>SUMIFS(СВЦЭМ!$D$33:$D$776,СВЦЭМ!$A$33:$A$776,$A69,СВЦЭМ!$B$33:$B$776,G$47)+'СЕТ СН'!$F$14+СВЦЭМ!$D$10+'СЕТ СН'!$F$6-'СЕТ СН'!$F$26</f>
        <v>1358.2841178899998</v>
      </c>
      <c r="H69" s="36">
        <f>SUMIFS(СВЦЭМ!$D$33:$D$776,СВЦЭМ!$A$33:$A$776,$A69,СВЦЭМ!$B$33:$B$776,H$47)+'СЕТ СН'!$F$14+СВЦЭМ!$D$10+'СЕТ СН'!$F$6-'СЕТ СН'!$F$26</f>
        <v>1301.9863898699998</v>
      </c>
      <c r="I69" s="36">
        <f>SUMIFS(СВЦЭМ!$D$33:$D$776,СВЦЭМ!$A$33:$A$776,$A69,СВЦЭМ!$B$33:$B$776,I$47)+'СЕТ СН'!$F$14+СВЦЭМ!$D$10+'СЕТ СН'!$F$6-'СЕТ СН'!$F$26</f>
        <v>1231.3741709299998</v>
      </c>
      <c r="J69" s="36">
        <f>SUMIFS(СВЦЭМ!$D$33:$D$776,СВЦЭМ!$A$33:$A$776,$A69,СВЦЭМ!$B$33:$B$776,J$47)+'СЕТ СН'!$F$14+СВЦЭМ!$D$10+'СЕТ СН'!$F$6-'СЕТ СН'!$F$26</f>
        <v>1198.3774574099998</v>
      </c>
      <c r="K69" s="36">
        <f>SUMIFS(СВЦЭМ!$D$33:$D$776,СВЦЭМ!$A$33:$A$776,$A69,СВЦЭМ!$B$33:$B$776,K$47)+'СЕТ СН'!$F$14+СВЦЭМ!$D$10+'СЕТ СН'!$F$6-'СЕТ СН'!$F$26</f>
        <v>1191.1737365299998</v>
      </c>
      <c r="L69" s="36">
        <f>SUMIFS(СВЦЭМ!$D$33:$D$776,СВЦЭМ!$A$33:$A$776,$A69,СВЦЭМ!$B$33:$B$776,L$47)+'СЕТ СН'!$F$14+СВЦЭМ!$D$10+'СЕТ СН'!$F$6-'СЕТ СН'!$F$26</f>
        <v>1196.0516265799997</v>
      </c>
      <c r="M69" s="36">
        <f>SUMIFS(СВЦЭМ!$D$33:$D$776,СВЦЭМ!$A$33:$A$776,$A69,СВЦЭМ!$B$33:$B$776,M$47)+'СЕТ СН'!$F$14+СВЦЭМ!$D$10+'СЕТ СН'!$F$6-'СЕТ СН'!$F$26</f>
        <v>1207.5235508299997</v>
      </c>
      <c r="N69" s="36">
        <f>SUMIFS(СВЦЭМ!$D$33:$D$776,СВЦЭМ!$A$33:$A$776,$A69,СВЦЭМ!$B$33:$B$776,N$47)+'СЕТ СН'!$F$14+СВЦЭМ!$D$10+'СЕТ СН'!$F$6-'СЕТ СН'!$F$26</f>
        <v>1209.0767396999997</v>
      </c>
      <c r="O69" s="36">
        <f>SUMIFS(СВЦЭМ!$D$33:$D$776,СВЦЭМ!$A$33:$A$776,$A69,СВЦЭМ!$B$33:$B$776,O$47)+'СЕТ СН'!$F$14+СВЦЭМ!$D$10+'СЕТ СН'!$F$6-'СЕТ СН'!$F$26</f>
        <v>1201.6484780299998</v>
      </c>
      <c r="P69" s="36">
        <f>SUMIFS(СВЦЭМ!$D$33:$D$776,СВЦЭМ!$A$33:$A$776,$A69,СВЦЭМ!$B$33:$B$776,P$47)+'СЕТ СН'!$F$14+СВЦЭМ!$D$10+'СЕТ СН'!$F$6-'СЕТ СН'!$F$26</f>
        <v>1205.8855566399998</v>
      </c>
      <c r="Q69" s="36">
        <f>SUMIFS(СВЦЭМ!$D$33:$D$776,СВЦЭМ!$A$33:$A$776,$A69,СВЦЭМ!$B$33:$B$776,Q$47)+'СЕТ СН'!$F$14+СВЦЭМ!$D$10+'СЕТ СН'!$F$6-'СЕТ СН'!$F$26</f>
        <v>1212.6631424399998</v>
      </c>
      <c r="R69" s="36">
        <f>SUMIFS(СВЦЭМ!$D$33:$D$776,СВЦЭМ!$A$33:$A$776,$A69,СВЦЭМ!$B$33:$B$776,R$47)+'СЕТ СН'!$F$14+СВЦЭМ!$D$10+'СЕТ СН'!$F$6-'СЕТ СН'!$F$26</f>
        <v>1217.5319680199998</v>
      </c>
      <c r="S69" s="36">
        <f>SUMIFS(СВЦЭМ!$D$33:$D$776,СВЦЭМ!$A$33:$A$776,$A69,СВЦЭМ!$B$33:$B$776,S$47)+'СЕТ СН'!$F$14+СВЦЭМ!$D$10+'СЕТ СН'!$F$6-'СЕТ СН'!$F$26</f>
        <v>1212.2769794099997</v>
      </c>
      <c r="T69" s="36">
        <f>SUMIFS(СВЦЭМ!$D$33:$D$776,СВЦЭМ!$A$33:$A$776,$A69,СВЦЭМ!$B$33:$B$776,T$47)+'СЕТ СН'!$F$14+СВЦЭМ!$D$10+'СЕТ СН'!$F$6-'СЕТ СН'!$F$26</f>
        <v>1196.3406668299999</v>
      </c>
      <c r="U69" s="36">
        <f>SUMIFS(СВЦЭМ!$D$33:$D$776,СВЦЭМ!$A$33:$A$776,$A69,СВЦЭМ!$B$33:$B$776,U$47)+'СЕТ СН'!$F$14+СВЦЭМ!$D$10+'СЕТ СН'!$F$6-'СЕТ СН'!$F$26</f>
        <v>1193.8143079999998</v>
      </c>
      <c r="V69" s="36">
        <f>SUMIFS(СВЦЭМ!$D$33:$D$776,СВЦЭМ!$A$33:$A$776,$A69,СВЦЭМ!$B$33:$B$776,V$47)+'СЕТ СН'!$F$14+СВЦЭМ!$D$10+'СЕТ СН'!$F$6-'СЕТ СН'!$F$26</f>
        <v>1210.2261433599999</v>
      </c>
      <c r="W69" s="36">
        <f>SUMIFS(СВЦЭМ!$D$33:$D$776,СВЦЭМ!$A$33:$A$776,$A69,СВЦЭМ!$B$33:$B$776,W$47)+'СЕТ СН'!$F$14+СВЦЭМ!$D$10+'СЕТ СН'!$F$6-'СЕТ СН'!$F$26</f>
        <v>1223.1749647199999</v>
      </c>
      <c r="X69" s="36">
        <f>SUMIFS(СВЦЭМ!$D$33:$D$776,СВЦЭМ!$A$33:$A$776,$A69,СВЦЭМ!$B$33:$B$776,X$47)+'СЕТ СН'!$F$14+СВЦЭМ!$D$10+'СЕТ СН'!$F$6-'СЕТ СН'!$F$26</f>
        <v>1190.3183125599999</v>
      </c>
      <c r="Y69" s="36">
        <f>SUMIFS(СВЦЭМ!$D$33:$D$776,СВЦЭМ!$A$33:$A$776,$A69,СВЦЭМ!$B$33:$B$776,Y$47)+'СЕТ СН'!$F$14+СВЦЭМ!$D$10+'СЕТ СН'!$F$6-'СЕТ СН'!$F$26</f>
        <v>1244.3958532399997</v>
      </c>
    </row>
    <row r="70" spans="1:25" ht="15.75" x14ac:dyDescent="0.2">
      <c r="A70" s="35">
        <f t="shared" si="1"/>
        <v>43488</v>
      </c>
      <c r="B70" s="36">
        <f>SUMIFS(СВЦЭМ!$D$33:$D$776,СВЦЭМ!$A$33:$A$776,$A70,СВЦЭМ!$B$33:$B$776,B$47)+'СЕТ СН'!$F$14+СВЦЭМ!$D$10+'СЕТ СН'!$F$6-'СЕТ СН'!$F$26</f>
        <v>1346.3614749599999</v>
      </c>
      <c r="C70" s="36">
        <f>SUMIFS(СВЦЭМ!$D$33:$D$776,СВЦЭМ!$A$33:$A$776,$A70,СВЦЭМ!$B$33:$B$776,C$47)+'СЕТ СН'!$F$14+СВЦЭМ!$D$10+'СЕТ СН'!$F$6-'СЕТ СН'!$F$26</f>
        <v>1379.9986280299997</v>
      </c>
      <c r="D70" s="36">
        <f>SUMIFS(СВЦЭМ!$D$33:$D$776,СВЦЭМ!$A$33:$A$776,$A70,СВЦЭМ!$B$33:$B$776,D$47)+'СЕТ СН'!$F$14+СВЦЭМ!$D$10+'СЕТ СН'!$F$6-'СЕТ СН'!$F$26</f>
        <v>1400.8283552599999</v>
      </c>
      <c r="E70" s="36">
        <f>SUMIFS(СВЦЭМ!$D$33:$D$776,СВЦЭМ!$A$33:$A$776,$A70,СВЦЭМ!$B$33:$B$776,E$47)+'СЕТ СН'!$F$14+СВЦЭМ!$D$10+'СЕТ СН'!$F$6-'СЕТ СН'!$F$26</f>
        <v>1407.4179348099999</v>
      </c>
      <c r="F70" s="36">
        <f>SUMIFS(СВЦЭМ!$D$33:$D$776,СВЦЭМ!$A$33:$A$776,$A70,СВЦЭМ!$B$33:$B$776,F$47)+'СЕТ СН'!$F$14+СВЦЭМ!$D$10+'СЕТ СН'!$F$6-'СЕТ СН'!$F$26</f>
        <v>1399.6013887699999</v>
      </c>
      <c r="G70" s="36">
        <f>SUMIFS(СВЦЭМ!$D$33:$D$776,СВЦЭМ!$A$33:$A$776,$A70,СВЦЭМ!$B$33:$B$776,G$47)+'СЕТ СН'!$F$14+СВЦЭМ!$D$10+'СЕТ СН'!$F$6-'СЕТ СН'!$F$26</f>
        <v>1376.7283778599999</v>
      </c>
      <c r="H70" s="36">
        <f>SUMIFS(СВЦЭМ!$D$33:$D$776,СВЦЭМ!$A$33:$A$776,$A70,СВЦЭМ!$B$33:$B$776,H$47)+'СЕТ СН'!$F$14+СВЦЭМ!$D$10+'СЕТ СН'!$F$6-'СЕТ СН'!$F$26</f>
        <v>1319.2313859899998</v>
      </c>
      <c r="I70" s="36">
        <f>SUMIFS(СВЦЭМ!$D$33:$D$776,СВЦЭМ!$A$33:$A$776,$A70,СВЦЭМ!$B$33:$B$776,I$47)+'СЕТ СН'!$F$14+СВЦЭМ!$D$10+'СЕТ СН'!$F$6-'СЕТ СН'!$F$26</f>
        <v>1237.5804760199999</v>
      </c>
      <c r="J70" s="36">
        <f>SUMIFS(СВЦЭМ!$D$33:$D$776,СВЦЭМ!$A$33:$A$776,$A70,СВЦЭМ!$B$33:$B$776,J$47)+'СЕТ СН'!$F$14+СВЦЭМ!$D$10+'СЕТ СН'!$F$6-'СЕТ СН'!$F$26</f>
        <v>1196.3912066199998</v>
      </c>
      <c r="K70" s="36">
        <f>SUMIFS(СВЦЭМ!$D$33:$D$776,СВЦЭМ!$A$33:$A$776,$A70,СВЦЭМ!$B$33:$B$776,K$47)+'СЕТ СН'!$F$14+СВЦЭМ!$D$10+'СЕТ СН'!$F$6-'СЕТ СН'!$F$26</f>
        <v>1186.6729922199997</v>
      </c>
      <c r="L70" s="36">
        <f>SUMIFS(СВЦЭМ!$D$33:$D$776,СВЦЭМ!$A$33:$A$776,$A70,СВЦЭМ!$B$33:$B$776,L$47)+'СЕТ СН'!$F$14+СВЦЭМ!$D$10+'СЕТ СН'!$F$6-'СЕТ СН'!$F$26</f>
        <v>1181.2955127399998</v>
      </c>
      <c r="M70" s="36">
        <f>SUMIFS(СВЦЭМ!$D$33:$D$776,СВЦЭМ!$A$33:$A$776,$A70,СВЦЭМ!$B$33:$B$776,M$47)+'СЕТ СН'!$F$14+СВЦЭМ!$D$10+'СЕТ СН'!$F$6-'СЕТ СН'!$F$26</f>
        <v>1196.6747067199999</v>
      </c>
      <c r="N70" s="36">
        <f>SUMIFS(СВЦЭМ!$D$33:$D$776,СВЦЭМ!$A$33:$A$776,$A70,СВЦЭМ!$B$33:$B$776,N$47)+'СЕТ СН'!$F$14+СВЦЭМ!$D$10+'СЕТ СН'!$F$6-'СЕТ СН'!$F$26</f>
        <v>1194.4582051299999</v>
      </c>
      <c r="O70" s="36">
        <f>SUMIFS(СВЦЭМ!$D$33:$D$776,СВЦЭМ!$A$33:$A$776,$A70,СВЦЭМ!$B$33:$B$776,O$47)+'СЕТ СН'!$F$14+СВЦЭМ!$D$10+'СЕТ СН'!$F$6-'СЕТ СН'!$F$26</f>
        <v>1208.7356902099998</v>
      </c>
      <c r="P70" s="36">
        <f>SUMIFS(СВЦЭМ!$D$33:$D$776,СВЦЭМ!$A$33:$A$776,$A70,СВЦЭМ!$B$33:$B$776,P$47)+'СЕТ СН'!$F$14+СВЦЭМ!$D$10+'СЕТ СН'!$F$6-'СЕТ СН'!$F$26</f>
        <v>1222.2093798399999</v>
      </c>
      <c r="Q70" s="36">
        <f>SUMIFS(СВЦЭМ!$D$33:$D$776,СВЦЭМ!$A$33:$A$776,$A70,СВЦЭМ!$B$33:$B$776,Q$47)+'СЕТ СН'!$F$14+СВЦЭМ!$D$10+'СЕТ СН'!$F$6-'СЕТ СН'!$F$26</f>
        <v>1229.4933109799999</v>
      </c>
      <c r="R70" s="36">
        <f>SUMIFS(СВЦЭМ!$D$33:$D$776,СВЦЭМ!$A$33:$A$776,$A70,СВЦЭМ!$B$33:$B$776,R$47)+'СЕТ СН'!$F$14+СВЦЭМ!$D$10+'СЕТ СН'!$F$6-'СЕТ СН'!$F$26</f>
        <v>1236.3232791799999</v>
      </c>
      <c r="S70" s="36">
        <f>SUMIFS(СВЦЭМ!$D$33:$D$776,СВЦЭМ!$A$33:$A$776,$A70,СВЦЭМ!$B$33:$B$776,S$47)+'СЕТ СН'!$F$14+СВЦЭМ!$D$10+'СЕТ СН'!$F$6-'СЕТ СН'!$F$26</f>
        <v>1236.6516999899998</v>
      </c>
      <c r="T70" s="36">
        <f>SUMIFS(СВЦЭМ!$D$33:$D$776,СВЦЭМ!$A$33:$A$776,$A70,СВЦЭМ!$B$33:$B$776,T$47)+'СЕТ СН'!$F$14+СВЦЭМ!$D$10+'СЕТ СН'!$F$6-'СЕТ СН'!$F$26</f>
        <v>1191.5526439299999</v>
      </c>
      <c r="U70" s="36">
        <f>SUMIFS(СВЦЭМ!$D$33:$D$776,СВЦЭМ!$A$33:$A$776,$A70,СВЦЭМ!$B$33:$B$776,U$47)+'СЕТ СН'!$F$14+СВЦЭМ!$D$10+'СЕТ СН'!$F$6-'СЕТ СН'!$F$26</f>
        <v>1192.4239923299999</v>
      </c>
      <c r="V70" s="36">
        <f>SUMIFS(СВЦЭМ!$D$33:$D$776,СВЦЭМ!$A$33:$A$776,$A70,СВЦЭМ!$B$33:$B$776,V$47)+'СЕТ СН'!$F$14+СВЦЭМ!$D$10+'СЕТ СН'!$F$6-'СЕТ СН'!$F$26</f>
        <v>1210.7074035699998</v>
      </c>
      <c r="W70" s="36">
        <f>SUMIFS(СВЦЭМ!$D$33:$D$776,СВЦЭМ!$A$33:$A$776,$A70,СВЦЭМ!$B$33:$B$776,W$47)+'СЕТ СН'!$F$14+СВЦЭМ!$D$10+'СЕТ СН'!$F$6-'СЕТ СН'!$F$26</f>
        <v>1224.2791111599997</v>
      </c>
      <c r="X70" s="36">
        <f>SUMIFS(СВЦЭМ!$D$33:$D$776,СВЦЭМ!$A$33:$A$776,$A70,СВЦЭМ!$B$33:$B$776,X$47)+'СЕТ СН'!$F$14+СВЦЭМ!$D$10+'СЕТ СН'!$F$6-'СЕТ СН'!$F$26</f>
        <v>1207.5539910999998</v>
      </c>
      <c r="Y70" s="36">
        <f>SUMIFS(СВЦЭМ!$D$33:$D$776,СВЦЭМ!$A$33:$A$776,$A70,СВЦЭМ!$B$33:$B$776,Y$47)+'СЕТ СН'!$F$14+СВЦЭМ!$D$10+'СЕТ СН'!$F$6-'СЕТ СН'!$F$26</f>
        <v>1276.0841549099998</v>
      </c>
    </row>
    <row r="71" spans="1:25" ht="15.75" x14ac:dyDescent="0.2">
      <c r="A71" s="35">
        <f t="shared" si="1"/>
        <v>43489</v>
      </c>
      <c r="B71" s="36">
        <f>SUMIFS(СВЦЭМ!$D$33:$D$776,СВЦЭМ!$A$33:$A$776,$A71,СВЦЭМ!$B$33:$B$776,B$47)+'СЕТ СН'!$F$14+СВЦЭМ!$D$10+'СЕТ СН'!$F$6-'СЕТ СН'!$F$26</f>
        <v>1335.0614661199997</v>
      </c>
      <c r="C71" s="36">
        <f>SUMIFS(СВЦЭМ!$D$33:$D$776,СВЦЭМ!$A$33:$A$776,$A71,СВЦЭМ!$B$33:$B$776,C$47)+'СЕТ СН'!$F$14+СВЦЭМ!$D$10+'СЕТ СН'!$F$6-'СЕТ СН'!$F$26</f>
        <v>1381.7247489899999</v>
      </c>
      <c r="D71" s="36">
        <f>SUMIFS(СВЦЭМ!$D$33:$D$776,СВЦЭМ!$A$33:$A$776,$A71,СВЦЭМ!$B$33:$B$776,D$47)+'СЕТ СН'!$F$14+СВЦЭМ!$D$10+'СЕТ СН'!$F$6-'СЕТ СН'!$F$26</f>
        <v>1401.0336506699998</v>
      </c>
      <c r="E71" s="36">
        <f>SUMIFS(СВЦЭМ!$D$33:$D$776,СВЦЭМ!$A$33:$A$776,$A71,СВЦЭМ!$B$33:$B$776,E$47)+'СЕТ СН'!$F$14+СВЦЭМ!$D$10+'СЕТ СН'!$F$6-'СЕТ СН'!$F$26</f>
        <v>1399.7361440299999</v>
      </c>
      <c r="F71" s="36">
        <f>SUMIFS(СВЦЭМ!$D$33:$D$776,СВЦЭМ!$A$33:$A$776,$A71,СВЦЭМ!$B$33:$B$776,F$47)+'СЕТ СН'!$F$14+СВЦЭМ!$D$10+'СЕТ СН'!$F$6-'СЕТ СН'!$F$26</f>
        <v>1394.1433508699997</v>
      </c>
      <c r="G71" s="36">
        <f>SUMIFS(СВЦЭМ!$D$33:$D$776,СВЦЭМ!$A$33:$A$776,$A71,СВЦЭМ!$B$33:$B$776,G$47)+'СЕТ СН'!$F$14+СВЦЭМ!$D$10+'СЕТ СН'!$F$6-'СЕТ СН'!$F$26</f>
        <v>1361.9267136599999</v>
      </c>
      <c r="H71" s="36">
        <f>SUMIFS(СВЦЭМ!$D$33:$D$776,СВЦЭМ!$A$33:$A$776,$A71,СВЦЭМ!$B$33:$B$776,H$47)+'СЕТ СН'!$F$14+СВЦЭМ!$D$10+'СЕТ СН'!$F$6-'СЕТ СН'!$F$26</f>
        <v>1293.2606553799999</v>
      </c>
      <c r="I71" s="36">
        <f>SUMIFS(СВЦЭМ!$D$33:$D$776,СВЦЭМ!$A$33:$A$776,$A71,СВЦЭМ!$B$33:$B$776,I$47)+'СЕТ СН'!$F$14+СВЦЭМ!$D$10+'СЕТ СН'!$F$6-'СЕТ СН'!$F$26</f>
        <v>1221.7205097899998</v>
      </c>
      <c r="J71" s="36">
        <f>SUMIFS(СВЦЭМ!$D$33:$D$776,СВЦЭМ!$A$33:$A$776,$A71,СВЦЭМ!$B$33:$B$776,J$47)+'СЕТ СН'!$F$14+СВЦЭМ!$D$10+'СЕТ СН'!$F$6-'СЕТ СН'!$F$26</f>
        <v>1182.0322616299998</v>
      </c>
      <c r="K71" s="36">
        <f>SUMIFS(СВЦЭМ!$D$33:$D$776,СВЦЭМ!$A$33:$A$776,$A71,СВЦЭМ!$B$33:$B$776,K$47)+'СЕТ СН'!$F$14+СВЦЭМ!$D$10+'СЕТ СН'!$F$6-'СЕТ СН'!$F$26</f>
        <v>1187.0734626099998</v>
      </c>
      <c r="L71" s="36">
        <f>SUMIFS(СВЦЭМ!$D$33:$D$776,СВЦЭМ!$A$33:$A$776,$A71,СВЦЭМ!$B$33:$B$776,L$47)+'СЕТ СН'!$F$14+СВЦЭМ!$D$10+'СЕТ СН'!$F$6-'СЕТ СН'!$F$26</f>
        <v>1181.5541696799999</v>
      </c>
      <c r="M71" s="36">
        <f>SUMIFS(СВЦЭМ!$D$33:$D$776,СВЦЭМ!$A$33:$A$776,$A71,СВЦЭМ!$B$33:$B$776,M$47)+'СЕТ СН'!$F$14+СВЦЭМ!$D$10+'СЕТ СН'!$F$6-'СЕТ СН'!$F$26</f>
        <v>1181.5944705999998</v>
      </c>
      <c r="N71" s="36">
        <f>SUMIFS(СВЦЭМ!$D$33:$D$776,СВЦЭМ!$A$33:$A$776,$A71,СВЦЭМ!$B$33:$B$776,N$47)+'СЕТ СН'!$F$14+СВЦЭМ!$D$10+'СЕТ СН'!$F$6-'СЕТ СН'!$F$26</f>
        <v>1194.6364414899999</v>
      </c>
      <c r="O71" s="36">
        <f>SUMIFS(СВЦЭМ!$D$33:$D$776,СВЦЭМ!$A$33:$A$776,$A71,СВЦЭМ!$B$33:$B$776,O$47)+'СЕТ СН'!$F$14+СВЦЭМ!$D$10+'СЕТ СН'!$F$6-'СЕТ СН'!$F$26</f>
        <v>1196.0410380099997</v>
      </c>
      <c r="P71" s="36">
        <f>SUMIFS(СВЦЭМ!$D$33:$D$776,СВЦЭМ!$A$33:$A$776,$A71,СВЦЭМ!$B$33:$B$776,P$47)+'СЕТ СН'!$F$14+СВЦЭМ!$D$10+'СЕТ СН'!$F$6-'СЕТ СН'!$F$26</f>
        <v>1207.1611254399998</v>
      </c>
      <c r="Q71" s="36">
        <f>SUMIFS(СВЦЭМ!$D$33:$D$776,СВЦЭМ!$A$33:$A$776,$A71,СВЦЭМ!$B$33:$B$776,Q$47)+'СЕТ СН'!$F$14+СВЦЭМ!$D$10+'СЕТ СН'!$F$6-'СЕТ СН'!$F$26</f>
        <v>1221.6998487799999</v>
      </c>
      <c r="R71" s="36">
        <f>SUMIFS(СВЦЭМ!$D$33:$D$776,СВЦЭМ!$A$33:$A$776,$A71,СВЦЭМ!$B$33:$B$776,R$47)+'СЕТ СН'!$F$14+СВЦЭМ!$D$10+'СЕТ СН'!$F$6-'СЕТ СН'!$F$26</f>
        <v>1217.9791340899999</v>
      </c>
      <c r="S71" s="36">
        <f>SUMIFS(СВЦЭМ!$D$33:$D$776,СВЦЭМ!$A$33:$A$776,$A71,СВЦЭМ!$B$33:$B$776,S$47)+'СЕТ СН'!$F$14+СВЦЭМ!$D$10+'СЕТ СН'!$F$6-'СЕТ СН'!$F$26</f>
        <v>1221.1604064899998</v>
      </c>
      <c r="T71" s="36">
        <f>SUMIFS(СВЦЭМ!$D$33:$D$776,СВЦЭМ!$A$33:$A$776,$A71,СВЦЭМ!$B$33:$B$776,T$47)+'СЕТ СН'!$F$14+СВЦЭМ!$D$10+'СЕТ СН'!$F$6-'СЕТ СН'!$F$26</f>
        <v>1199.2783152199997</v>
      </c>
      <c r="U71" s="36">
        <f>SUMIFS(СВЦЭМ!$D$33:$D$776,СВЦЭМ!$A$33:$A$776,$A71,СВЦЭМ!$B$33:$B$776,U$47)+'СЕТ СН'!$F$14+СВЦЭМ!$D$10+'СЕТ СН'!$F$6-'СЕТ СН'!$F$26</f>
        <v>1204.8845731599997</v>
      </c>
      <c r="V71" s="36">
        <f>SUMIFS(СВЦЭМ!$D$33:$D$776,СВЦЭМ!$A$33:$A$776,$A71,СВЦЭМ!$B$33:$B$776,V$47)+'СЕТ СН'!$F$14+СВЦЭМ!$D$10+'СЕТ СН'!$F$6-'СЕТ СН'!$F$26</f>
        <v>1235.7915004399999</v>
      </c>
      <c r="W71" s="36">
        <f>SUMIFS(СВЦЭМ!$D$33:$D$776,СВЦЭМ!$A$33:$A$776,$A71,СВЦЭМ!$B$33:$B$776,W$47)+'СЕТ СН'!$F$14+СВЦЭМ!$D$10+'СЕТ СН'!$F$6-'СЕТ СН'!$F$26</f>
        <v>1262.9731329399999</v>
      </c>
      <c r="X71" s="36">
        <f>SUMIFS(СВЦЭМ!$D$33:$D$776,СВЦЭМ!$A$33:$A$776,$A71,СВЦЭМ!$B$33:$B$776,X$47)+'СЕТ СН'!$F$14+СВЦЭМ!$D$10+'СЕТ СН'!$F$6-'СЕТ СН'!$F$26</f>
        <v>1271.2069911499998</v>
      </c>
      <c r="Y71" s="36">
        <f>SUMIFS(СВЦЭМ!$D$33:$D$776,СВЦЭМ!$A$33:$A$776,$A71,СВЦЭМ!$B$33:$B$776,Y$47)+'СЕТ СН'!$F$14+СВЦЭМ!$D$10+'СЕТ СН'!$F$6-'СЕТ СН'!$F$26</f>
        <v>1311.2182981699998</v>
      </c>
    </row>
    <row r="72" spans="1:25" ht="15.75" x14ac:dyDescent="0.2">
      <c r="A72" s="35">
        <f t="shared" si="1"/>
        <v>43490</v>
      </c>
      <c r="B72" s="36">
        <f>SUMIFS(СВЦЭМ!$D$33:$D$776,СВЦЭМ!$A$33:$A$776,$A72,СВЦЭМ!$B$33:$B$776,B$47)+'СЕТ СН'!$F$14+СВЦЭМ!$D$10+'СЕТ СН'!$F$6-'СЕТ СН'!$F$26</f>
        <v>1350.6446600699999</v>
      </c>
      <c r="C72" s="36">
        <f>SUMIFS(СВЦЭМ!$D$33:$D$776,СВЦЭМ!$A$33:$A$776,$A72,СВЦЭМ!$B$33:$B$776,C$47)+'СЕТ СН'!$F$14+СВЦЭМ!$D$10+'СЕТ СН'!$F$6-'СЕТ СН'!$F$26</f>
        <v>1385.5860321199998</v>
      </c>
      <c r="D72" s="36">
        <f>SUMIFS(СВЦЭМ!$D$33:$D$776,СВЦЭМ!$A$33:$A$776,$A72,СВЦЭМ!$B$33:$B$776,D$47)+'СЕТ СН'!$F$14+СВЦЭМ!$D$10+'СЕТ СН'!$F$6-'СЕТ СН'!$F$26</f>
        <v>1402.2860510599999</v>
      </c>
      <c r="E72" s="36">
        <f>SUMIFS(СВЦЭМ!$D$33:$D$776,СВЦЭМ!$A$33:$A$776,$A72,СВЦЭМ!$B$33:$B$776,E$47)+'СЕТ СН'!$F$14+СВЦЭМ!$D$10+'СЕТ СН'!$F$6-'СЕТ СН'!$F$26</f>
        <v>1405.5881315799998</v>
      </c>
      <c r="F72" s="36">
        <f>SUMIFS(СВЦЭМ!$D$33:$D$776,СВЦЭМ!$A$33:$A$776,$A72,СВЦЭМ!$B$33:$B$776,F$47)+'СЕТ СН'!$F$14+СВЦЭМ!$D$10+'СЕТ СН'!$F$6-'СЕТ СН'!$F$26</f>
        <v>1404.0457381099998</v>
      </c>
      <c r="G72" s="36">
        <f>SUMIFS(СВЦЭМ!$D$33:$D$776,СВЦЭМ!$A$33:$A$776,$A72,СВЦЭМ!$B$33:$B$776,G$47)+'СЕТ СН'!$F$14+СВЦЭМ!$D$10+'СЕТ СН'!$F$6-'СЕТ СН'!$F$26</f>
        <v>1373.0000189199998</v>
      </c>
      <c r="H72" s="36">
        <f>SUMIFS(СВЦЭМ!$D$33:$D$776,СВЦЭМ!$A$33:$A$776,$A72,СВЦЭМ!$B$33:$B$776,H$47)+'СЕТ СН'!$F$14+СВЦЭМ!$D$10+'СЕТ СН'!$F$6-'СЕТ СН'!$F$26</f>
        <v>1304.0564485599998</v>
      </c>
      <c r="I72" s="36">
        <f>SUMIFS(СВЦЭМ!$D$33:$D$776,СВЦЭМ!$A$33:$A$776,$A72,СВЦЭМ!$B$33:$B$776,I$47)+'СЕТ СН'!$F$14+СВЦЭМ!$D$10+'СЕТ СН'!$F$6-'СЕТ СН'!$F$26</f>
        <v>1202.9719359999999</v>
      </c>
      <c r="J72" s="36">
        <f>SUMIFS(СВЦЭМ!$D$33:$D$776,СВЦЭМ!$A$33:$A$776,$A72,СВЦЭМ!$B$33:$B$776,J$47)+'СЕТ СН'!$F$14+СВЦЭМ!$D$10+'СЕТ СН'!$F$6-'СЕТ СН'!$F$26</f>
        <v>1166.2770381299999</v>
      </c>
      <c r="K72" s="36">
        <f>SUMIFS(СВЦЭМ!$D$33:$D$776,СВЦЭМ!$A$33:$A$776,$A72,СВЦЭМ!$B$33:$B$776,K$47)+'СЕТ СН'!$F$14+СВЦЭМ!$D$10+'СЕТ СН'!$F$6-'СЕТ СН'!$F$26</f>
        <v>1167.0561412799998</v>
      </c>
      <c r="L72" s="36">
        <f>SUMIFS(СВЦЭМ!$D$33:$D$776,СВЦЭМ!$A$33:$A$776,$A72,СВЦЭМ!$B$33:$B$776,L$47)+'СЕТ СН'!$F$14+СВЦЭМ!$D$10+'СЕТ СН'!$F$6-'СЕТ СН'!$F$26</f>
        <v>1173.5819259999998</v>
      </c>
      <c r="M72" s="36">
        <f>SUMIFS(СВЦЭМ!$D$33:$D$776,СВЦЭМ!$A$33:$A$776,$A72,СВЦЭМ!$B$33:$B$776,M$47)+'СЕТ СН'!$F$14+СВЦЭМ!$D$10+'СЕТ СН'!$F$6-'СЕТ СН'!$F$26</f>
        <v>1194.6624361399997</v>
      </c>
      <c r="N72" s="36">
        <f>SUMIFS(СВЦЭМ!$D$33:$D$776,СВЦЭМ!$A$33:$A$776,$A72,СВЦЭМ!$B$33:$B$776,N$47)+'СЕТ СН'!$F$14+СВЦЭМ!$D$10+'СЕТ СН'!$F$6-'СЕТ СН'!$F$26</f>
        <v>1215.3644310299999</v>
      </c>
      <c r="O72" s="36">
        <f>SUMIFS(СВЦЭМ!$D$33:$D$776,СВЦЭМ!$A$33:$A$776,$A72,СВЦЭМ!$B$33:$B$776,O$47)+'СЕТ СН'!$F$14+СВЦЭМ!$D$10+'СЕТ СН'!$F$6-'СЕТ СН'!$F$26</f>
        <v>1215.0220948299998</v>
      </c>
      <c r="P72" s="36">
        <f>SUMIFS(СВЦЭМ!$D$33:$D$776,СВЦЭМ!$A$33:$A$776,$A72,СВЦЭМ!$B$33:$B$776,P$47)+'СЕТ СН'!$F$14+СВЦЭМ!$D$10+'СЕТ СН'!$F$6-'СЕТ СН'!$F$26</f>
        <v>1221.8353873399999</v>
      </c>
      <c r="Q72" s="36">
        <f>SUMIFS(СВЦЭМ!$D$33:$D$776,СВЦЭМ!$A$33:$A$776,$A72,СВЦЭМ!$B$33:$B$776,Q$47)+'СЕТ СН'!$F$14+СВЦЭМ!$D$10+'СЕТ СН'!$F$6-'СЕТ СН'!$F$26</f>
        <v>1227.7165658499998</v>
      </c>
      <c r="R72" s="36">
        <f>SUMIFS(СВЦЭМ!$D$33:$D$776,СВЦЭМ!$A$33:$A$776,$A72,СВЦЭМ!$B$33:$B$776,R$47)+'СЕТ СН'!$F$14+СВЦЭМ!$D$10+'СЕТ СН'!$F$6-'СЕТ СН'!$F$26</f>
        <v>1236.6845434299998</v>
      </c>
      <c r="S72" s="36">
        <f>SUMIFS(СВЦЭМ!$D$33:$D$776,СВЦЭМ!$A$33:$A$776,$A72,СВЦЭМ!$B$33:$B$776,S$47)+'СЕТ СН'!$F$14+СВЦЭМ!$D$10+'СЕТ СН'!$F$6-'СЕТ СН'!$F$26</f>
        <v>1236.4093749399999</v>
      </c>
      <c r="T72" s="36">
        <f>SUMIFS(СВЦЭМ!$D$33:$D$776,СВЦЭМ!$A$33:$A$776,$A72,СВЦЭМ!$B$33:$B$776,T$47)+'СЕТ СН'!$F$14+СВЦЭМ!$D$10+'СЕТ СН'!$F$6-'СЕТ СН'!$F$26</f>
        <v>1197.0895124499998</v>
      </c>
      <c r="U72" s="36">
        <f>SUMIFS(СВЦЭМ!$D$33:$D$776,СВЦЭМ!$A$33:$A$776,$A72,СВЦЭМ!$B$33:$B$776,U$47)+'СЕТ СН'!$F$14+СВЦЭМ!$D$10+'СЕТ СН'!$F$6-'СЕТ СН'!$F$26</f>
        <v>1205.6232446999998</v>
      </c>
      <c r="V72" s="36">
        <f>SUMIFS(СВЦЭМ!$D$33:$D$776,СВЦЭМ!$A$33:$A$776,$A72,СВЦЭМ!$B$33:$B$776,V$47)+'СЕТ СН'!$F$14+СВЦЭМ!$D$10+'СЕТ СН'!$F$6-'СЕТ СН'!$F$26</f>
        <v>1207.8840344399998</v>
      </c>
      <c r="W72" s="36">
        <f>SUMIFS(СВЦЭМ!$D$33:$D$776,СВЦЭМ!$A$33:$A$776,$A72,СВЦЭМ!$B$33:$B$776,W$47)+'СЕТ СН'!$F$14+СВЦЭМ!$D$10+'СЕТ СН'!$F$6-'СЕТ СН'!$F$26</f>
        <v>1199.8507617699997</v>
      </c>
      <c r="X72" s="36">
        <f>SUMIFS(СВЦЭМ!$D$33:$D$776,СВЦЭМ!$A$33:$A$776,$A72,СВЦЭМ!$B$33:$B$776,X$47)+'СЕТ СН'!$F$14+СВЦЭМ!$D$10+'СЕТ СН'!$F$6-'СЕТ СН'!$F$26</f>
        <v>1208.8611300199998</v>
      </c>
      <c r="Y72" s="36">
        <f>SUMIFS(СВЦЭМ!$D$33:$D$776,СВЦЭМ!$A$33:$A$776,$A72,СВЦЭМ!$B$33:$B$776,Y$47)+'СЕТ СН'!$F$14+СВЦЭМ!$D$10+'СЕТ СН'!$F$6-'СЕТ СН'!$F$26</f>
        <v>1266.7795459299998</v>
      </c>
    </row>
    <row r="73" spans="1:25" ht="15.75" x14ac:dyDescent="0.2">
      <c r="A73" s="35">
        <f t="shared" si="1"/>
        <v>43491</v>
      </c>
      <c r="B73" s="36">
        <f>SUMIFS(СВЦЭМ!$D$33:$D$776,СВЦЭМ!$A$33:$A$776,$A73,СВЦЭМ!$B$33:$B$776,B$47)+'СЕТ СН'!$F$14+СВЦЭМ!$D$10+'СЕТ СН'!$F$6-'СЕТ СН'!$F$26</f>
        <v>1329.8822999799997</v>
      </c>
      <c r="C73" s="36">
        <f>SUMIFS(СВЦЭМ!$D$33:$D$776,СВЦЭМ!$A$33:$A$776,$A73,СВЦЭМ!$B$33:$B$776,C$47)+'СЕТ СН'!$F$14+СВЦЭМ!$D$10+'СЕТ СН'!$F$6-'СЕТ СН'!$F$26</f>
        <v>1362.1738188099998</v>
      </c>
      <c r="D73" s="36">
        <f>SUMIFS(СВЦЭМ!$D$33:$D$776,СВЦЭМ!$A$33:$A$776,$A73,СВЦЭМ!$B$33:$B$776,D$47)+'СЕТ СН'!$F$14+СВЦЭМ!$D$10+'СЕТ СН'!$F$6-'СЕТ СН'!$F$26</f>
        <v>1371.7863865599998</v>
      </c>
      <c r="E73" s="36">
        <f>SUMIFS(СВЦЭМ!$D$33:$D$776,СВЦЭМ!$A$33:$A$776,$A73,СВЦЭМ!$B$33:$B$776,E$47)+'СЕТ СН'!$F$14+СВЦЭМ!$D$10+'СЕТ СН'!$F$6-'СЕТ СН'!$F$26</f>
        <v>1378.4446230099998</v>
      </c>
      <c r="F73" s="36">
        <f>SUMIFS(СВЦЭМ!$D$33:$D$776,СВЦЭМ!$A$33:$A$776,$A73,СВЦЭМ!$B$33:$B$776,F$47)+'СЕТ СН'!$F$14+СВЦЭМ!$D$10+'СЕТ СН'!$F$6-'СЕТ СН'!$F$26</f>
        <v>1375.4979466099999</v>
      </c>
      <c r="G73" s="36">
        <f>SUMIFS(СВЦЭМ!$D$33:$D$776,СВЦЭМ!$A$33:$A$776,$A73,СВЦЭМ!$B$33:$B$776,G$47)+'СЕТ СН'!$F$14+СВЦЭМ!$D$10+'СЕТ СН'!$F$6-'СЕТ СН'!$F$26</f>
        <v>1368.1755274799998</v>
      </c>
      <c r="H73" s="36">
        <f>SUMIFS(СВЦЭМ!$D$33:$D$776,СВЦЭМ!$A$33:$A$776,$A73,СВЦЭМ!$B$33:$B$776,H$47)+'СЕТ СН'!$F$14+СВЦЭМ!$D$10+'СЕТ СН'!$F$6-'СЕТ СН'!$F$26</f>
        <v>1329.1727539599999</v>
      </c>
      <c r="I73" s="36">
        <f>SUMIFS(СВЦЭМ!$D$33:$D$776,СВЦЭМ!$A$33:$A$776,$A73,СВЦЭМ!$B$33:$B$776,I$47)+'СЕТ СН'!$F$14+СВЦЭМ!$D$10+'СЕТ СН'!$F$6-'СЕТ СН'!$F$26</f>
        <v>1266.1265520199997</v>
      </c>
      <c r="J73" s="36">
        <f>SUMIFS(СВЦЭМ!$D$33:$D$776,СВЦЭМ!$A$33:$A$776,$A73,СВЦЭМ!$B$33:$B$776,J$47)+'СЕТ СН'!$F$14+СВЦЭМ!$D$10+'СЕТ СН'!$F$6-'СЕТ СН'!$F$26</f>
        <v>1215.1733715399998</v>
      </c>
      <c r="K73" s="36">
        <f>SUMIFS(СВЦЭМ!$D$33:$D$776,СВЦЭМ!$A$33:$A$776,$A73,СВЦЭМ!$B$33:$B$776,K$47)+'СЕТ СН'!$F$14+СВЦЭМ!$D$10+'СЕТ СН'!$F$6-'СЕТ СН'!$F$26</f>
        <v>1182.7474242699998</v>
      </c>
      <c r="L73" s="36">
        <f>SUMIFS(СВЦЭМ!$D$33:$D$776,СВЦЭМ!$A$33:$A$776,$A73,СВЦЭМ!$B$33:$B$776,L$47)+'СЕТ СН'!$F$14+СВЦЭМ!$D$10+'СЕТ СН'!$F$6-'СЕТ СН'!$F$26</f>
        <v>1166.3920024899999</v>
      </c>
      <c r="M73" s="36">
        <f>SUMIFS(СВЦЭМ!$D$33:$D$776,СВЦЭМ!$A$33:$A$776,$A73,СВЦЭМ!$B$33:$B$776,M$47)+'СЕТ СН'!$F$14+СВЦЭМ!$D$10+'СЕТ СН'!$F$6-'СЕТ СН'!$F$26</f>
        <v>1169.1784502699998</v>
      </c>
      <c r="N73" s="36">
        <f>SUMIFS(СВЦЭМ!$D$33:$D$776,СВЦЭМ!$A$33:$A$776,$A73,СВЦЭМ!$B$33:$B$776,N$47)+'СЕТ СН'!$F$14+СВЦЭМ!$D$10+'СЕТ СН'!$F$6-'СЕТ СН'!$F$26</f>
        <v>1183.8138500899997</v>
      </c>
      <c r="O73" s="36">
        <f>SUMIFS(СВЦЭМ!$D$33:$D$776,СВЦЭМ!$A$33:$A$776,$A73,СВЦЭМ!$B$33:$B$776,O$47)+'СЕТ СН'!$F$14+СВЦЭМ!$D$10+'СЕТ СН'!$F$6-'СЕТ СН'!$F$26</f>
        <v>1197.0069051399998</v>
      </c>
      <c r="P73" s="36">
        <f>SUMIFS(СВЦЭМ!$D$33:$D$776,СВЦЭМ!$A$33:$A$776,$A73,СВЦЭМ!$B$33:$B$776,P$47)+'СЕТ СН'!$F$14+СВЦЭМ!$D$10+'СЕТ СН'!$F$6-'СЕТ СН'!$F$26</f>
        <v>1215.5797379599999</v>
      </c>
      <c r="Q73" s="36">
        <f>SUMIFS(СВЦЭМ!$D$33:$D$776,СВЦЭМ!$A$33:$A$776,$A73,СВЦЭМ!$B$33:$B$776,Q$47)+'СЕТ СН'!$F$14+СВЦЭМ!$D$10+'СЕТ СН'!$F$6-'СЕТ СН'!$F$26</f>
        <v>1233.1821718099998</v>
      </c>
      <c r="R73" s="36">
        <f>SUMIFS(СВЦЭМ!$D$33:$D$776,СВЦЭМ!$A$33:$A$776,$A73,СВЦЭМ!$B$33:$B$776,R$47)+'СЕТ СН'!$F$14+СВЦЭМ!$D$10+'СЕТ СН'!$F$6-'СЕТ СН'!$F$26</f>
        <v>1237.5405115699998</v>
      </c>
      <c r="S73" s="36">
        <f>SUMIFS(СВЦЭМ!$D$33:$D$776,СВЦЭМ!$A$33:$A$776,$A73,СВЦЭМ!$B$33:$B$776,S$47)+'СЕТ СН'!$F$14+СВЦЭМ!$D$10+'СЕТ СН'!$F$6-'СЕТ СН'!$F$26</f>
        <v>1212.5714371899999</v>
      </c>
      <c r="T73" s="36">
        <f>SUMIFS(СВЦЭМ!$D$33:$D$776,СВЦЭМ!$A$33:$A$776,$A73,СВЦЭМ!$B$33:$B$776,T$47)+'СЕТ СН'!$F$14+СВЦЭМ!$D$10+'СЕТ СН'!$F$6-'СЕТ СН'!$F$26</f>
        <v>1162.5122191799999</v>
      </c>
      <c r="U73" s="36">
        <f>SUMIFS(СВЦЭМ!$D$33:$D$776,СВЦЭМ!$A$33:$A$776,$A73,СВЦЭМ!$B$33:$B$776,U$47)+'СЕТ СН'!$F$14+СВЦЭМ!$D$10+'СЕТ СН'!$F$6-'СЕТ СН'!$F$26</f>
        <v>1159.7265137899999</v>
      </c>
      <c r="V73" s="36">
        <f>SUMIFS(СВЦЭМ!$D$33:$D$776,СВЦЭМ!$A$33:$A$776,$A73,СВЦЭМ!$B$33:$B$776,V$47)+'СЕТ СН'!$F$14+СВЦЭМ!$D$10+'СЕТ СН'!$F$6-'СЕТ СН'!$F$26</f>
        <v>1159.7653210899998</v>
      </c>
      <c r="W73" s="36">
        <f>SUMIFS(СВЦЭМ!$D$33:$D$776,СВЦЭМ!$A$33:$A$776,$A73,СВЦЭМ!$B$33:$B$776,W$47)+'СЕТ СН'!$F$14+СВЦЭМ!$D$10+'СЕТ СН'!$F$6-'СЕТ СН'!$F$26</f>
        <v>1170.4078434999999</v>
      </c>
      <c r="X73" s="36">
        <f>SUMIFS(СВЦЭМ!$D$33:$D$776,СВЦЭМ!$A$33:$A$776,$A73,СВЦЭМ!$B$33:$B$776,X$47)+'СЕТ СН'!$F$14+СВЦЭМ!$D$10+'СЕТ СН'!$F$6-'СЕТ СН'!$F$26</f>
        <v>1189.4751778799998</v>
      </c>
      <c r="Y73" s="36">
        <f>SUMIFS(СВЦЭМ!$D$33:$D$776,СВЦЭМ!$A$33:$A$776,$A73,СВЦЭМ!$B$33:$B$776,Y$47)+'СЕТ СН'!$F$14+СВЦЭМ!$D$10+'СЕТ СН'!$F$6-'СЕТ СН'!$F$26</f>
        <v>1255.6569068899998</v>
      </c>
    </row>
    <row r="74" spans="1:25" ht="15.75" x14ac:dyDescent="0.2">
      <c r="A74" s="35">
        <f t="shared" si="1"/>
        <v>43492</v>
      </c>
      <c r="B74" s="36">
        <f>SUMIFS(СВЦЭМ!$D$33:$D$776,СВЦЭМ!$A$33:$A$776,$A74,СВЦЭМ!$B$33:$B$776,B$47)+'СЕТ СН'!$F$14+СВЦЭМ!$D$10+'СЕТ СН'!$F$6-'СЕТ СН'!$F$26</f>
        <v>1310.1474916799998</v>
      </c>
      <c r="C74" s="36">
        <f>SUMIFS(СВЦЭМ!$D$33:$D$776,СВЦЭМ!$A$33:$A$776,$A74,СВЦЭМ!$B$33:$B$776,C$47)+'СЕТ СН'!$F$14+СВЦЭМ!$D$10+'СЕТ СН'!$F$6-'СЕТ СН'!$F$26</f>
        <v>1342.4405332099998</v>
      </c>
      <c r="D74" s="36">
        <f>SUMIFS(СВЦЭМ!$D$33:$D$776,СВЦЭМ!$A$33:$A$776,$A74,СВЦЭМ!$B$33:$B$776,D$47)+'СЕТ СН'!$F$14+СВЦЭМ!$D$10+'СЕТ СН'!$F$6-'СЕТ СН'!$F$26</f>
        <v>1360.2772440699998</v>
      </c>
      <c r="E74" s="36">
        <f>SUMIFS(СВЦЭМ!$D$33:$D$776,СВЦЭМ!$A$33:$A$776,$A74,СВЦЭМ!$B$33:$B$776,E$47)+'СЕТ СН'!$F$14+СВЦЭМ!$D$10+'СЕТ СН'!$F$6-'СЕТ СН'!$F$26</f>
        <v>1372.5899109099998</v>
      </c>
      <c r="F74" s="36">
        <f>SUMIFS(СВЦЭМ!$D$33:$D$776,СВЦЭМ!$A$33:$A$776,$A74,СВЦЭМ!$B$33:$B$776,F$47)+'СЕТ СН'!$F$14+СВЦЭМ!$D$10+'СЕТ СН'!$F$6-'СЕТ СН'!$F$26</f>
        <v>1375.9723665699998</v>
      </c>
      <c r="G74" s="36">
        <f>SUMIFS(СВЦЭМ!$D$33:$D$776,СВЦЭМ!$A$33:$A$776,$A74,СВЦЭМ!$B$33:$B$776,G$47)+'СЕТ СН'!$F$14+СВЦЭМ!$D$10+'СЕТ СН'!$F$6-'СЕТ СН'!$F$26</f>
        <v>1371.7174690499999</v>
      </c>
      <c r="H74" s="36">
        <f>SUMIFS(СВЦЭМ!$D$33:$D$776,СВЦЭМ!$A$33:$A$776,$A74,СВЦЭМ!$B$33:$B$776,H$47)+'СЕТ СН'!$F$14+СВЦЭМ!$D$10+'СЕТ СН'!$F$6-'СЕТ СН'!$F$26</f>
        <v>1356.7375658499998</v>
      </c>
      <c r="I74" s="36">
        <f>SUMIFS(СВЦЭМ!$D$33:$D$776,СВЦЭМ!$A$33:$A$776,$A74,СВЦЭМ!$B$33:$B$776,I$47)+'СЕТ СН'!$F$14+СВЦЭМ!$D$10+'СЕТ СН'!$F$6-'СЕТ СН'!$F$26</f>
        <v>1290.1339959099998</v>
      </c>
      <c r="J74" s="36">
        <f>SUMIFS(СВЦЭМ!$D$33:$D$776,СВЦЭМ!$A$33:$A$776,$A74,СВЦЭМ!$B$33:$B$776,J$47)+'СЕТ СН'!$F$14+СВЦЭМ!$D$10+'СЕТ СН'!$F$6-'СЕТ СН'!$F$26</f>
        <v>1224.9939625099998</v>
      </c>
      <c r="K74" s="36">
        <f>SUMIFS(СВЦЭМ!$D$33:$D$776,СВЦЭМ!$A$33:$A$776,$A74,СВЦЭМ!$B$33:$B$776,K$47)+'СЕТ СН'!$F$14+СВЦЭМ!$D$10+'СЕТ СН'!$F$6-'СЕТ СН'!$F$26</f>
        <v>1210.1343554199998</v>
      </c>
      <c r="L74" s="36">
        <f>SUMIFS(СВЦЭМ!$D$33:$D$776,СВЦЭМ!$A$33:$A$776,$A74,СВЦЭМ!$B$33:$B$776,L$47)+'СЕТ СН'!$F$14+СВЦЭМ!$D$10+'СЕТ СН'!$F$6-'СЕТ СН'!$F$26</f>
        <v>1187.4145843699998</v>
      </c>
      <c r="M74" s="36">
        <f>SUMIFS(СВЦЭМ!$D$33:$D$776,СВЦЭМ!$A$33:$A$776,$A74,СВЦЭМ!$B$33:$B$776,M$47)+'СЕТ СН'!$F$14+СВЦЭМ!$D$10+'СЕТ СН'!$F$6-'СЕТ СН'!$F$26</f>
        <v>1182.5185924799998</v>
      </c>
      <c r="N74" s="36">
        <f>SUMIFS(СВЦЭМ!$D$33:$D$776,СВЦЭМ!$A$33:$A$776,$A74,СВЦЭМ!$B$33:$B$776,N$47)+'СЕТ СН'!$F$14+СВЦЭМ!$D$10+'СЕТ СН'!$F$6-'СЕТ СН'!$F$26</f>
        <v>1196.3202038299999</v>
      </c>
      <c r="O74" s="36">
        <f>SUMIFS(СВЦЭМ!$D$33:$D$776,СВЦЭМ!$A$33:$A$776,$A74,СВЦЭМ!$B$33:$B$776,O$47)+'СЕТ СН'!$F$14+СВЦЭМ!$D$10+'СЕТ СН'!$F$6-'СЕТ СН'!$F$26</f>
        <v>1208.5767403799998</v>
      </c>
      <c r="P74" s="36">
        <f>SUMIFS(СВЦЭМ!$D$33:$D$776,СВЦЭМ!$A$33:$A$776,$A74,СВЦЭМ!$B$33:$B$776,P$47)+'СЕТ СН'!$F$14+СВЦЭМ!$D$10+'СЕТ СН'!$F$6-'СЕТ СН'!$F$26</f>
        <v>1219.4848808599997</v>
      </c>
      <c r="Q74" s="36">
        <f>SUMIFS(СВЦЭМ!$D$33:$D$776,СВЦЭМ!$A$33:$A$776,$A74,СВЦЭМ!$B$33:$B$776,Q$47)+'СЕТ СН'!$F$14+СВЦЭМ!$D$10+'СЕТ СН'!$F$6-'СЕТ СН'!$F$26</f>
        <v>1227.1561870999999</v>
      </c>
      <c r="R74" s="36">
        <f>SUMIFS(СВЦЭМ!$D$33:$D$776,СВЦЭМ!$A$33:$A$776,$A74,СВЦЭМ!$B$33:$B$776,R$47)+'СЕТ СН'!$F$14+СВЦЭМ!$D$10+'СЕТ СН'!$F$6-'СЕТ СН'!$F$26</f>
        <v>1229.7203824099997</v>
      </c>
      <c r="S74" s="36">
        <f>SUMIFS(СВЦЭМ!$D$33:$D$776,СВЦЭМ!$A$33:$A$776,$A74,СВЦЭМ!$B$33:$B$776,S$47)+'СЕТ СН'!$F$14+СВЦЭМ!$D$10+'СЕТ СН'!$F$6-'СЕТ СН'!$F$26</f>
        <v>1212.3835562299998</v>
      </c>
      <c r="T74" s="36">
        <f>SUMIFS(СВЦЭМ!$D$33:$D$776,СВЦЭМ!$A$33:$A$776,$A74,СВЦЭМ!$B$33:$B$776,T$47)+'СЕТ СН'!$F$14+СВЦЭМ!$D$10+'СЕТ СН'!$F$6-'СЕТ СН'!$F$26</f>
        <v>1163.5166703499999</v>
      </c>
      <c r="U74" s="36">
        <f>SUMIFS(СВЦЭМ!$D$33:$D$776,СВЦЭМ!$A$33:$A$776,$A74,СВЦЭМ!$B$33:$B$776,U$47)+'СЕТ СН'!$F$14+СВЦЭМ!$D$10+'СЕТ СН'!$F$6-'СЕТ СН'!$F$26</f>
        <v>1156.6674526699999</v>
      </c>
      <c r="V74" s="36">
        <f>SUMIFS(СВЦЭМ!$D$33:$D$776,СВЦЭМ!$A$33:$A$776,$A74,СВЦЭМ!$B$33:$B$776,V$47)+'СЕТ СН'!$F$14+СВЦЭМ!$D$10+'СЕТ СН'!$F$6-'СЕТ СН'!$F$26</f>
        <v>1156.3677124599999</v>
      </c>
      <c r="W74" s="36">
        <f>SUMIFS(СВЦЭМ!$D$33:$D$776,СВЦЭМ!$A$33:$A$776,$A74,СВЦЭМ!$B$33:$B$776,W$47)+'СЕТ СН'!$F$14+СВЦЭМ!$D$10+'СЕТ СН'!$F$6-'СЕТ СН'!$F$26</f>
        <v>1170.0575650499998</v>
      </c>
      <c r="X74" s="36">
        <f>SUMIFS(СВЦЭМ!$D$33:$D$776,СВЦЭМ!$A$33:$A$776,$A74,СВЦЭМ!$B$33:$B$776,X$47)+'СЕТ СН'!$F$14+СВЦЭМ!$D$10+'СЕТ СН'!$F$6-'СЕТ СН'!$F$26</f>
        <v>1191.4807594899999</v>
      </c>
      <c r="Y74" s="36">
        <f>SUMIFS(СВЦЭМ!$D$33:$D$776,СВЦЭМ!$A$33:$A$776,$A74,СВЦЭМ!$B$33:$B$776,Y$47)+'СЕТ СН'!$F$14+СВЦЭМ!$D$10+'СЕТ СН'!$F$6-'СЕТ СН'!$F$26</f>
        <v>1245.6008282099999</v>
      </c>
    </row>
    <row r="75" spans="1:25" ht="15.75" x14ac:dyDescent="0.2">
      <c r="A75" s="35">
        <f t="shared" si="1"/>
        <v>43493</v>
      </c>
      <c r="B75" s="36">
        <f>SUMIFS(СВЦЭМ!$D$33:$D$776,СВЦЭМ!$A$33:$A$776,$A75,СВЦЭМ!$B$33:$B$776,B$47)+'СЕТ СН'!$F$14+СВЦЭМ!$D$10+'СЕТ СН'!$F$6-'СЕТ СН'!$F$26</f>
        <v>1339.8381736599999</v>
      </c>
      <c r="C75" s="36">
        <f>SUMIFS(СВЦЭМ!$D$33:$D$776,СВЦЭМ!$A$33:$A$776,$A75,СВЦЭМ!$B$33:$B$776,C$47)+'СЕТ СН'!$F$14+СВЦЭМ!$D$10+'СЕТ СН'!$F$6-'СЕТ СН'!$F$26</f>
        <v>1370.0503929299998</v>
      </c>
      <c r="D75" s="36">
        <f>SUMIFS(СВЦЭМ!$D$33:$D$776,СВЦЭМ!$A$33:$A$776,$A75,СВЦЭМ!$B$33:$B$776,D$47)+'СЕТ СН'!$F$14+СВЦЭМ!$D$10+'СЕТ СН'!$F$6-'СЕТ СН'!$F$26</f>
        <v>1387.8406895799999</v>
      </c>
      <c r="E75" s="36">
        <f>SUMIFS(СВЦЭМ!$D$33:$D$776,СВЦЭМ!$A$33:$A$776,$A75,СВЦЭМ!$B$33:$B$776,E$47)+'СЕТ СН'!$F$14+СВЦЭМ!$D$10+'СЕТ СН'!$F$6-'СЕТ СН'!$F$26</f>
        <v>1396.9757570699999</v>
      </c>
      <c r="F75" s="36">
        <f>SUMIFS(СВЦЭМ!$D$33:$D$776,СВЦЭМ!$A$33:$A$776,$A75,СВЦЭМ!$B$33:$B$776,F$47)+'СЕТ СН'!$F$14+СВЦЭМ!$D$10+'СЕТ СН'!$F$6-'СЕТ СН'!$F$26</f>
        <v>1395.4631278499999</v>
      </c>
      <c r="G75" s="36">
        <f>SUMIFS(СВЦЭМ!$D$33:$D$776,СВЦЭМ!$A$33:$A$776,$A75,СВЦЭМ!$B$33:$B$776,G$47)+'СЕТ СН'!$F$14+СВЦЭМ!$D$10+'СЕТ СН'!$F$6-'СЕТ СН'!$F$26</f>
        <v>1374.1889745599999</v>
      </c>
      <c r="H75" s="36">
        <f>SUMIFS(СВЦЭМ!$D$33:$D$776,СВЦЭМ!$A$33:$A$776,$A75,СВЦЭМ!$B$33:$B$776,H$47)+'СЕТ СН'!$F$14+СВЦЭМ!$D$10+'СЕТ СН'!$F$6-'СЕТ СН'!$F$26</f>
        <v>1321.3632462599999</v>
      </c>
      <c r="I75" s="36">
        <f>SUMIFS(СВЦЭМ!$D$33:$D$776,СВЦЭМ!$A$33:$A$776,$A75,СВЦЭМ!$B$33:$B$776,I$47)+'СЕТ СН'!$F$14+СВЦЭМ!$D$10+'СЕТ СН'!$F$6-'СЕТ СН'!$F$26</f>
        <v>1239.7064097399998</v>
      </c>
      <c r="J75" s="36">
        <f>SUMIFS(СВЦЭМ!$D$33:$D$776,СВЦЭМ!$A$33:$A$776,$A75,СВЦЭМ!$B$33:$B$776,J$47)+'СЕТ СН'!$F$14+СВЦЭМ!$D$10+'СЕТ СН'!$F$6-'СЕТ СН'!$F$26</f>
        <v>1199.6845162299999</v>
      </c>
      <c r="K75" s="36">
        <f>SUMIFS(СВЦЭМ!$D$33:$D$776,СВЦЭМ!$A$33:$A$776,$A75,СВЦЭМ!$B$33:$B$776,K$47)+'СЕТ СН'!$F$14+СВЦЭМ!$D$10+'СЕТ СН'!$F$6-'СЕТ СН'!$F$26</f>
        <v>1202.7059503699998</v>
      </c>
      <c r="L75" s="36">
        <f>SUMIFS(СВЦЭМ!$D$33:$D$776,СВЦЭМ!$A$33:$A$776,$A75,СВЦЭМ!$B$33:$B$776,L$47)+'СЕТ СН'!$F$14+СВЦЭМ!$D$10+'СЕТ СН'!$F$6-'СЕТ СН'!$F$26</f>
        <v>1194.6207139299997</v>
      </c>
      <c r="M75" s="36">
        <f>SUMIFS(СВЦЭМ!$D$33:$D$776,СВЦЭМ!$A$33:$A$776,$A75,СВЦЭМ!$B$33:$B$776,M$47)+'СЕТ СН'!$F$14+СВЦЭМ!$D$10+'СЕТ СН'!$F$6-'СЕТ СН'!$F$26</f>
        <v>1187.8335591299999</v>
      </c>
      <c r="N75" s="36">
        <f>SUMIFS(СВЦЭМ!$D$33:$D$776,СВЦЭМ!$A$33:$A$776,$A75,СВЦЭМ!$B$33:$B$776,N$47)+'СЕТ СН'!$F$14+СВЦЭМ!$D$10+'СЕТ СН'!$F$6-'СЕТ СН'!$F$26</f>
        <v>1196.0164277999997</v>
      </c>
      <c r="O75" s="36">
        <f>SUMIFS(СВЦЭМ!$D$33:$D$776,СВЦЭМ!$A$33:$A$776,$A75,СВЦЭМ!$B$33:$B$776,O$47)+'СЕТ СН'!$F$14+СВЦЭМ!$D$10+'СЕТ СН'!$F$6-'СЕТ СН'!$F$26</f>
        <v>1193.4712877899999</v>
      </c>
      <c r="P75" s="36">
        <f>SUMIFS(СВЦЭМ!$D$33:$D$776,СВЦЭМ!$A$33:$A$776,$A75,СВЦЭМ!$B$33:$B$776,P$47)+'СЕТ СН'!$F$14+СВЦЭМ!$D$10+'СЕТ СН'!$F$6-'СЕТ СН'!$F$26</f>
        <v>1201.7478503599998</v>
      </c>
      <c r="Q75" s="36">
        <f>SUMIFS(СВЦЭМ!$D$33:$D$776,СВЦЭМ!$A$33:$A$776,$A75,СВЦЭМ!$B$33:$B$776,Q$47)+'СЕТ СН'!$F$14+СВЦЭМ!$D$10+'СЕТ СН'!$F$6-'СЕТ СН'!$F$26</f>
        <v>1212.2757982299997</v>
      </c>
      <c r="R75" s="36">
        <f>SUMIFS(СВЦЭМ!$D$33:$D$776,СВЦЭМ!$A$33:$A$776,$A75,СВЦЭМ!$B$33:$B$776,R$47)+'СЕТ СН'!$F$14+СВЦЭМ!$D$10+'СЕТ СН'!$F$6-'СЕТ СН'!$F$26</f>
        <v>1224.1629331099998</v>
      </c>
      <c r="S75" s="36">
        <f>SUMIFS(СВЦЭМ!$D$33:$D$776,СВЦЭМ!$A$33:$A$776,$A75,СВЦЭМ!$B$33:$B$776,S$47)+'СЕТ СН'!$F$14+СВЦЭМ!$D$10+'СЕТ СН'!$F$6-'СЕТ СН'!$F$26</f>
        <v>1215.6346855899999</v>
      </c>
      <c r="T75" s="36">
        <f>SUMIFS(СВЦЭМ!$D$33:$D$776,СВЦЭМ!$A$33:$A$776,$A75,СВЦЭМ!$B$33:$B$776,T$47)+'СЕТ СН'!$F$14+СВЦЭМ!$D$10+'СЕТ СН'!$F$6-'СЕТ СН'!$F$26</f>
        <v>1189.9511487899999</v>
      </c>
      <c r="U75" s="36">
        <f>SUMIFS(СВЦЭМ!$D$33:$D$776,СВЦЭМ!$A$33:$A$776,$A75,СВЦЭМ!$B$33:$B$776,U$47)+'СЕТ СН'!$F$14+СВЦЭМ!$D$10+'СЕТ СН'!$F$6-'СЕТ СН'!$F$26</f>
        <v>1186.6100324399997</v>
      </c>
      <c r="V75" s="36">
        <f>SUMIFS(СВЦЭМ!$D$33:$D$776,СВЦЭМ!$A$33:$A$776,$A75,СВЦЭМ!$B$33:$B$776,V$47)+'СЕТ СН'!$F$14+СВЦЭМ!$D$10+'СЕТ СН'!$F$6-'СЕТ СН'!$F$26</f>
        <v>1191.4719089899997</v>
      </c>
      <c r="W75" s="36">
        <f>SUMIFS(СВЦЭМ!$D$33:$D$776,СВЦЭМ!$A$33:$A$776,$A75,СВЦЭМ!$B$33:$B$776,W$47)+'СЕТ СН'!$F$14+СВЦЭМ!$D$10+'СЕТ СН'!$F$6-'СЕТ СН'!$F$26</f>
        <v>1193.1740599299999</v>
      </c>
      <c r="X75" s="36">
        <f>SUMIFS(СВЦЭМ!$D$33:$D$776,СВЦЭМ!$A$33:$A$776,$A75,СВЦЭМ!$B$33:$B$776,X$47)+'СЕТ СН'!$F$14+СВЦЭМ!$D$10+'СЕТ СН'!$F$6-'СЕТ СН'!$F$26</f>
        <v>1192.5552201699998</v>
      </c>
      <c r="Y75" s="36">
        <f>SUMIFS(СВЦЭМ!$D$33:$D$776,СВЦЭМ!$A$33:$A$776,$A75,СВЦЭМ!$B$33:$B$776,Y$47)+'СЕТ СН'!$F$14+СВЦЭМ!$D$10+'СЕТ СН'!$F$6-'СЕТ СН'!$F$26</f>
        <v>1245.6412989299997</v>
      </c>
    </row>
    <row r="76" spans="1:25" ht="15.75" x14ac:dyDescent="0.2">
      <c r="A76" s="35">
        <f t="shared" si="1"/>
        <v>43494</v>
      </c>
      <c r="B76" s="36">
        <f>SUMIFS(СВЦЭМ!$D$33:$D$776,СВЦЭМ!$A$33:$A$776,$A76,СВЦЭМ!$B$33:$B$776,B$47)+'СЕТ СН'!$F$14+СВЦЭМ!$D$10+'СЕТ СН'!$F$6-'СЕТ СН'!$F$26</f>
        <v>1345.9379756299998</v>
      </c>
      <c r="C76" s="36">
        <f>SUMIFS(СВЦЭМ!$D$33:$D$776,СВЦЭМ!$A$33:$A$776,$A76,СВЦЭМ!$B$33:$B$776,C$47)+'СЕТ СН'!$F$14+СВЦЭМ!$D$10+'СЕТ СН'!$F$6-'СЕТ СН'!$F$26</f>
        <v>1380.0294309999999</v>
      </c>
      <c r="D76" s="36">
        <f>SUMIFS(СВЦЭМ!$D$33:$D$776,СВЦЭМ!$A$33:$A$776,$A76,СВЦЭМ!$B$33:$B$776,D$47)+'СЕТ СН'!$F$14+СВЦЭМ!$D$10+'СЕТ СН'!$F$6-'СЕТ СН'!$F$26</f>
        <v>1388.4926185699999</v>
      </c>
      <c r="E76" s="36">
        <f>SUMIFS(СВЦЭМ!$D$33:$D$776,СВЦЭМ!$A$33:$A$776,$A76,СВЦЭМ!$B$33:$B$776,E$47)+'СЕТ СН'!$F$14+СВЦЭМ!$D$10+'СЕТ СН'!$F$6-'СЕТ СН'!$F$26</f>
        <v>1383.8154031099998</v>
      </c>
      <c r="F76" s="36">
        <f>SUMIFS(СВЦЭМ!$D$33:$D$776,СВЦЭМ!$A$33:$A$776,$A76,СВЦЭМ!$B$33:$B$776,F$47)+'СЕТ СН'!$F$14+СВЦЭМ!$D$10+'СЕТ СН'!$F$6-'СЕТ СН'!$F$26</f>
        <v>1381.9358751799998</v>
      </c>
      <c r="G76" s="36">
        <f>SUMIFS(СВЦЭМ!$D$33:$D$776,СВЦЭМ!$A$33:$A$776,$A76,СВЦЭМ!$B$33:$B$776,G$47)+'СЕТ СН'!$F$14+СВЦЭМ!$D$10+'СЕТ СН'!$F$6-'СЕТ СН'!$F$26</f>
        <v>1363.2925783399999</v>
      </c>
      <c r="H76" s="36">
        <f>SUMIFS(СВЦЭМ!$D$33:$D$776,СВЦЭМ!$A$33:$A$776,$A76,СВЦЭМ!$B$33:$B$776,H$47)+'СЕТ СН'!$F$14+СВЦЭМ!$D$10+'СЕТ СН'!$F$6-'СЕТ СН'!$F$26</f>
        <v>1317.0997529499998</v>
      </c>
      <c r="I76" s="36">
        <f>SUMIFS(СВЦЭМ!$D$33:$D$776,СВЦЭМ!$A$33:$A$776,$A76,СВЦЭМ!$B$33:$B$776,I$47)+'СЕТ СН'!$F$14+СВЦЭМ!$D$10+'СЕТ СН'!$F$6-'СЕТ СН'!$F$26</f>
        <v>1241.4929135899997</v>
      </c>
      <c r="J76" s="36">
        <f>SUMIFS(СВЦЭМ!$D$33:$D$776,СВЦЭМ!$A$33:$A$776,$A76,СВЦЭМ!$B$33:$B$776,J$47)+'СЕТ СН'!$F$14+СВЦЭМ!$D$10+'СЕТ СН'!$F$6-'СЕТ СН'!$F$26</f>
        <v>1169.9795766099999</v>
      </c>
      <c r="K76" s="36">
        <f>SUMIFS(СВЦЭМ!$D$33:$D$776,СВЦЭМ!$A$33:$A$776,$A76,СВЦЭМ!$B$33:$B$776,K$47)+'СЕТ СН'!$F$14+СВЦЭМ!$D$10+'СЕТ СН'!$F$6-'СЕТ СН'!$F$26</f>
        <v>1159.9197567299998</v>
      </c>
      <c r="L76" s="36">
        <f>SUMIFS(СВЦЭМ!$D$33:$D$776,СВЦЭМ!$A$33:$A$776,$A76,СВЦЭМ!$B$33:$B$776,L$47)+'СЕТ СН'!$F$14+СВЦЭМ!$D$10+'СЕТ СН'!$F$6-'СЕТ СН'!$F$26</f>
        <v>1162.3751433199998</v>
      </c>
      <c r="M76" s="36">
        <f>SUMIFS(СВЦЭМ!$D$33:$D$776,СВЦЭМ!$A$33:$A$776,$A76,СВЦЭМ!$B$33:$B$776,M$47)+'СЕТ СН'!$F$14+СВЦЭМ!$D$10+'СЕТ СН'!$F$6-'СЕТ СН'!$F$26</f>
        <v>1172.7047126099999</v>
      </c>
      <c r="N76" s="36">
        <f>SUMIFS(СВЦЭМ!$D$33:$D$776,СВЦЭМ!$A$33:$A$776,$A76,СВЦЭМ!$B$33:$B$776,N$47)+'СЕТ СН'!$F$14+СВЦЭМ!$D$10+'СЕТ СН'!$F$6-'СЕТ СН'!$F$26</f>
        <v>1185.0294716999999</v>
      </c>
      <c r="O76" s="36">
        <f>SUMIFS(СВЦЭМ!$D$33:$D$776,СВЦЭМ!$A$33:$A$776,$A76,СВЦЭМ!$B$33:$B$776,O$47)+'СЕТ СН'!$F$14+СВЦЭМ!$D$10+'СЕТ СН'!$F$6-'СЕТ СН'!$F$26</f>
        <v>1192.2425643099998</v>
      </c>
      <c r="P76" s="36">
        <f>SUMIFS(СВЦЭМ!$D$33:$D$776,СВЦЭМ!$A$33:$A$776,$A76,СВЦЭМ!$B$33:$B$776,P$47)+'СЕТ СН'!$F$14+СВЦЭМ!$D$10+'СЕТ СН'!$F$6-'СЕТ СН'!$F$26</f>
        <v>1202.3995938099997</v>
      </c>
      <c r="Q76" s="36">
        <f>SUMIFS(СВЦЭМ!$D$33:$D$776,СВЦЭМ!$A$33:$A$776,$A76,СВЦЭМ!$B$33:$B$776,Q$47)+'СЕТ СН'!$F$14+СВЦЭМ!$D$10+'СЕТ СН'!$F$6-'СЕТ СН'!$F$26</f>
        <v>1224.7183304299999</v>
      </c>
      <c r="R76" s="36">
        <f>SUMIFS(СВЦЭМ!$D$33:$D$776,СВЦЭМ!$A$33:$A$776,$A76,СВЦЭМ!$B$33:$B$776,R$47)+'СЕТ СН'!$F$14+СВЦЭМ!$D$10+'СЕТ СН'!$F$6-'СЕТ СН'!$F$26</f>
        <v>1223.1331011199998</v>
      </c>
      <c r="S76" s="36">
        <f>SUMIFS(СВЦЭМ!$D$33:$D$776,СВЦЭМ!$A$33:$A$776,$A76,СВЦЭМ!$B$33:$B$776,S$47)+'СЕТ СН'!$F$14+СВЦЭМ!$D$10+'СЕТ СН'!$F$6-'СЕТ СН'!$F$26</f>
        <v>1202.2564874899999</v>
      </c>
      <c r="T76" s="36">
        <f>SUMIFS(СВЦЭМ!$D$33:$D$776,СВЦЭМ!$A$33:$A$776,$A76,СВЦЭМ!$B$33:$B$776,T$47)+'СЕТ СН'!$F$14+СВЦЭМ!$D$10+'СЕТ СН'!$F$6-'СЕТ СН'!$F$26</f>
        <v>1178.1840820599998</v>
      </c>
      <c r="U76" s="36">
        <f>SUMIFS(СВЦЭМ!$D$33:$D$776,СВЦЭМ!$A$33:$A$776,$A76,СВЦЭМ!$B$33:$B$776,U$47)+'СЕТ СН'!$F$14+СВЦЭМ!$D$10+'СЕТ СН'!$F$6-'СЕТ СН'!$F$26</f>
        <v>1180.2262439899998</v>
      </c>
      <c r="V76" s="36">
        <f>SUMIFS(СВЦЭМ!$D$33:$D$776,СВЦЭМ!$A$33:$A$776,$A76,СВЦЭМ!$B$33:$B$776,V$47)+'СЕТ СН'!$F$14+СВЦЭМ!$D$10+'СЕТ СН'!$F$6-'СЕТ СН'!$F$26</f>
        <v>1202.5292009299999</v>
      </c>
      <c r="W76" s="36">
        <f>SUMIFS(СВЦЭМ!$D$33:$D$776,СВЦЭМ!$A$33:$A$776,$A76,СВЦЭМ!$B$33:$B$776,W$47)+'СЕТ СН'!$F$14+СВЦЭМ!$D$10+'СЕТ СН'!$F$6-'СЕТ СН'!$F$26</f>
        <v>1202.5410125099997</v>
      </c>
      <c r="X76" s="36">
        <f>SUMIFS(СВЦЭМ!$D$33:$D$776,СВЦЭМ!$A$33:$A$776,$A76,СВЦЭМ!$B$33:$B$776,X$47)+'СЕТ СН'!$F$14+СВЦЭМ!$D$10+'СЕТ СН'!$F$6-'СЕТ СН'!$F$26</f>
        <v>1199.4895869199997</v>
      </c>
      <c r="Y76" s="36">
        <f>SUMIFS(СВЦЭМ!$D$33:$D$776,СВЦЭМ!$A$33:$A$776,$A76,СВЦЭМ!$B$33:$B$776,Y$47)+'СЕТ СН'!$F$14+СВЦЭМ!$D$10+'СЕТ СН'!$F$6-'СЕТ СН'!$F$26</f>
        <v>1251.5537748599997</v>
      </c>
    </row>
    <row r="77" spans="1:25" ht="15.75" x14ac:dyDescent="0.2">
      <c r="A77" s="35">
        <f t="shared" si="1"/>
        <v>43495</v>
      </c>
      <c r="B77" s="36">
        <f>SUMIFS(СВЦЭМ!$D$33:$D$776,СВЦЭМ!$A$33:$A$776,$A77,СВЦЭМ!$B$33:$B$776,B$47)+'СЕТ СН'!$F$14+СВЦЭМ!$D$10+'СЕТ СН'!$F$6-'СЕТ СН'!$F$26</f>
        <v>1324.7242366999999</v>
      </c>
      <c r="C77" s="36">
        <f>SUMIFS(СВЦЭМ!$D$33:$D$776,СВЦЭМ!$A$33:$A$776,$A77,СВЦЭМ!$B$33:$B$776,C$47)+'СЕТ СН'!$F$14+СВЦЭМ!$D$10+'СЕТ СН'!$F$6-'СЕТ СН'!$F$26</f>
        <v>1343.0865955199997</v>
      </c>
      <c r="D77" s="36">
        <f>SUMIFS(СВЦЭМ!$D$33:$D$776,СВЦЭМ!$A$33:$A$776,$A77,СВЦЭМ!$B$33:$B$776,D$47)+'СЕТ СН'!$F$14+СВЦЭМ!$D$10+'СЕТ СН'!$F$6-'СЕТ СН'!$F$26</f>
        <v>1359.7005185499997</v>
      </c>
      <c r="E77" s="36">
        <f>SUMIFS(СВЦЭМ!$D$33:$D$776,СВЦЭМ!$A$33:$A$776,$A77,СВЦЭМ!$B$33:$B$776,E$47)+'СЕТ СН'!$F$14+СВЦЭМ!$D$10+'СЕТ СН'!$F$6-'СЕТ СН'!$F$26</f>
        <v>1357.0784954099997</v>
      </c>
      <c r="F77" s="36">
        <f>SUMIFS(СВЦЭМ!$D$33:$D$776,СВЦЭМ!$A$33:$A$776,$A77,СВЦЭМ!$B$33:$B$776,F$47)+'СЕТ СН'!$F$14+СВЦЭМ!$D$10+'СЕТ СН'!$F$6-'СЕТ СН'!$F$26</f>
        <v>1347.3750642799998</v>
      </c>
      <c r="G77" s="36">
        <f>SUMIFS(СВЦЭМ!$D$33:$D$776,СВЦЭМ!$A$33:$A$776,$A77,СВЦЭМ!$B$33:$B$776,G$47)+'СЕТ СН'!$F$14+СВЦЭМ!$D$10+'СЕТ СН'!$F$6-'СЕТ СН'!$F$26</f>
        <v>1338.3915358399997</v>
      </c>
      <c r="H77" s="36">
        <f>SUMIFS(СВЦЭМ!$D$33:$D$776,СВЦЭМ!$A$33:$A$776,$A77,СВЦЭМ!$B$33:$B$776,H$47)+'СЕТ СН'!$F$14+СВЦЭМ!$D$10+'СЕТ СН'!$F$6-'СЕТ СН'!$F$26</f>
        <v>1298.0307695399999</v>
      </c>
      <c r="I77" s="36">
        <f>SUMIFS(СВЦЭМ!$D$33:$D$776,СВЦЭМ!$A$33:$A$776,$A77,СВЦЭМ!$B$33:$B$776,I$47)+'СЕТ СН'!$F$14+СВЦЭМ!$D$10+'СЕТ СН'!$F$6-'СЕТ СН'!$F$26</f>
        <v>1228.9915077999999</v>
      </c>
      <c r="J77" s="36">
        <f>SUMIFS(СВЦЭМ!$D$33:$D$776,СВЦЭМ!$A$33:$A$776,$A77,СВЦЭМ!$B$33:$B$776,J$47)+'СЕТ СН'!$F$14+СВЦЭМ!$D$10+'СЕТ СН'!$F$6-'СЕТ СН'!$F$26</f>
        <v>1169.8028801799999</v>
      </c>
      <c r="K77" s="36">
        <f>SUMIFS(СВЦЭМ!$D$33:$D$776,СВЦЭМ!$A$33:$A$776,$A77,СВЦЭМ!$B$33:$B$776,K$47)+'СЕТ СН'!$F$14+СВЦЭМ!$D$10+'СЕТ СН'!$F$6-'СЕТ СН'!$F$26</f>
        <v>1172.0621486699997</v>
      </c>
      <c r="L77" s="36">
        <f>SUMIFS(СВЦЭМ!$D$33:$D$776,СВЦЭМ!$A$33:$A$776,$A77,СВЦЭМ!$B$33:$B$776,L$47)+'СЕТ СН'!$F$14+СВЦЭМ!$D$10+'СЕТ СН'!$F$6-'СЕТ СН'!$F$26</f>
        <v>1184.7141096999999</v>
      </c>
      <c r="M77" s="36">
        <f>SUMIFS(СВЦЭМ!$D$33:$D$776,СВЦЭМ!$A$33:$A$776,$A77,СВЦЭМ!$B$33:$B$776,M$47)+'СЕТ СН'!$F$14+СВЦЭМ!$D$10+'СЕТ СН'!$F$6-'СЕТ СН'!$F$26</f>
        <v>1199.3169509299998</v>
      </c>
      <c r="N77" s="36">
        <f>SUMIFS(СВЦЭМ!$D$33:$D$776,СВЦЭМ!$A$33:$A$776,$A77,СВЦЭМ!$B$33:$B$776,N$47)+'СЕТ СН'!$F$14+СВЦЭМ!$D$10+'СЕТ СН'!$F$6-'СЕТ СН'!$F$26</f>
        <v>1210.8121727599998</v>
      </c>
      <c r="O77" s="36">
        <f>SUMIFS(СВЦЭМ!$D$33:$D$776,СВЦЭМ!$A$33:$A$776,$A77,СВЦЭМ!$B$33:$B$776,O$47)+'СЕТ СН'!$F$14+СВЦЭМ!$D$10+'СЕТ СН'!$F$6-'СЕТ СН'!$F$26</f>
        <v>1194.0038772499997</v>
      </c>
      <c r="P77" s="36">
        <f>SUMIFS(СВЦЭМ!$D$33:$D$776,СВЦЭМ!$A$33:$A$776,$A77,СВЦЭМ!$B$33:$B$776,P$47)+'СЕТ СН'!$F$14+СВЦЭМ!$D$10+'СЕТ СН'!$F$6-'СЕТ СН'!$F$26</f>
        <v>1193.4856373999999</v>
      </c>
      <c r="Q77" s="36">
        <f>SUMIFS(СВЦЭМ!$D$33:$D$776,СВЦЭМ!$A$33:$A$776,$A77,СВЦЭМ!$B$33:$B$776,Q$47)+'СЕТ СН'!$F$14+СВЦЭМ!$D$10+'СЕТ СН'!$F$6-'СЕТ СН'!$F$26</f>
        <v>1201.5898789099999</v>
      </c>
      <c r="R77" s="36">
        <f>SUMIFS(СВЦЭМ!$D$33:$D$776,СВЦЭМ!$A$33:$A$776,$A77,СВЦЭМ!$B$33:$B$776,R$47)+'СЕТ СН'!$F$14+СВЦЭМ!$D$10+'СЕТ СН'!$F$6-'СЕТ СН'!$F$26</f>
        <v>1205.8527942799999</v>
      </c>
      <c r="S77" s="36">
        <f>SUMIFS(СВЦЭМ!$D$33:$D$776,СВЦЭМ!$A$33:$A$776,$A77,СВЦЭМ!$B$33:$B$776,S$47)+'СЕТ СН'!$F$14+СВЦЭМ!$D$10+'СЕТ СН'!$F$6-'СЕТ СН'!$F$26</f>
        <v>1189.1157088599998</v>
      </c>
      <c r="T77" s="36">
        <f>SUMIFS(СВЦЭМ!$D$33:$D$776,СВЦЭМ!$A$33:$A$776,$A77,СВЦЭМ!$B$33:$B$776,T$47)+'СЕТ СН'!$F$14+СВЦЭМ!$D$10+'СЕТ СН'!$F$6-'СЕТ СН'!$F$26</f>
        <v>1169.2277760299999</v>
      </c>
      <c r="U77" s="36">
        <f>SUMIFS(СВЦЭМ!$D$33:$D$776,СВЦЭМ!$A$33:$A$776,$A77,СВЦЭМ!$B$33:$B$776,U$47)+'СЕТ СН'!$F$14+СВЦЭМ!$D$10+'СЕТ СН'!$F$6-'СЕТ СН'!$F$26</f>
        <v>1165.8136547499998</v>
      </c>
      <c r="V77" s="36">
        <f>SUMIFS(СВЦЭМ!$D$33:$D$776,СВЦЭМ!$A$33:$A$776,$A77,СВЦЭМ!$B$33:$B$776,V$47)+'СЕТ СН'!$F$14+СВЦЭМ!$D$10+'СЕТ СН'!$F$6-'СЕТ СН'!$F$26</f>
        <v>1176.5638994499998</v>
      </c>
      <c r="W77" s="36">
        <f>SUMIFS(СВЦЭМ!$D$33:$D$776,СВЦЭМ!$A$33:$A$776,$A77,СВЦЭМ!$B$33:$B$776,W$47)+'СЕТ СН'!$F$14+СВЦЭМ!$D$10+'СЕТ СН'!$F$6-'СЕТ СН'!$F$26</f>
        <v>1185.3499276799998</v>
      </c>
      <c r="X77" s="36">
        <f>SUMIFS(СВЦЭМ!$D$33:$D$776,СВЦЭМ!$A$33:$A$776,$A77,СВЦЭМ!$B$33:$B$776,X$47)+'СЕТ СН'!$F$14+СВЦЭМ!$D$10+'СЕТ СН'!$F$6-'СЕТ СН'!$F$26</f>
        <v>1184.3117495099998</v>
      </c>
      <c r="Y77" s="36">
        <f>SUMIFS(СВЦЭМ!$D$33:$D$776,СВЦЭМ!$A$33:$A$776,$A77,СВЦЭМ!$B$33:$B$776,Y$47)+'СЕТ СН'!$F$14+СВЦЭМ!$D$10+'СЕТ СН'!$F$6-'СЕТ СН'!$F$26</f>
        <v>1238.7337539799998</v>
      </c>
    </row>
    <row r="78" spans="1:25" ht="15.75" x14ac:dyDescent="0.2">
      <c r="A78" s="35">
        <f t="shared" si="1"/>
        <v>43496</v>
      </c>
      <c r="B78" s="36">
        <f>SUMIFS(СВЦЭМ!$D$33:$D$776,СВЦЭМ!$A$33:$A$776,$A78,СВЦЭМ!$B$33:$B$776,B$47)+'СЕТ СН'!$F$14+СВЦЭМ!$D$10+'СЕТ СН'!$F$6-'СЕТ СН'!$F$26</f>
        <v>1330.1463807699997</v>
      </c>
      <c r="C78" s="36">
        <f>SUMIFS(СВЦЭМ!$D$33:$D$776,СВЦЭМ!$A$33:$A$776,$A78,СВЦЭМ!$B$33:$B$776,C$47)+'СЕТ СН'!$F$14+СВЦЭМ!$D$10+'СЕТ СН'!$F$6-'СЕТ СН'!$F$26</f>
        <v>1377.6940815699998</v>
      </c>
      <c r="D78" s="36">
        <f>SUMIFS(СВЦЭМ!$D$33:$D$776,СВЦЭМ!$A$33:$A$776,$A78,СВЦЭМ!$B$33:$B$776,D$47)+'СЕТ СН'!$F$14+СВЦЭМ!$D$10+'СЕТ СН'!$F$6-'СЕТ СН'!$F$26</f>
        <v>1379.2566150999999</v>
      </c>
      <c r="E78" s="36">
        <f>SUMIFS(СВЦЭМ!$D$33:$D$776,СВЦЭМ!$A$33:$A$776,$A78,СВЦЭМ!$B$33:$B$776,E$47)+'СЕТ СН'!$F$14+СВЦЭМ!$D$10+'СЕТ СН'!$F$6-'СЕТ СН'!$F$26</f>
        <v>1379.7679031299999</v>
      </c>
      <c r="F78" s="36">
        <f>SUMIFS(СВЦЭМ!$D$33:$D$776,СВЦЭМ!$A$33:$A$776,$A78,СВЦЭМ!$B$33:$B$776,F$47)+'СЕТ СН'!$F$14+СВЦЭМ!$D$10+'СЕТ СН'!$F$6-'СЕТ СН'!$F$26</f>
        <v>1374.6749151199999</v>
      </c>
      <c r="G78" s="36">
        <f>SUMIFS(СВЦЭМ!$D$33:$D$776,СВЦЭМ!$A$33:$A$776,$A78,СВЦЭМ!$B$33:$B$776,G$47)+'СЕТ СН'!$F$14+СВЦЭМ!$D$10+'СЕТ СН'!$F$6-'СЕТ СН'!$F$26</f>
        <v>1350.8208525999999</v>
      </c>
      <c r="H78" s="36">
        <f>SUMIFS(СВЦЭМ!$D$33:$D$776,СВЦЭМ!$A$33:$A$776,$A78,СВЦЭМ!$B$33:$B$776,H$47)+'СЕТ СН'!$F$14+СВЦЭМ!$D$10+'СЕТ СН'!$F$6-'СЕТ СН'!$F$26</f>
        <v>1292.7516664499999</v>
      </c>
      <c r="I78" s="36">
        <f>SUMIFS(СВЦЭМ!$D$33:$D$776,СВЦЭМ!$A$33:$A$776,$A78,СВЦЭМ!$B$33:$B$776,I$47)+'СЕТ СН'!$F$14+СВЦЭМ!$D$10+'СЕТ СН'!$F$6-'СЕТ СН'!$F$26</f>
        <v>1242.5832994699999</v>
      </c>
      <c r="J78" s="36">
        <f>SUMIFS(СВЦЭМ!$D$33:$D$776,СВЦЭМ!$A$33:$A$776,$A78,СВЦЭМ!$B$33:$B$776,J$47)+'СЕТ СН'!$F$14+СВЦЭМ!$D$10+'СЕТ СН'!$F$6-'СЕТ СН'!$F$26</f>
        <v>1176.2875066099998</v>
      </c>
      <c r="K78" s="36">
        <f>SUMIFS(СВЦЭМ!$D$33:$D$776,СВЦЭМ!$A$33:$A$776,$A78,СВЦЭМ!$B$33:$B$776,K$47)+'СЕТ СН'!$F$14+СВЦЭМ!$D$10+'СЕТ СН'!$F$6-'СЕТ СН'!$F$26</f>
        <v>1169.6743965299997</v>
      </c>
      <c r="L78" s="36">
        <f>SUMIFS(СВЦЭМ!$D$33:$D$776,СВЦЭМ!$A$33:$A$776,$A78,СВЦЭМ!$B$33:$B$776,L$47)+'СЕТ СН'!$F$14+СВЦЭМ!$D$10+'СЕТ СН'!$F$6-'СЕТ СН'!$F$26</f>
        <v>1169.3759497799999</v>
      </c>
      <c r="M78" s="36">
        <f>SUMIFS(СВЦЭМ!$D$33:$D$776,СВЦЭМ!$A$33:$A$776,$A78,СВЦЭМ!$B$33:$B$776,M$47)+'СЕТ СН'!$F$14+СВЦЭМ!$D$10+'СЕТ СН'!$F$6-'СЕТ СН'!$F$26</f>
        <v>1188.4653521799999</v>
      </c>
      <c r="N78" s="36">
        <f>SUMIFS(СВЦЭМ!$D$33:$D$776,СВЦЭМ!$A$33:$A$776,$A78,СВЦЭМ!$B$33:$B$776,N$47)+'СЕТ СН'!$F$14+СВЦЭМ!$D$10+'СЕТ СН'!$F$6-'СЕТ СН'!$F$26</f>
        <v>1197.4347903599999</v>
      </c>
      <c r="O78" s="36">
        <f>SUMIFS(СВЦЭМ!$D$33:$D$776,СВЦЭМ!$A$33:$A$776,$A78,СВЦЭМ!$B$33:$B$776,O$47)+'СЕТ СН'!$F$14+СВЦЭМ!$D$10+'СЕТ СН'!$F$6-'СЕТ СН'!$F$26</f>
        <v>1183.3428411699999</v>
      </c>
      <c r="P78" s="36">
        <f>SUMIFS(СВЦЭМ!$D$33:$D$776,СВЦЭМ!$A$33:$A$776,$A78,СВЦЭМ!$B$33:$B$776,P$47)+'СЕТ СН'!$F$14+СВЦЭМ!$D$10+'СЕТ СН'!$F$6-'СЕТ СН'!$F$26</f>
        <v>1191.1716134699998</v>
      </c>
      <c r="Q78" s="36">
        <f>SUMIFS(СВЦЭМ!$D$33:$D$776,СВЦЭМ!$A$33:$A$776,$A78,СВЦЭМ!$B$33:$B$776,Q$47)+'СЕТ СН'!$F$14+СВЦЭМ!$D$10+'СЕТ СН'!$F$6-'СЕТ СН'!$F$26</f>
        <v>1204.7677189899998</v>
      </c>
      <c r="R78" s="36">
        <f>SUMIFS(СВЦЭМ!$D$33:$D$776,СВЦЭМ!$A$33:$A$776,$A78,СВЦЭМ!$B$33:$B$776,R$47)+'СЕТ СН'!$F$14+СВЦЭМ!$D$10+'СЕТ СН'!$F$6-'СЕТ СН'!$F$26</f>
        <v>1205.7482295299999</v>
      </c>
      <c r="S78" s="36">
        <f>SUMIFS(СВЦЭМ!$D$33:$D$776,СВЦЭМ!$A$33:$A$776,$A78,СВЦЭМ!$B$33:$B$776,S$47)+'СЕТ СН'!$F$14+СВЦЭМ!$D$10+'СЕТ СН'!$F$6-'СЕТ СН'!$F$26</f>
        <v>1194.3852931699998</v>
      </c>
      <c r="T78" s="36">
        <f>SUMIFS(СВЦЭМ!$D$33:$D$776,СВЦЭМ!$A$33:$A$776,$A78,СВЦЭМ!$B$33:$B$776,T$47)+'СЕТ СН'!$F$14+СВЦЭМ!$D$10+'СЕТ СН'!$F$6-'СЕТ СН'!$F$26</f>
        <v>1179.4486387099998</v>
      </c>
      <c r="U78" s="36">
        <f>SUMIFS(СВЦЭМ!$D$33:$D$776,СВЦЭМ!$A$33:$A$776,$A78,СВЦЭМ!$B$33:$B$776,U$47)+'СЕТ СН'!$F$14+СВЦЭМ!$D$10+'СЕТ СН'!$F$6-'СЕТ СН'!$F$26</f>
        <v>1176.5904157999998</v>
      </c>
      <c r="V78" s="36">
        <f>SUMIFS(СВЦЭМ!$D$33:$D$776,СВЦЭМ!$A$33:$A$776,$A78,СВЦЭМ!$B$33:$B$776,V$47)+'СЕТ СН'!$F$14+СВЦЭМ!$D$10+'СЕТ СН'!$F$6-'СЕТ СН'!$F$26</f>
        <v>1197.0510458099998</v>
      </c>
      <c r="W78" s="36">
        <f>SUMIFS(СВЦЭМ!$D$33:$D$776,СВЦЭМ!$A$33:$A$776,$A78,СВЦЭМ!$B$33:$B$776,W$47)+'СЕТ СН'!$F$14+СВЦЭМ!$D$10+'СЕТ СН'!$F$6-'СЕТ СН'!$F$26</f>
        <v>1221.4449983699999</v>
      </c>
      <c r="X78" s="36">
        <f>SUMIFS(СВЦЭМ!$D$33:$D$776,СВЦЭМ!$A$33:$A$776,$A78,СВЦЭМ!$B$33:$B$776,X$47)+'СЕТ СН'!$F$14+СВЦЭМ!$D$10+'СЕТ СН'!$F$6-'СЕТ СН'!$F$26</f>
        <v>1226.0785264399999</v>
      </c>
      <c r="Y78" s="36">
        <f>SUMIFS(СВЦЭМ!$D$33:$D$776,СВЦЭМ!$A$33:$A$776,$A78,СВЦЭМ!$B$33:$B$776,Y$47)+'СЕТ СН'!$F$14+СВЦЭМ!$D$10+'СЕТ СН'!$F$6-'СЕТ СН'!$F$26</f>
        <v>1260.8326887499998</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01.01.2019</v>
      </c>
      <c r="B84" s="36">
        <f>SUMIFS(СВЦЭМ!$D$33:$D$776,СВЦЭМ!$A$33:$A$776,$A84,СВЦЭМ!$B$33:$B$776,B$83)+'СЕТ СН'!$G$14+СВЦЭМ!$D$10+'СЕТ СН'!$G$6-'СЕТ СН'!$G$26</f>
        <v>1524.8412060999999</v>
      </c>
      <c r="C84" s="36">
        <f>SUMIFS(СВЦЭМ!$D$33:$D$776,СВЦЭМ!$A$33:$A$776,$A84,СВЦЭМ!$B$33:$B$776,C$83)+'СЕТ СН'!$G$14+СВЦЭМ!$D$10+'СЕТ СН'!$G$6-'СЕТ СН'!$G$26</f>
        <v>1603.4365090799997</v>
      </c>
      <c r="D84" s="36">
        <f>SUMIFS(СВЦЭМ!$D$33:$D$776,СВЦЭМ!$A$33:$A$776,$A84,СВЦЭМ!$B$33:$B$776,D$83)+'СЕТ СН'!$G$14+СВЦЭМ!$D$10+'СЕТ СН'!$G$6-'СЕТ СН'!$G$26</f>
        <v>1672.2054394199999</v>
      </c>
      <c r="E84" s="36">
        <f>SUMIFS(СВЦЭМ!$D$33:$D$776,СВЦЭМ!$A$33:$A$776,$A84,СВЦЭМ!$B$33:$B$776,E$83)+'СЕТ СН'!$G$14+СВЦЭМ!$D$10+'СЕТ СН'!$G$6-'СЕТ СН'!$G$26</f>
        <v>1687.6867410199998</v>
      </c>
      <c r="F84" s="36">
        <f>SUMIFS(СВЦЭМ!$D$33:$D$776,СВЦЭМ!$A$33:$A$776,$A84,СВЦЭМ!$B$33:$B$776,F$83)+'СЕТ СН'!$G$14+СВЦЭМ!$D$10+'СЕТ СН'!$G$6-'СЕТ СН'!$G$26</f>
        <v>1695.1346174400001</v>
      </c>
      <c r="G84" s="36">
        <f>SUMIFS(СВЦЭМ!$D$33:$D$776,СВЦЭМ!$A$33:$A$776,$A84,СВЦЭМ!$B$33:$B$776,G$83)+'СЕТ СН'!$G$14+СВЦЭМ!$D$10+'СЕТ СН'!$G$6-'СЕТ СН'!$G$26</f>
        <v>1695.7223741899998</v>
      </c>
      <c r="H84" s="36">
        <f>SUMIFS(СВЦЭМ!$D$33:$D$776,СВЦЭМ!$A$33:$A$776,$A84,СВЦЭМ!$B$33:$B$776,H$83)+'СЕТ СН'!$G$14+СВЦЭМ!$D$10+'СЕТ СН'!$G$6-'СЕТ СН'!$G$26</f>
        <v>1704.0728828299998</v>
      </c>
      <c r="I84" s="36">
        <f>SUMIFS(СВЦЭМ!$D$33:$D$776,СВЦЭМ!$A$33:$A$776,$A84,СВЦЭМ!$B$33:$B$776,I$83)+'СЕТ СН'!$G$14+СВЦЭМ!$D$10+'СЕТ СН'!$G$6-'СЕТ СН'!$G$26</f>
        <v>1694.0475498299998</v>
      </c>
      <c r="J84" s="36">
        <f>SUMIFS(СВЦЭМ!$D$33:$D$776,СВЦЭМ!$A$33:$A$776,$A84,СВЦЭМ!$B$33:$B$776,J$83)+'СЕТ СН'!$G$14+СВЦЭМ!$D$10+'СЕТ СН'!$G$6-'СЕТ СН'!$G$26</f>
        <v>1695.63613252</v>
      </c>
      <c r="K84" s="36">
        <f>SUMIFS(СВЦЭМ!$D$33:$D$776,СВЦЭМ!$A$33:$A$776,$A84,СВЦЭМ!$B$33:$B$776,K$83)+'СЕТ СН'!$G$14+СВЦЭМ!$D$10+'СЕТ СН'!$G$6-'СЕТ СН'!$G$26</f>
        <v>1677.9142165499998</v>
      </c>
      <c r="L84" s="36">
        <f>SUMIFS(СВЦЭМ!$D$33:$D$776,СВЦЭМ!$A$33:$A$776,$A84,СВЦЭМ!$B$33:$B$776,L$83)+'СЕТ СН'!$G$14+СВЦЭМ!$D$10+'СЕТ СН'!$G$6-'СЕТ СН'!$G$26</f>
        <v>1644.93577392</v>
      </c>
      <c r="M84" s="36">
        <f>SUMIFS(СВЦЭМ!$D$33:$D$776,СВЦЭМ!$A$33:$A$776,$A84,СВЦЭМ!$B$33:$B$776,M$83)+'СЕТ СН'!$G$14+СВЦЭМ!$D$10+'СЕТ СН'!$G$6-'СЕТ СН'!$G$26</f>
        <v>1636.6433040900001</v>
      </c>
      <c r="N84" s="36">
        <f>SUMIFS(СВЦЭМ!$D$33:$D$776,СВЦЭМ!$A$33:$A$776,$A84,СВЦЭМ!$B$33:$B$776,N$83)+'СЕТ СН'!$G$14+СВЦЭМ!$D$10+'СЕТ СН'!$G$6-'СЕТ СН'!$G$26</f>
        <v>1617.06368535</v>
      </c>
      <c r="O84" s="36">
        <f>SUMIFS(СВЦЭМ!$D$33:$D$776,СВЦЭМ!$A$33:$A$776,$A84,СВЦЭМ!$B$33:$B$776,O$83)+'СЕТ СН'!$G$14+СВЦЭМ!$D$10+'СЕТ СН'!$G$6-'СЕТ СН'!$G$26</f>
        <v>1617.1837292599998</v>
      </c>
      <c r="P84" s="36">
        <f>SUMIFS(СВЦЭМ!$D$33:$D$776,СВЦЭМ!$A$33:$A$776,$A84,СВЦЭМ!$B$33:$B$776,P$83)+'СЕТ СН'!$G$14+СВЦЭМ!$D$10+'СЕТ СН'!$G$6-'СЕТ СН'!$G$26</f>
        <v>1626.9749137899998</v>
      </c>
      <c r="Q84" s="36">
        <f>SUMIFS(СВЦЭМ!$D$33:$D$776,СВЦЭМ!$A$33:$A$776,$A84,СВЦЭМ!$B$33:$B$776,Q$83)+'СЕТ СН'!$G$14+СВЦЭМ!$D$10+'СЕТ СН'!$G$6-'СЕТ СН'!$G$26</f>
        <v>1590.9073508500001</v>
      </c>
      <c r="R84" s="36">
        <f>SUMIFS(СВЦЭМ!$D$33:$D$776,СВЦЭМ!$A$33:$A$776,$A84,СВЦЭМ!$B$33:$B$776,R$83)+'СЕТ СН'!$G$14+СВЦЭМ!$D$10+'СЕТ СН'!$G$6-'СЕТ СН'!$G$26</f>
        <v>1530.07472598</v>
      </c>
      <c r="S84" s="36">
        <f>SUMIFS(СВЦЭМ!$D$33:$D$776,СВЦЭМ!$A$33:$A$776,$A84,СВЦЭМ!$B$33:$B$776,S$83)+'СЕТ СН'!$G$14+СВЦЭМ!$D$10+'СЕТ СН'!$G$6-'СЕТ СН'!$G$26</f>
        <v>1452.6194818700001</v>
      </c>
      <c r="T84" s="36">
        <f>SUMIFS(СВЦЭМ!$D$33:$D$776,СВЦЭМ!$A$33:$A$776,$A84,СВЦЭМ!$B$33:$B$776,T$83)+'СЕТ СН'!$G$14+СВЦЭМ!$D$10+'СЕТ СН'!$G$6-'СЕТ СН'!$G$26</f>
        <v>1412.6656623600002</v>
      </c>
      <c r="U84" s="36">
        <f>SUMIFS(СВЦЭМ!$D$33:$D$776,СВЦЭМ!$A$33:$A$776,$A84,СВЦЭМ!$B$33:$B$776,U$83)+'СЕТ СН'!$G$14+СВЦЭМ!$D$10+'СЕТ СН'!$G$6-'СЕТ СН'!$G$26</f>
        <v>1407.31062836</v>
      </c>
      <c r="V84" s="36">
        <f>SUMIFS(СВЦЭМ!$D$33:$D$776,СВЦЭМ!$A$33:$A$776,$A84,СВЦЭМ!$B$33:$B$776,V$83)+'СЕТ СН'!$G$14+СВЦЭМ!$D$10+'СЕТ СН'!$G$6-'СЕТ СН'!$G$26</f>
        <v>1425.53968895</v>
      </c>
      <c r="W84" s="36">
        <f>SUMIFS(СВЦЭМ!$D$33:$D$776,СВЦЭМ!$A$33:$A$776,$A84,СВЦЭМ!$B$33:$B$776,W$83)+'СЕТ СН'!$G$14+СВЦЭМ!$D$10+'СЕТ СН'!$G$6-'СЕТ СН'!$G$26</f>
        <v>1473.3737491799998</v>
      </c>
      <c r="X84" s="36">
        <f>SUMIFS(СВЦЭМ!$D$33:$D$776,СВЦЭМ!$A$33:$A$776,$A84,СВЦЭМ!$B$33:$B$776,X$83)+'СЕТ СН'!$G$14+СВЦЭМ!$D$10+'СЕТ СН'!$G$6-'СЕТ СН'!$G$26</f>
        <v>1535.4915758299999</v>
      </c>
      <c r="Y84" s="36">
        <f>SUMIFS(СВЦЭМ!$D$33:$D$776,СВЦЭМ!$A$33:$A$776,$A84,СВЦЭМ!$B$33:$B$776,Y$83)+'СЕТ СН'!$G$14+СВЦЭМ!$D$10+'СЕТ СН'!$G$6-'СЕТ СН'!$G$26</f>
        <v>1589.9935306299999</v>
      </c>
      <c r="AA84" s="45"/>
    </row>
    <row r="85" spans="1:27" ht="15.75" x14ac:dyDescent="0.2">
      <c r="A85" s="35">
        <f>A84+1</f>
        <v>43467</v>
      </c>
      <c r="B85" s="36">
        <f>SUMIFS(СВЦЭМ!$D$33:$D$776,СВЦЭМ!$A$33:$A$776,$A85,СВЦЭМ!$B$33:$B$776,B$83)+'СЕТ СН'!$G$14+СВЦЭМ!$D$10+'СЕТ СН'!$G$6-'СЕТ СН'!$G$26</f>
        <v>1655.1132230899998</v>
      </c>
      <c r="C85" s="36">
        <f>SUMIFS(СВЦЭМ!$D$33:$D$776,СВЦЭМ!$A$33:$A$776,$A85,СВЦЭМ!$B$33:$B$776,C$83)+'СЕТ СН'!$G$14+СВЦЭМ!$D$10+'СЕТ СН'!$G$6-'СЕТ СН'!$G$26</f>
        <v>1640.7770332999999</v>
      </c>
      <c r="D85" s="36">
        <f>SUMIFS(СВЦЭМ!$D$33:$D$776,СВЦЭМ!$A$33:$A$776,$A85,СВЦЭМ!$B$33:$B$776,D$83)+'СЕТ СН'!$G$14+СВЦЭМ!$D$10+'СЕТ СН'!$G$6-'СЕТ СН'!$G$26</f>
        <v>1640.9394494899998</v>
      </c>
      <c r="E85" s="36">
        <f>SUMIFS(СВЦЭМ!$D$33:$D$776,СВЦЭМ!$A$33:$A$776,$A85,СВЦЭМ!$B$33:$B$776,E$83)+'СЕТ СН'!$G$14+СВЦЭМ!$D$10+'СЕТ СН'!$G$6-'СЕТ СН'!$G$26</f>
        <v>1655.0505220299997</v>
      </c>
      <c r="F85" s="36">
        <f>SUMIFS(СВЦЭМ!$D$33:$D$776,СВЦЭМ!$A$33:$A$776,$A85,СВЦЭМ!$B$33:$B$776,F$83)+'СЕТ СН'!$G$14+СВЦЭМ!$D$10+'СЕТ СН'!$G$6-'СЕТ СН'!$G$26</f>
        <v>1655.35186325</v>
      </c>
      <c r="G85" s="36">
        <f>SUMIFS(СВЦЭМ!$D$33:$D$776,СВЦЭМ!$A$33:$A$776,$A85,СВЦЭМ!$B$33:$B$776,G$83)+'СЕТ СН'!$G$14+СВЦЭМ!$D$10+'СЕТ СН'!$G$6-'СЕТ СН'!$G$26</f>
        <v>1655.96339528</v>
      </c>
      <c r="H85" s="36">
        <f>SUMIFS(СВЦЭМ!$D$33:$D$776,СВЦЭМ!$A$33:$A$776,$A85,СВЦЭМ!$B$33:$B$776,H$83)+'СЕТ СН'!$G$14+СВЦЭМ!$D$10+'СЕТ СН'!$G$6-'СЕТ СН'!$G$26</f>
        <v>1651.7592073799997</v>
      </c>
      <c r="I85" s="36">
        <f>SUMIFS(СВЦЭМ!$D$33:$D$776,СВЦЭМ!$A$33:$A$776,$A85,СВЦЭМ!$B$33:$B$776,I$83)+'СЕТ СН'!$G$14+СВЦЭМ!$D$10+'СЕТ СН'!$G$6-'СЕТ СН'!$G$26</f>
        <v>1631.9649746999999</v>
      </c>
      <c r="J85" s="36">
        <f>SUMIFS(СВЦЭМ!$D$33:$D$776,СВЦЭМ!$A$33:$A$776,$A85,СВЦЭМ!$B$33:$B$776,J$83)+'СЕТ СН'!$G$14+СВЦЭМ!$D$10+'СЕТ СН'!$G$6-'СЕТ СН'!$G$26</f>
        <v>1617.4727486900001</v>
      </c>
      <c r="K85" s="36">
        <f>SUMIFS(СВЦЭМ!$D$33:$D$776,СВЦЭМ!$A$33:$A$776,$A85,СВЦЭМ!$B$33:$B$776,K$83)+'СЕТ СН'!$G$14+СВЦЭМ!$D$10+'СЕТ СН'!$G$6-'СЕТ СН'!$G$26</f>
        <v>1579.10058321</v>
      </c>
      <c r="L85" s="36">
        <f>SUMIFS(СВЦЭМ!$D$33:$D$776,СВЦЭМ!$A$33:$A$776,$A85,СВЦЭМ!$B$33:$B$776,L$83)+'СЕТ СН'!$G$14+СВЦЭМ!$D$10+'СЕТ СН'!$G$6-'СЕТ СН'!$G$26</f>
        <v>1549.60709744</v>
      </c>
      <c r="M85" s="36">
        <f>SUMIFS(СВЦЭМ!$D$33:$D$776,СВЦЭМ!$A$33:$A$776,$A85,СВЦЭМ!$B$33:$B$776,M$83)+'СЕТ СН'!$G$14+СВЦЭМ!$D$10+'СЕТ СН'!$G$6-'СЕТ СН'!$G$26</f>
        <v>1550.44321988</v>
      </c>
      <c r="N85" s="36">
        <f>SUMIFS(СВЦЭМ!$D$33:$D$776,СВЦЭМ!$A$33:$A$776,$A85,СВЦЭМ!$B$33:$B$776,N$83)+'СЕТ СН'!$G$14+СВЦЭМ!$D$10+'СЕТ СН'!$G$6-'СЕТ СН'!$G$26</f>
        <v>1555.9581784500001</v>
      </c>
      <c r="O85" s="36">
        <f>SUMIFS(СВЦЭМ!$D$33:$D$776,СВЦЭМ!$A$33:$A$776,$A85,СВЦЭМ!$B$33:$B$776,O$83)+'СЕТ СН'!$G$14+СВЦЭМ!$D$10+'СЕТ СН'!$G$6-'СЕТ СН'!$G$26</f>
        <v>1584.8423978799997</v>
      </c>
      <c r="P85" s="36">
        <f>SUMIFS(СВЦЭМ!$D$33:$D$776,СВЦЭМ!$A$33:$A$776,$A85,СВЦЭМ!$B$33:$B$776,P$83)+'СЕТ СН'!$G$14+СВЦЭМ!$D$10+'СЕТ СН'!$G$6-'СЕТ СН'!$G$26</f>
        <v>1623.42958086</v>
      </c>
      <c r="Q85" s="36">
        <f>SUMIFS(СВЦЭМ!$D$33:$D$776,СВЦЭМ!$A$33:$A$776,$A85,СВЦЭМ!$B$33:$B$776,Q$83)+'СЕТ СН'!$G$14+СВЦЭМ!$D$10+'СЕТ СН'!$G$6-'СЕТ СН'!$G$26</f>
        <v>1604.0487000200001</v>
      </c>
      <c r="R85" s="36">
        <f>SUMIFS(СВЦЭМ!$D$33:$D$776,СВЦЭМ!$A$33:$A$776,$A85,СВЦЭМ!$B$33:$B$776,R$83)+'СЕТ СН'!$G$14+СВЦЭМ!$D$10+'СЕТ СН'!$G$6-'СЕТ СН'!$G$26</f>
        <v>1538.5919263299998</v>
      </c>
      <c r="S85" s="36">
        <f>SUMIFS(СВЦЭМ!$D$33:$D$776,СВЦЭМ!$A$33:$A$776,$A85,СВЦЭМ!$B$33:$B$776,S$83)+'СЕТ СН'!$G$14+СВЦЭМ!$D$10+'СЕТ СН'!$G$6-'СЕТ СН'!$G$26</f>
        <v>1473.1338648999999</v>
      </c>
      <c r="T85" s="36">
        <f>SUMIFS(СВЦЭМ!$D$33:$D$776,СВЦЭМ!$A$33:$A$776,$A85,СВЦЭМ!$B$33:$B$776,T$83)+'СЕТ СН'!$G$14+СВЦЭМ!$D$10+'СЕТ СН'!$G$6-'СЕТ СН'!$G$26</f>
        <v>1466.8003651499998</v>
      </c>
      <c r="U85" s="36">
        <f>SUMIFS(СВЦЭМ!$D$33:$D$776,СВЦЭМ!$A$33:$A$776,$A85,СВЦЭМ!$B$33:$B$776,U$83)+'СЕТ СН'!$G$14+СВЦЭМ!$D$10+'СЕТ СН'!$G$6-'СЕТ СН'!$G$26</f>
        <v>1459.0575439099998</v>
      </c>
      <c r="V85" s="36">
        <f>SUMIFS(СВЦЭМ!$D$33:$D$776,СВЦЭМ!$A$33:$A$776,$A85,СВЦЭМ!$B$33:$B$776,V$83)+'СЕТ СН'!$G$14+СВЦЭМ!$D$10+'СЕТ СН'!$G$6-'СЕТ СН'!$G$26</f>
        <v>1426.85061498</v>
      </c>
      <c r="W85" s="36">
        <f>SUMIFS(СВЦЭМ!$D$33:$D$776,СВЦЭМ!$A$33:$A$776,$A85,СВЦЭМ!$B$33:$B$776,W$83)+'СЕТ СН'!$G$14+СВЦЭМ!$D$10+'СЕТ СН'!$G$6-'СЕТ СН'!$G$26</f>
        <v>1473.9115163500001</v>
      </c>
      <c r="X85" s="36">
        <f>SUMIFS(СВЦЭМ!$D$33:$D$776,СВЦЭМ!$A$33:$A$776,$A85,СВЦЭМ!$B$33:$B$776,X$83)+'СЕТ СН'!$G$14+СВЦЭМ!$D$10+'СЕТ СН'!$G$6-'СЕТ СН'!$G$26</f>
        <v>1538.6846242500001</v>
      </c>
      <c r="Y85" s="36">
        <f>SUMIFS(СВЦЭМ!$D$33:$D$776,СВЦЭМ!$A$33:$A$776,$A85,СВЦЭМ!$B$33:$B$776,Y$83)+'СЕТ СН'!$G$14+СВЦЭМ!$D$10+'СЕТ СН'!$G$6-'СЕТ СН'!$G$26</f>
        <v>1594.5165018600001</v>
      </c>
    </row>
    <row r="86" spans="1:27" ht="15.75" x14ac:dyDescent="0.2">
      <c r="A86" s="35">
        <f t="shared" ref="A86:A114" si="2">A85+1</f>
        <v>43468</v>
      </c>
      <c r="B86" s="36">
        <f>SUMIFS(СВЦЭМ!$D$33:$D$776,СВЦЭМ!$A$33:$A$776,$A86,СВЦЭМ!$B$33:$B$776,B$83)+'СЕТ СН'!$G$14+СВЦЭМ!$D$10+'СЕТ СН'!$G$6-'СЕТ СН'!$G$26</f>
        <v>1614.6470652600001</v>
      </c>
      <c r="C86" s="36">
        <f>SUMIFS(СВЦЭМ!$D$33:$D$776,СВЦЭМ!$A$33:$A$776,$A86,СВЦЭМ!$B$33:$B$776,C$83)+'СЕТ СН'!$G$14+СВЦЭМ!$D$10+'СЕТ СН'!$G$6-'СЕТ СН'!$G$26</f>
        <v>1638.2695932399997</v>
      </c>
      <c r="D86" s="36">
        <f>SUMIFS(СВЦЭМ!$D$33:$D$776,СВЦЭМ!$A$33:$A$776,$A86,СВЦЭМ!$B$33:$B$776,D$83)+'СЕТ СН'!$G$14+СВЦЭМ!$D$10+'СЕТ СН'!$G$6-'СЕТ СН'!$G$26</f>
        <v>1655.9663844199999</v>
      </c>
      <c r="E86" s="36">
        <f>SUMIFS(СВЦЭМ!$D$33:$D$776,СВЦЭМ!$A$33:$A$776,$A86,СВЦЭМ!$B$33:$B$776,E$83)+'СЕТ СН'!$G$14+СВЦЭМ!$D$10+'СЕТ СН'!$G$6-'СЕТ СН'!$G$26</f>
        <v>1665.7119118599999</v>
      </c>
      <c r="F86" s="36">
        <f>SUMIFS(СВЦЭМ!$D$33:$D$776,СВЦЭМ!$A$33:$A$776,$A86,СВЦЭМ!$B$33:$B$776,F$83)+'СЕТ СН'!$G$14+СВЦЭМ!$D$10+'СЕТ СН'!$G$6-'СЕТ СН'!$G$26</f>
        <v>1669.9519292299997</v>
      </c>
      <c r="G86" s="36">
        <f>SUMIFS(СВЦЭМ!$D$33:$D$776,СВЦЭМ!$A$33:$A$776,$A86,СВЦЭМ!$B$33:$B$776,G$83)+'СЕТ СН'!$G$14+СВЦЭМ!$D$10+'СЕТ СН'!$G$6-'СЕТ СН'!$G$26</f>
        <v>1678.9437244999999</v>
      </c>
      <c r="H86" s="36">
        <f>SUMIFS(СВЦЭМ!$D$33:$D$776,СВЦЭМ!$A$33:$A$776,$A86,СВЦЭМ!$B$33:$B$776,H$83)+'СЕТ СН'!$G$14+СВЦЭМ!$D$10+'СЕТ СН'!$G$6-'СЕТ СН'!$G$26</f>
        <v>1651.9866219</v>
      </c>
      <c r="I86" s="36">
        <f>SUMIFS(СВЦЭМ!$D$33:$D$776,СВЦЭМ!$A$33:$A$776,$A86,СВЦЭМ!$B$33:$B$776,I$83)+'СЕТ СН'!$G$14+СВЦЭМ!$D$10+'СЕТ СН'!$G$6-'СЕТ СН'!$G$26</f>
        <v>1638.5854571199998</v>
      </c>
      <c r="J86" s="36">
        <f>SUMIFS(СВЦЭМ!$D$33:$D$776,СВЦЭМ!$A$33:$A$776,$A86,СВЦЭМ!$B$33:$B$776,J$83)+'СЕТ СН'!$G$14+СВЦЭМ!$D$10+'СЕТ СН'!$G$6-'СЕТ СН'!$G$26</f>
        <v>1614.84242081</v>
      </c>
      <c r="K86" s="36">
        <f>SUMIFS(СВЦЭМ!$D$33:$D$776,СВЦЭМ!$A$33:$A$776,$A86,СВЦЭМ!$B$33:$B$776,K$83)+'СЕТ СН'!$G$14+СВЦЭМ!$D$10+'СЕТ СН'!$G$6-'СЕТ СН'!$G$26</f>
        <v>1586.2839754299998</v>
      </c>
      <c r="L86" s="36">
        <f>SUMIFS(СВЦЭМ!$D$33:$D$776,СВЦЭМ!$A$33:$A$776,$A86,СВЦЭМ!$B$33:$B$776,L$83)+'СЕТ СН'!$G$14+СВЦЭМ!$D$10+'СЕТ СН'!$G$6-'СЕТ СН'!$G$26</f>
        <v>1561.3134172</v>
      </c>
      <c r="M86" s="36">
        <f>SUMIFS(СВЦЭМ!$D$33:$D$776,СВЦЭМ!$A$33:$A$776,$A86,СВЦЭМ!$B$33:$B$776,M$83)+'СЕТ СН'!$G$14+СВЦЭМ!$D$10+'СЕТ СН'!$G$6-'СЕТ СН'!$G$26</f>
        <v>1555.9593309299999</v>
      </c>
      <c r="N86" s="36">
        <f>SUMIFS(СВЦЭМ!$D$33:$D$776,СВЦЭМ!$A$33:$A$776,$A86,СВЦЭМ!$B$33:$B$776,N$83)+'СЕТ СН'!$G$14+СВЦЭМ!$D$10+'СЕТ СН'!$G$6-'СЕТ СН'!$G$26</f>
        <v>1559.9485294299998</v>
      </c>
      <c r="O86" s="36">
        <f>SUMIFS(СВЦЭМ!$D$33:$D$776,СВЦЭМ!$A$33:$A$776,$A86,СВЦЭМ!$B$33:$B$776,O$83)+'СЕТ СН'!$G$14+СВЦЭМ!$D$10+'СЕТ СН'!$G$6-'СЕТ СН'!$G$26</f>
        <v>1590.1697029799998</v>
      </c>
      <c r="P86" s="36">
        <f>SUMIFS(СВЦЭМ!$D$33:$D$776,СВЦЭМ!$A$33:$A$776,$A86,СВЦЭМ!$B$33:$B$776,P$83)+'СЕТ СН'!$G$14+СВЦЭМ!$D$10+'СЕТ СН'!$G$6-'СЕТ СН'!$G$26</f>
        <v>1612.8836400199998</v>
      </c>
      <c r="Q86" s="36">
        <f>SUMIFS(СВЦЭМ!$D$33:$D$776,СВЦЭМ!$A$33:$A$776,$A86,СВЦЭМ!$B$33:$B$776,Q$83)+'СЕТ СН'!$G$14+СВЦЭМ!$D$10+'СЕТ СН'!$G$6-'СЕТ СН'!$G$26</f>
        <v>1584.4624633099997</v>
      </c>
      <c r="R86" s="36">
        <f>SUMIFS(СВЦЭМ!$D$33:$D$776,СВЦЭМ!$A$33:$A$776,$A86,СВЦЭМ!$B$33:$B$776,R$83)+'СЕТ СН'!$G$14+СВЦЭМ!$D$10+'СЕТ СН'!$G$6-'СЕТ СН'!$G$26</f>
        <v>1533.1436577099998</v>
      </c>
      <c r="S86" s="36">
        <f>SUMIFS(СВЦЭМ!$D$33:$D$776,СВЦЭМ!$A$33:$A$776,$A86,СВЦЭМ!$B$33:$B$776,S$83)+'СЕТ СН'!$G$14+СВЦЭМ!$D$10+'СЕТ СН'!$G$6-'СЕТ СН'!$G$26</f>
        <v>1465.32460752</v>
      </c>
      <c r="T86" s="36">
        <f>SUMIFS(СВЦЭМ!$D$33:$D$776,СВЦЭМ!$A$33:$A$776,$A86,СВЦЭМ!$B$33:$B$776,T$83)+'СЕТ СН'!$G$14+СВЦЭМ!$D$10+'СЕТ СН'!$G$6-'СЕТ СН'!$G$26</f>
        <v>1430.4656058599999</v>
      </c>
      <c r="U86" s="36">
        <f>SUMIFS(СВЦЭМ!$D$33:$D$776,СВЦЭМ!$A$33:$A$776,$A86,СВЦЭМ!$B$33:$B$776,U$83)+'СЕТ СН'!$G$14+СВЦЭМ!$D$10+'СЕТ СН'!$G$6-'СЕТ СН'!$G$26</f>
        <v>1434.5769135800001</v>
      </c>
      <c r="V86" s="36">
        <f>SUMIFS(СВЦЭМ!$D$33:$D$776,СВЦЭМ!$A$33:$A$776,$A86,СВЦЭМ!$B$33:$B$776,V$83)+'СЕТ СН'!$G$14+СВЦЭМ!$D$10+'СЕТ СН'!$G$6-'СЕТ СН'!$G$26</f>
        <v>1444.2937747000001</v>
      </c>
      <c r="W86" s="36">
        <f>SUMIFS(СВЦЭМ!$D$33:$D$776,СВЦЭМ!$A$33:$A$776,$A86,СВЦЭМ!$B$33:$B$776,W$83)+'СЕТ СН'!$G$14+СВЦЭМ!$D$10+'СЕТ СН'!$G$6-'СЕТ СН'!$G$26</f>
        <v>1509.9450821999999</v>
      </c>
      <c r="X86" s="36">
        <f>SUMIFS(СВЦЭМ!$D$33:$D$776,СВЦЭМ!$A$33:$A$776,$A86,СВЦЭМ!$B$33:$B$776,X$83)+'СЕТ СН'!$G$14+СВЦЭМ!$D$10+'СЕТ СН'!$G$6-'СЕТ СН'!$G$26</f>
        <v>1575.0294523399998</v>
      </c>
      <c r="Y86" s="36">
        <f>SUMIFS(СВЦЭМ!$D$33:$D$776,СВЦЭМ!$A$33:$A$776,$A86,СВЦЭМ!$B$33:$B$776,Y$83)+'СЕТ СН'!$G$14+СВЦЭМ!$D$10+'СЕТ СН'!$G$6-'СЕТ СН'!$G$26</f>
        <v>1632.4416707699997</v>
      </c>
    </row>
    <row r="87" spans="1:27" ht="15.75" x14ac:dyDescent="0.2">
      <c r="A87" s="35">
        <f t="shared" si="2"/>
        <v>43469</v>
      </c>
      <c r="B87" s="36">
        <f>SUMIFS(СВЦЭМ!$D$33:$D$776,СВЦЭМ!$A$33:$A$776,$A87,СВЦЭМ!$B$33:$B$776,B$83)+'СЕТ СН'!$G$14+СВЦЭМ!$D$10+'СЕТ СН'!$G$6-'СЕТ СН'!$G$26</f>
        <v>1603.1524553599997</v>
      </c>
      <c r="C87" s="36">
        <f>SUMIFS(СВЦЭМ!$D$33:$D$776,СВЦЭМ!$A$33:$A$776,$A87,СВЦЭМ!$B$33:$B$776,C$83)+'СЕТ СН'!$G$14+СВЦЭМ!$D$10+'СЕТ СН'!$G$6-'СЕТ СН'!$G$26</f>
        <v>1629.0391777599998</v>
      </c>
      <c r="D87" s="36">
        <f>SUMIFS(СВЦЭМ!$D$33:$D$776,СВЦЭМ!$A$33:$A$776,$A87,СВЦЭМ!$B$33:$B$776,D$83)+'СЕТ СН'!$G$14+СВЦЭМ!$D$10+'СЕТ СН'!$G$6-'СЕТ СН'!$G$26</f>
        <v>1645.4722343200001</v>
      </c>
      <c r="E87" s="36">
        <f>SUMIFS(СВЦЭМ!$D$33:$D$776,СВЦЭМ!$A$33:$A$776,$A87,СВЦЭМ!$B$33:$B$776,E$83)+'СЕТ СН'!$G$14+СВЦЭМ!$D$10+'СЕТ СН'!$G$6-'СЕТ СН'!$G$26</f>
        <v>1658.8921947499998</v>
      </c>
      <c r="F87" s="36">
        <f>SUMIFS(СВЦЭМ!$D$33:$D$776,СВЦЭМ!$A$33:$A$776,$A87,СВЦЭМ!$B$33:$B$776,F$83)+'СЕТ СН'!$G$14+СВЦЭМ!$D$10+'СЕТ СН'!$G$6-'СЕТ СН'!$G$26</f>
        <v>1663.4727399899998</v>
      </c>
      <c r="G87" s="36">
        <f>SUMIFS(СВЦЭМ!$D$33:$D$776,СВЦЭМ!$A$33:$A$776,$A87,СВЦЭМ!$B$33:$B$776,G$83)+'СЕТ СН'!$G$14+СВЦЭМ!$D$10+'СЕТ СН'!$G$6-'СЕТ СН'!$G$26</f>
        <v>1660.9975751799998</v>
      </c>
      <c r="H87" s="36">
        <f>SUMIFS(СВЦЭМ!$D$33:$D$776,СВЦЭМ!$A$33:$A$776,$A87,СВЦЭМ!$B$33:$B$776,H$83)+'СЕТ СН'!$G$14+СВЦЭМ!$D$10+'СЕТ СН'!$G$6-'СЕТ СН'!$G$26</f>
        <v>1677.4883816900001</v>
      </c>
      <c r="I87" s="36">
        <f>SUMIFS(СВЦЭМ!$D$33:$D$776,СВЦЭМ!$A$33:$A$776,$A87,СВЦЭМ!$B$33:$B$776,I$83)+'СЕТ СН'!$G$14+СВЦЭМ!$D$10+'СЕТ СН'!$G$6-'СЕТ СН'!$G$26</f>
        <v>1664.5001129699999</v>
      </c>
      <c r="J87" s="36">
        <f>SUMIFS(СВЦЭМ!$D$33:$D$776,СВЦЭМ!$A$33:$A$776,$A87,СВЦЭМ!$B$33:$B$776,J$83)+'СЕТ СН'!$G$14+СВЦЭМ!$D$10+'СЕТ СН'!$G$6-'СЕТ СН'!$G$26</f>
        <v>1631.0198327399999</v>
      </c>
      <c r="K87" s="36">
        <f>SUMIFS(СВЦЭМ!$D$33:$D$776,СВЦЭМ!$A$33:$A$776,$A87,СВЦЭМ!$B$33:$B$776,K$83)+'СЕТ СН'!$G$14+СВЦЭМ!$D$10+'СЕТ СН'!$G$6-'СЕТ СН'!$G$26</f>
        <v>1597.7149169700001</v>
      </c>
      <c r="L87" s="36">
        <f>SUMIFS(СВЦЭМ!$D$33:$D$776,СВЦЭМ!$A$33:$A$776,$A87,СВЦЭМ!$B$33:$B$776,L$83)+'СЕТ СН'!$G$14+СВЦЭМ!$D$10+'СЕТ СН'!$G$6-'СЕТ СН'!$G$26</f>
        <v>1579.31016843</v>
      </c>
      <c r="M87" s="36">
        <f>SUMIFS(СВЦЭМ!$D$33:$D$776,СВЦЭМ!$A$33:$A$776,$A87,СВЦЭМ!$B$33:$B$776,M$83)+'СЕТ СН'!$G$14+СВЦЭМ!$D$10+'СЕТ СН'!$G$6-'СЕТ СН'!$G$26</f>
        <v>1564.1612780599999</v>
      </c>
      <c r="N87" s="36">
        <f>SUMIFS(СВЦЭМ!$D$33:$D$776,СВЦЭМ!$A$33:$A$776,$A87,СВЦЭМ!$B$33:$B$776,N$83)+'СЕТ СН'!$G$14+СВЦЭМ!$D$10+'СЕТ СН'!$G$6-'СЕТ СН'!$G$26</f>
        <v>1581.0086565799998</v>
      </c>
      <c r="O87" s="36">
        <f>SUMIFS(СВЦЭМ!$D$33:$D$776,СВЦЭМ!$A$33:$A$776,$A87,СВЦЭМ!$B$33:$B$776,O$83)+'СЕТ СН'!$G$14+СВЦЭМ!$D$10+'СЕТ СН'!$G$6-'СЕТ СН'!$G$26</f>
        <v>1599.2770711999997</v>
      </c>
      <c r="P87" s="36">
        <f>SUMIFS(СВЦЭМ!$D$33:$D$776,СВЦЭМ!$A$33:$A$776,$A87,СВЦЭМ!$B$33:$B$776,P$83)+'СЕТ СН'!$G$14+СВЦЭМ!$D$10+'СЕТ СН'!$G$6-'СЕТ СН'!$G$26</f>
        <v>1628.6226573099998</v>
      </c>
      <c r="Q87" s="36">
        <f>SUMIFS(СВЦЭМ!$D$33:$D$776,СВЦЭМ!$A$33:$A$776,$A87,СВЦЭМ!$B$33:$B$776,Q$83)+'СЕТ СН'!$G$14+СВЦЭМ!$D$10+'СЕТ СН'!$G$6-'СЕТ СН'!$G$26</f>
        <v>1594.5928589999999</v>
      </c>
      <c r="R87" s="36">
        <f>SUMIFS(СВЦЭМ!$D$33:$D$776,СВЦЭМ!$A$33:$A$776,$A87,СВЦЭМ!$B$33:$B$776,R$83)+'СЕТ СН'!$G$14+СВЦЭМ!$D$10+'СЕТ СН'!$G$6-'СЕТ СН'!$G$26</f>
        <v>1542.18980478</v>
      </c>
      <c r="S87" s="36">
        <f>SUMIFS(СВЦЭМ!$D$33:$D$776,СВЦЭМ!$A$33:$A$776,$A87,СВЦЭМ!$B$33:$B$776,S$83)+'СЕТ СН'!$G$14+СВЦЭМ!$D$10+'СЕТ СН'!$G$6-'СЕТ СН'!$G$26</f>
        <v>1446.4257649199999</v>
      </c>
      <c r="T87" s="36">
        <f>SUMIFS(СВЦЭМ!$D$33:$D$776,СВЦЭМ!$A$33:$A$776,$A87,СВЦЭМ!$B$33:$B$776,T$83)+'СЕТ СН'!$G$14+СВЦЭМ!$D$10+'СЕТ СН'!$G$6-'СЕТ СН'!$G$26</f>
        <v>1409.3915149499999</v>
      </c>
      <c r="U87" s="36">
        <f>SUMIFS(СВЦЭМ!$D$33:$D$776,СВЦЭМ!$A$33:$A$776,$A87,СВЦЭМ!$B$33:$B$776,U$83)+'СЕТ СН'!$G$14+СВЦЭМ!$D$10+'СЕТ СН'!$G$6-'СЕТ СН'!$G$26</f>
        <v>1416.9032566800001</v>
      </c>
      <c r="V87" s="36">
        <f>SUMIFS(СВЦЭМ!$D$33:$D$776,СВЦЭМ!$A$33:$A$776,$A87,СВЦЭМ!$B$33:$B$776,V$83)+'СЕТ СН'!$G$14+СВЦЭМ!$D$10+'СЕТ СН'!$G$6-'СЕТ СН'!$G$26</f>
        <v>1431.69584128</v>
      </c>
      <c r="W87" s="36">
        <f>SUMIFS(СВЦЭМ!$D$33:$D$776,СВЦЭМ!$A$33:$A$776,$A87,СВЦЭМ!$B$33:$B$776,W$83)+'СЕТ СН'!$G$14+СВЦЭМ!$D$10+'СЕТ СН'!$G$6-'СЕТ СН'!$G$26</f>
        <v>1497.6870592499999</v>
      </c>
      <c r="X87" s="36">
        <f>SUMIFS(СВЦЭМ!$D$33:$D$776,СВЦЭМ!$A$33:$A$776,$A87,СВЦЭМ!$B$33:$B$776,X$83)+'СЕТ СН'!$G$14+СВЦЭМ!$D$10+'СЕТ СН'!$G$6-'СЕТ СН'!$G$26</f>
        <v>1565.2840759400001</v>
      </c>
      <c r="Y87" s="36">
        <f>SUMIFS(СВЦЭМ!$D$33:$D$776,СВЦЭМ!$A$33:$A$776,$A87,СВЦЭМ!$B$33:$B$776,Y$83)+'СЕТ СН'!$G$14+СВЦЭМ!$D$10+'СЕТ СН'!$G$6-'СЕТ СН'!$G$26</f>
        <v>1635.9544857799997</v>
      </c>
    </row>
    <row r="88" spans="1:27" ht="15.75" x14ac:dyDescent="0.2">
      <c r="A88" s="35">
        <f t="shared" si="2"/>
        <v>43470</v>
      </c>
      <c r="B88" s="36">
        <f>SUMIFS(СВЦЭМ!$D$33:$D$776,СВЦЭМ!$A$33:$A$776,$A88,СВЦЭМ!$B$33:$B$776,B$83)+'СЕТ СН'!$G$14+СВЦЭМ!$D$10+'СЕТ СН'!$G$6-'СЕТ СН'!$G$26</f>
        <v>1617.9618168399998</v>
      </c>
      <c r="C88" s="36">
        <f>SUMIFS(СВЦЭМ!$D$33:$D$776,СВЦЭМ!$A$33:$A$776,$A88,СВЦЭМ!$B$33:$B$776,C$83)+'СЕТ СН'!$G$14+СВЦЭМ!$D$10+'СЕТ СН'!$G$6-'СЕТ СН'!$G$26</f>
        <v>1633.2915157699999</v>
      </c>
      <c r="D88" s="36">
        <f>SUMIFS(СВЦЭМ!$D$33:$D$776,СВЦЭМ!$A$33:$A$776,$A88,СВЦЭМ!$B$33:$B$776,D$83)+'СЕТ СН'!$G$14+СВЦЭМ!$D$10+'СЕТ СН'!$G$6-'СЕТ СН'!$G$26</f>
        <v>1653.97620392</v>
      </c>
      <c r="E88" s="36">
        <f>SUMIFS(СВЦЭМ!$D$33:$D$776,СВЦЭМ!$A$33:$A$776,$A88,СВЦЭМ!$B$33:$B$776,E$83)+'СЕТ СН'!$G$14+СВЦЭМ!$D$10+'СЕТ СН'!$G$6-'СЕТ СН'!$G$26</f>
        <v>1667.9677881299999</v>
      </c>
      <c r="F88" s="36">
        <f>SUMIFS(СВЦЭМ!$D$33:$D$776,СВЦЭМ!$A$33:$A$776,$A88,СВЦЭМ!$B$33:$B$776,F$83)+'СЕТ СН'!$G$14+СВЦЭМ!$D$10+'СЕТ СН'!$G$6-'СЕТ СН'!$G$26</f>
        <v>1674.8412042499999</v>
      </c>
      <c r="G88" s="36">
        <f>SUMIFS(СВЦЭМ!$D$33:$D$776,СВЦЭМ!$A$33:$A$776,$A88,СВЦЭМ!$B$33:$B$776,G$83)+'СЕТ СН'!$G$14+СВЦЭМ!$D$10+'СЕТ СН'!$G$6-'СЕТ СН'!$G$26</f>
        <v>1661.21302096</v>
      </c>
      <c r="H88" s="36">
        <f>SUMIFS(СВЦЭМ!$D$33:$D$776,СВЦЭМ!$A$33:$A$776,$A88,СВЦЭМ!$B$33:$B$776,H$83)+'СЕТ СН'!$G$14+СВЦЭМ!$D$10+'СЕТ СН'!$G$6-'СЕТ СН'!$G$26</f>
        <v>1670.28326083</v>
      </c>
      <c r="I88" s="36">
        <f>SUMIFS(СВЦЭМ!$D$33:$D$776,СВЦЭМ!$A$33:$A$776,$A88,СВЦЭМ!$B$33:$B$776,I$83)+'СЕТ СН'!$G$14+СВЦЭМ!$D$10+'СЕТ СН'!$G$6-'СЕТ СН'!$G$26</f>
        <v>1642.7186443599999</v>
      </c>
      <c r="J88" s="36">
        <f>SUMIFS(СВЦЭМ!$D$33:$D$776,СВЦЭМ!$A$33:$A$776,$A88,СВЦЭМ!$B$33:$B$776,J$83)+'СЕТ СН'!$G$14+СВЦЭМ!$D$10+'СЕТ СН'!$G$6-'СЕТ СН'!$G$26</f>
        <v>1621.71480746</v>
      </c>
      <c r="K88" s="36">
        <f>SUMIFS(СВЦЭМ!$D$33:$D$776,СВЦЭМ!$A$33:$A$776,$A88,СВЦЭМ!$B$33:$B$776,K$83)+'СЕТ СН'!$G$14+СВЦЭМ!$D$10+'СЕТ СН'!$G$6-'СЕТ СН'!$G$26</f>
        <v>1588.4348273599999</v>
      </c>
      <c r="L88" s="36">
        <f>SUMIFS(СВЦЭМ!$D$33:$D$776,СВЦЭМ!$A$33:$A$776,$A88,СВЦЭМ!$B$33:$B$776,L$83)+'СЕТ СН'!$G$14+СВЦЭМ!$D$10+'СЕТ СН'!$G$6-'СЕТ СН'!$G$26</f>
        <v>1572.1145213300001</v>
      </c>
      <c r="M88" s="36">
        <f>SUMIFS(СВЦЭМ!$D$33:$D$776,СВЦЭМ!$A$33:$A$776,$A88,СВЦЭМ!$B$33:$B$776,M$83)+'СЕТ СН'!$G$14+СВЦЭМ!$D$10+'СЕТ СН'!$G$6-'СЕТ СН'!$G$26</f>
        <v>1567.7100060099997</v>
      </c>
      <c r="N88" s="36">
        <f>SUMIFS(СВЦЭМ!$D$33:$D$776,СВЦЭМ!$A$33:$A$776,$A88,СВЦЭМ!$B$33:$B$776,N$83)+'СЕТ СН'!$G$14+СВЦЭМ!$D$10+'СЕТ СН'!$G$6-'СЕТ СН'!$G$26</f>
        <v>1584.2505604200001</v>
      </c>
      <c r="O88" s="36">
        <f>SUMIFS(СВЦЭМ!$D$33:$D$776,СВЦЭМ!$A$33:$A$776,$A88,СВЦЭМ!$B$33:$B$776,O$83)+'СЕТ СН'!$G$14+СВЦЭМ!$D$10+'СЕТ СН'!$G$6-'СЕТ СН'!$G$26</f>
        <v>1602.8310123900001</v>
      </c>
      <c r="P88" s="36">
        <f>SUMIFS(СВЦЭМ!$D$33:$D$776,СВЦЭМ!$A$33:$A$776,$A88,СВЦЭМ!$B$33:$B$776,P$83)+'СЕТ СН'!$G$14+СВЦЭМ!$D$10+'СЕТ СН'!$G$6-'СЕТ СН'!$G$26</f>
        <v>1635.7408181299998</v>
      </c>
      <c r="Q88" s="36">
        <f>SUMIFS(СВЦЭМ!$D$33:$D$776,СВЦЭМ!$A$33:$A$776,$A88,СВЦЭМ!$B$33:$B$776,Q$83)+'СЕТ СН'!$G$14+СВЦЭМ!$D$10+'СЕТ СН'!$G$6-'СЕТ СН'!$G$26</f>
        <v>1598.8899661400001</v>
      </c>
      <c r="R88" s="36">
        <f>SUMIFS(СВЦЭМ!$D$33:$D$776,СВЦЭМ!$A$33:$A$776,$A88,СВЦЭМ!$B$33:$B$776,R$83)+'СЕТ СН'!$G$14+СВЦЭМ!$D$10+'СЕТ СН'!$G$6-'СЕТ СН'!$G$26</f>
        <v>1540.5270224699998</v>
      </c>
      <c r="S88" s="36">
        <f>SUMIFS(СВЦЭМ!$D$33:$D$776,СВЦЭМ!$A$33:$A$776,$A88,СВЦЭМ!$B$33:$B$776,S$83)+'СЕТ СН'!$G$14+СВЦЭМ!$D$10+'СЕТ СН'!$G$6-'СЕТ СН'!$G$26</f>
        <v>1456.76540626</v>
      </c>
      <c r="T88" s="36">
        <f>SUMIFS(СВЦЭМ!$D$33:$D$776,СВЦЭМ!$A$33:$A$776,$A88,СВЦЭМ!$B$33:$B$776,T$83)+'СЕТ СН'!$G$14+СВЦЭМ!$D$10+'СЕТ СН'!$G$6-'СЕТ СН'!$G$26</f>
        <v>1412.0808392200001</v>
      </c>
      <c r="U88" s="36">
        <f>SUMIFS(СВЦЭМ!$D$33:$D$776,СВЦЭМ!$A$33:$A$776,$A88,СВЦЭМ!$B$33:$B$776,U$83)+'СЕТ СН'!$G$14+СВЦЭМ!$D$10+'СЕТ СН'!$G$6-'СЕТ СН'!$G$26</f>
        <v>1411.4448846999999</v>
      </c>
      <c r="V88" s="36">
        <f>SUMIFS(СВЦЭМ!$D$33:$D$776,СВЦЭМ!$A$33:$A$776,$A88,СВЦЭМ!$B$33:$B$776,V$83)+'СЕТ СН'!$G$14+СВЦЭМ!$D$10+'СЕТ СН'!$G$6-'СЕТ СН'!$G$26</f>
        <v>1434.0035448200001</v>
      </c>
      <c r="W88" s="36">
        <f>SUMIFS(СВЦЭМ!$D$33:$D$776,СВЦЭМ!$A$33:$A$776,$A88,СВЦЭМ!$B$33:$B$776,W$83)+'СЕТ СН'!$G$14+СВЦЭМ!$D$10+'СЕТ СН'!$G$6-'СЕТ СН'!$G$26</f>
        <v>1510.2185305799999</v>
      </c>
      <c r="X88" s="36">
        <f>SUMIFS(СВЦЭМ!$D$33:$D$776,СВЦЭМ!$A$33:$A$776,$A88,СВЦЭМ!$B$33:$B$776,X$83)+'СЕТ СН'!$G$14+СВЦЭМ!$D$10+'СЕТ СН'!$G$6-'СЕТ СН'!$G$26</f>
        <v>1572.3209461000001</v>
      </c>
      <c r="Y88" s="36">
        <f>SUMIFS(СВЦЭМ!$D$33:$D$776,СВЦЭМ!$A$33:$A$776,$A88,СВЦЭМ!$B$33:$B$776,Y$83)+'СЕТ СН'!$G$14+СВЦЭМ!$D$10+'СЕТ СН'!$G$6-'СЕТ СН'!$G$26</f>
        <v>1636.3754139799998</v>
      </c>
    </row>
    <row r="89" spans="1:27" ht="15.75" x14ac:dyDescent="0.2">
      <c r="A89" s="35">
        <f t="shared" si="2"/>
        <v>43471</v>
      </c>
      <c r="B89" s="36">
        <f>SUMIFS(СВЦЭМ!$D$33:$D$776,СВЦЭМ!$A$33:$A$776,$A89,СВЦЭМ!$B$33:$B$776,B$83)+'СЕТ СН'!$G$14+СВЦЭМ!$D$10+'СЕТ СН'!$G$6-'СЕТ СН'!$G$26</f>
        <v>1644.74817665</v>
      </c>
      <c r="C89" s="36">
        <f>SUMIFS(СВЦЭМ!$D$33:$D$776,СВЦЭМ!$A$33:$A$776,$A89,СВЦЭМ!$B$33:$B$776,C$83)+'СЕТ СН'!$G$14+СВЦЭМ!$D$10+'СЕТ СН'!$G$6-'СЕТ СН'!$G$26</f>
        <v>1673.1216391600001</v>
      </c>
      <c r="D89" s="36">
        <f>SUMIFS(СВЦЭМ!$D$33:$D$776,СВЦЭМ!$A$33:$A$776,$A89,СВЦЭМ!$B$33:$B$776,D$83)+'СЕТ СН'!$G$14+СВЦЭМ!$D$10+'СЕТ СН'!$G$6-'СЕТ СН'!$G$26</f>
        <v>1684.45200725</v>
      </c>
      <c r="E89" s="36">
        <f>SUMIFS(СВЦЭМ!$D$33:$D$776,СВЦЭМ!$A$33:$A$776,$A89,СВЦЭМ!$B$33:$B$776,E$83)+'СЕТ СН'!$G$14+СВЦЭМ!$D$10+'СЕТ СН'!$G$6-'СЕТ СН'!$G$26</f>
        <v>1686.6666735499998</v>
      </c>
      <c r="F89" s="36">
        <f>SUMIFS(СВЦЭМ!$D$33:$D$776,СВЦЭМ!$A$33:$A$776,$A89,СВЦЭМ!$B$33:$B$776,F$83)+'СЕТ СН'!$G$14+СВЦЭМ!$D$10+'СЕТ СН'!$G$6-'СЕТ СН'!$G$26</f>
        <v>1689.3787668199998</v>
      </c>
      <c r="G89" s="36">
        <f>SUMIFS(СВЦЭМ!$D$33:$D$776,СВЦЭМ!$A$33:$A$776,$A89,СВЦЭМ!$B$33:$B$776,G$83)+'СЕТ СН'!$G$14+СВЦЭМ!$D$10+'СЕТ СН'!$G$6-'СЕТ СН'!$G$26</f>
        <v>1685.5649199700001</v>
      </c>
      <c r="H89" s="36">
        <f>SUMIFS(СВЦЭМ!$D$33:$D$776,СВЦЭМ!$A$33:$A$776,$A89,СВЦЭМ!$B$33:$B$776,H$83)+'СЕТ СН'!$G$14+СВЦЭМ!$D$10+'СЕТ СН'!$G$6-'СЕТ СН'!$G$26</f>
        <v>1671.9705791000001</v>
      </c>
      <c r="I89" s="36">
        <f>SUMIFS(СВЦЭМ!$D$33:$D$776,СВЦЭМ!$A$33:$A$776,$A89,СВЦЭМ!$B$33:$B$776,I$83)+'СЕТ СН'!$G$14+СВЦЭМ!$D$10+'СЕТ СН'!$G$6-'СЕТ СН'!$G$26</f>
        <v>1629.9137778499999</v>
      </c>
      <c r="J89" s="36">
        <f>SUMIFS(СВЦЭМ!$D$33:$D$776,СВЦЭМ!$A$33:$A$776,$A89,СВЦЭМ!$B$33:$B$776,J$83)+'СЕТ СН'!$G$14+СВЦЭМ!$D$10+'СЕТ СН'!$G$6-'СЕТ СН'!$G$26</f>
        <v>1601.5571774499999</v>
      </c>
      <c r="K89" s="36">
        <f>SUMIFS(СВЦЭМ!$D$33:$D$776,СВЦЭМ!$A$33:$A$776,$A89,СВЦЭМ!$B$33:$B$776,K$83)+'СЕТ СН'!$G$14+СВЦЭМ!$D$10+'СЕТ СН'!$G$6-'СЕТ СН'!$G$26</f>
        <v>1571.6591853999998</v>
      </c>
      <c r="L89" s="36">
        <f>SUMIFS(СВЦЭМ!$D$33:$D$776,СВЦЭМ!$A$33:$A$776,$A89,СВЦЭМ!$B$33:$B$776,L$83)+'СЕТ СН'!$G$14+СВЦЭМ!$D$10+'СЕТ СН'!$G$6-'СЕТ СН'!$G$26</f>
        <v>1555.6125567199997</v>
      </c>
      <c r="M89" s="36">
        <f>SUMIFS(СВЦЭМ!$D$33:$D$776,СВЦЭМ!$A$33:$A$776,$A89,СВЦЭМ!$B$33:$B$776,M$83)+'СЕТ СН'!$G$14+СВЦЭМ!$D$10+'СЕТ СН'!$G$6-'СЕТ СН'!$G$26</f>
        <v>1554.2219957399998</v>
      </c>
      <c r="N89" s="36">
        <f>SUMIFS(СВЦЭМ!$D$33:$D$776,СВЦЭМ!$A$33:$A$776,$A89,СВЦЭМ!$B$33:$B$776,N$83)+'СЕТ СН'!$G$14+СВЦЭМ!$D$10+'СЕТ СН'!$G$6-'СЕТ СН'!$G$26</f>
        <v>1568.3145539899997</v>
      </c>
      <c r="O89" s="36">
        <f>SUMIFS(СВЦЭМ!$D$33:$D$776,СВЦЭМ!$A$33:$A$776,$A89,СВЦЭМ!$B$33:$B$776,O$83)+'СЕТ СН'!$G$14+СВЦЭМ!$D$10+'СЕТ СН'!$G$6-'СЕТ СН'!$G$26</f>
        <v>1580.9031002900001</v>
      </c>
      <c r="P89" s="36">
        <f>SUMIFS(СВЦЭМ!$D$33:$D$776,СВЦЭМ!$A$33:$A$776,$A89,СВЦЭМ!$B$33:$B$776,P$83)+'СЕТ СН'!$G$14+СВЦЭМ!$D$10+'СЕТ СН'!$G$6-'СЕТ СН'!$G$26</f>
        <v>1602.3346853200001</v>
      </c>
      <c r="Q89" s="36">
        <f>SUMIFS(СВЦЭМ!$D$33:$D$776,СВЦЭМ!$A$33:$A$776,$A89,СВЦЭМ!$B$33:$B$776,Q$83)+'СЕТ СН'!$G$14+СВЦЭМ!$D$10+'СЕТ СН'!$G$6-'СЕТ СН'!$G$26</f>
        <v>1563.8529368199997</v>
      </c>
      <c r="R89" s="36">
        <f>SUMIFS(СВЦЭМ!$D$33:$D$776,СВЦЭМ!$A$33:$A$776,$A89,СВЦЭМ!$B$33:$B$776,R$83)+'СЕТ СН'!$G$14+СВЦЭМ!$D$10+'СЕТ СН'!$G$6-'СЕТ СН'!$G$26</f>
        <v>1506.8314705500002</v>
      </c>
      <c r="S89" s="36">
        <f>SUMIFS(СВЦЭМ!$D$33:$D$776,СВЦЭМ!$A$33:$A$776,$A89,СВЦЭМ!$B$33:$B$776,S$83)+'СЕТ СН'!$G$14+СВЦЭМ!$D$10+'СЕТ СН'!$G$6-'СЕТ СН'!$G$26</f>
        <v>1433.0595063199999</v>
      </c>
      <c r="T89" s="36">
        <f>SUMIFS(СВЦЭМ!$D$33:$D$776,СВЦЭМ!$A$33:$A$776,$A89,СВЦЭМ!$B$33:$B$776,T$83)+'СЕТ СН'!$G$14+СВЦЭМ!$D$10+'СЕТ СН'!$G$6-'СЕТ СН'!$G$26</f>
        <v>1421.92932679</v>
      </c>
      <c r="U89" s="36">
        <f>SUMIFS(СВЦЭМ!$D$33:$D$776,СВЦЭМ!$A$33:$A$776,$A89,СВЦЭМ!$B$33:$B$776,U$83)+'СЕТ СН'!$G$14+СВЦЭМ!$D$10+'СЕТ СН'!$G$6-'СЕТ СН'!$G$26</f>
        <v>1427.9031107800001</v>
      </c>
      <c r="V89" s="36">
        <f>SUMIFS(СВЦЭМ!$D$33:$D$776,СВЦЭМ!$A$33:$A$776,$A89,СВЦЭМ!$B$33:$B$776,V$83)+'СЕТ СН'!$G$14+СВЦЭМ!$D$10+'СЕТ СН'!$G$6-'СЕТ СН'!$G$26</f>
        <v>1458.0709526800001</v>
      </c>
      <c r="W89" s="36">
        <f>SUMIFS(СВЦЭМ!$D$33:$D$776,СВЦЭМ!$A$33:$A$776,$A89,СВЦЭМ!$B$33:$B$776,W$83)+'СЕТ СН'!$G$14+СВЦЭМ!$D$10+'СЕТ СН'!$G$6-'СЕТ СН'!$G$26</f>
        <v>1516.6387070799997</v>
      </c>
      <c r="X89" s="36">
        <f>SUMIFS(СВЦЭМ!$D$33:$D$776,СВЦЭМ!$A$33:$A$776,$A89,СВЦЭМ!$B$33:$B$776,X$83)+'СЕТ СН'!$G$14+СВЦЭМ!$D$10+'СЕТ СН'!$G$6-'СЕТ СН'!$G$26</f>
        <v>1572.1331267299997</v>
      </c>
      <c r="Y89" s="36">
        <f>SUMIFS(СВЦЭМ!$D$33:$D$776,СВЦЭМ!$A$33:$A$776,$A89,СВЦЭМ!$B$33:$B$776,Y$83)+'СЕТ СН'!$G$14+СВЦЭМ!$D$10+'СЕТ СН'!$G$6-'СЕТ СН'!$G$26</f>
        <v>1629.3829695300001</v>
      </c>
    </row>
    <row r="90" spans="1:27" ht="15.75" x14ac:dyDescent="0.2">
      <c r="A90" s="35">
        <f t="shared" si="2"/>
        <v>43472</v>
      </c>
      <c r="B90" s="36">
        <f>SUMIFS(СВЦЭМ!$D$33:$D$776,СВЦЭМ!$A$33:$A$776,$A90,СВЦЭМ!$B$33:$B$776,B$83)+'СЕТ СН'!$G$14+СВЦЭМ!$D$10+'СЕТ СН'!$G$6-'СЕТ СН'!$G$26</f>
        <v>1641.7111687699999</v>
      </c>
      <c r="C90" s="36">
        <f>SUMIFS(СВЦЭМ!$D$33:$D$776,СВЦЭМ!$A$33:$A$776,$A90,СВЦЭМ!$B$33:$B$776,C$83)+'СЕТ СН'!$G$14+СВЦЭМ!$D$10+'СЕТ СН'!$G$6-'СЕТ СН'!$G$26</f>
        <v>1647.79092511</v>
      </c>
      <c r="D90" s="36">
        <f>SUMIFS(СВЦЭМ!$D$33:$D$776,СВЦЭМ!$A$33:$A$776,$A90,СВЦЭМ!$B$33:$B$776,D$83)+'СЕТ СН'!$G$14+СВЦЭМ!$D$10+'СЕТ СН'!$G$6-'СЕТ СН'!$G$26</f>
        <v>1666.9783206699999</v>
      </c>
      <c r="E90" s="36">
        <f>SUMIFS(СВЦЭМ!$D$33:$D$776,СВЦЭМ!$A$33:$A$776,$A90,СВЦЭМ!$B$33:$B$776,E$83)+'СЕТ СН'!$G$14+СВЦЭМ!$D$10+'СЕТ СН'!$G$6-'СЕТ СН'!$G$26</f>
        <v>1676.9971744199997</v>
      </c>
      <c r="F90" s="36">
        <f>SUMIFS(СВЦЭМ!$D$33:$D$776,СВЦЭМ!$A$33:$A$776,$A90,СВЦЭМ!$B$33:$B$776,F$83)+'СЕТ СН'!$G$14+СВЦЭМ!$D$10+'СЕТ СН'!$G$6-'СЕТ СН'!$G$26</f>
        <v>1679.9492892099997</v>
      </c>
      <c r="G90" s="36">
        <f>SUMIFS(СВЦЭМ!$D$33:$D$776,СВЦЭМ!$A$33:$A$776,$A90,СВЦЭМ!$B$33:$B$776,G$83)+'СЕТ СН'!$G$14+СВЦЭМ!$D$10+'СЕТ СН'!$G$6-'СЕТ СН'!$G$26</f>
        <v>1670.0016457900001</v>
      </c>
      <c r="H90" s="36">
        <f>SUMIFS(СВЦЭМ!$D$33:$D$776,СВЦЭМ!$A$33:$A$776,$A90,СВЦЭМ!$B$33:$B$776,H$83)+'СЕТ СН'!$G$14+СВЦЭМ!$D$10+'СЕТ СН'!$G$6-'СЕТ СН'!$G$26</f>
        <v>1654.6282788399999</v>
      </c>
      <c r="I90" s="36">
        <f>SUMIFS(СВЦЭМ!$D$33:$D$776,СВЦЭМ!$A$33:$A$776,$A90,СВЦЭМ!$B$33:$B$776,I$83)+'СЕТ СН'!$G$14+СВЦЭМ!$D$10+'СЕТ СН'!$G$6-'СЕТ СН'!$G$26</f>
        <v>1649.8573104399998</v>
      </c>
      <c r="J90" s="36">
        <f>SUMIFS(СВЦЭМ!$D$33:$D$776,СВЦЭМ!$A$33:$A$776,$A90,СВЦЭМ!$B$33:$B$776,J$83)+'СЕТ СН'!$G$14+СВЦЭМ!$D$10+'СЕТ СН'!$G$6-'СЕТ СН'!$G$26</f>
        <v>1626.4180298799997</v>
      </c>
      <c r="K90" s="36">
        <f>SUMIFS(СВЦЭМ!$D$33:$D$776,СВЦЭМ!$A$33:$A$776,$A90,СВЦЭМ!$B$33:$B$776,K$83)+'СЕТ СН'!$G$14+СВЦЭМ!$D$10+'СЕТ СН'!$G$6-'СЕТ СН'!$G$26</f>
        <v>1587.25001901</v>
      </c>
      <c r="L90" s="36">
        <f>SUMIFS(СВЦЭМ!$D$33:$D$776,СВЦЭМ!$A$33:$A$776,$A90,СВЦЭМ!$B$33:$B$776,L$83)+'СЕТ СН'!$G$14+СВЦЭМ!$D$10+'СЕТ СН'!$G$6-'СЕТ СН'!$G$26</f>
        <v>1565.1409871699998</v>
      </c>
      <c r="M90" s="36">
        <f>SUMIFS(СВЦЭМ!$D$33:$D$776,СВЦЭМ!$A$33:$A$776,$A90,СВЦЭМ!$B$33:$B$776,M$83)+'СЕТ СН'!$G$14+СВЦЭМ!$D$10+'СЕТ СН'!$G$6-'СЕТ СН'!$G$26</f>
        <v>1548.5546826599998</v>
      </c>
      <c r="N90" s="36">
        <f>SUMIFS(СВЦЭМ!$D$33:$D$776,СВЦЭМ!$A$33:$A$776,$A90,СВЦЭМ!$B$33:$B$776,N$83)+'СЕТ СН'!$G$14+СВЦЭМ!$D$10+'СЕТ СН'!$G$6-'СЕТ СН'!$G$26</f>
        <v>1549.56696336</v>
      </c>
      <c r="O90" s="36">
        <f>SUMIFS(СВЦЭМ!$D$33:$D$776,СВЦЭМ!$A$33:$A$776,$A90,СВЦЭМ!$B$33:$B$776,O$83)+'СЕТ СН'!$G$14+СВЦЭМ!$D$10+'СЕТ СН'!$G$6-'СЕТ СН'!$G$26</f>
        <v>1559.4910399199998</v>
      </c>
      <c r="P90" s="36">
        <f>SUMIFS(СВЦЭМ!$D$33:$D$776,СВЦЭМ!$A$33:$A$776,$A90,СВЦЭМ!$B$33:$B$776,P$83)+'СЕТ СН'!$G$14+СВЦЭМ!$D$10+'СЕТ СН'!$G$6-'СЕТ СН'!$G$26</f>
        <v>1583.4276696100001</v>
      </c>
      <c r="Q90" s="36">
        <f>SUMIFS(СВЦЭМ!$D$33:$D$776,СВЦЭМ!$A$33:$A$776,$A90,СВЦЭМ!$B$33:$B$776,Q$83)+'СЕТ СН'!$G$14+СВЦЭМ!$D$10+'СЕТ СН'!$G$6-'СЕТ СН'!$G$26</f>
        <v>1554.07766472</v>
      </c>
      <c r="R90" s="36">
        <f>SUMIFS(СВЦЭМ!$D$33:$D$776,СВЦЭМ!$A$33:$A$776,$A90,СВЦЭМ!$B$33:$B$776,R$83)+'СЕТ СН'!$G$14+СВЦЭМ!$D$10+'СЕТ СН'!$G$6-'СЕТ СН'!$G$26</f>
        <v>1509.40341352</v>
      </c>
      <c r="S90" s="36">
        <f>SUMIFS(СВЦЭМ!$D$33:$D$776,СВЦЭМ!$A$33:$A$776,$A90,СВЦЭМ!$B$33:$B$776,S$83)+'СЕТ СН'!$G$14+СВЦЭМ!$D$10+'СЕТ СН'!$G$6-'СЕТ СН'!$G$26</f>
        <v>1431.7460356500001</v>
      </c>
      <c r="T90" s="36">
        <f>SUMIFS(СВЦЭМ!$D$33:$D$776,СВЦЭМ!$A$33:$A$776,$A90,СВЦЭМ!$B$33:$B$776,T$83)+'СЕТ СН'!$G$14+СВЦЭМ!$D$10+'СЕТ СН'!$G$6-'СЕТ СН'!$G$26</f>
        <v>1390.5391496900002</v>
      </c>
      <c r="U90" s="36">
        <f>SUMIFS(СВЦЭМ!$D$33:$D$776,СВЦЭМ!$A$33:$A$776,$A90,СВЦЭМ!$B$33:$B$776,U$83)+'СЕТ СН'!$G$14+СВЦЭМ!$D$10+'СЕТ СН'!$G$6-'СЕТ СН'!$G$26</f>
        <v>1393.40118725</v>
      </c>
      <c r="V90" s="36">
        <f>SUMIFS(СВЦЭМ!$D$33:$D$776,СВЦЭМ!$A$33:$A$776,$A90,СВЦЭМ!$B$33:$B$776,V$83)+'СЕТ СН'!$G$14+СВЦЭМ!$D$10+'СЕТ СН'!$G$6-'СЕТ СН'!$G$26</f>
        <v>1436.57817621</v>
      </c>
      <c r="W90" s="36">
        <f>SUMIFS(СВЦЭМ!$D$33:$D$776,СВЦЭМ!$A$33:$A$776,$A90,СВЦЭМ!$B$33:$B$776,W$83)+'СЕТ СН'!$G$14+СВЦЭМ!$D$10+'СЕТ СН'!$G$6-'СЕТ СН'!$G$26</f>
        <v>1470.5629286600001</v>
      </c>
      <c r="X90" s="36">
        <f>SUMIFS(СВЦЭМ!$D$33:$D$776,СВЦЭМ!$A$33:$A$776,$A90,СВЦЭМ!$B$33:$B$776,X$83)+'СЕТ СН'!$G$14+СВЦЭМ!$D$10+'СЕТ СН'!$G$6-'СЕТ СН'!$G$26</f>
        <v>1528.61771021</v>
      </c>
      <c r="Y90" s="36">
        <f>SUMIFS(СВЦЭМ!$D$33:$D$776,СВЦЭМ!$A$33:$A$776,$A90,СВЦЭМ!$B$33:$B$776,Y$83)+'СЕТ СН'!$G$14+СВЦЭМ!$D$10+'СЕТ СН'!$G$6-'СЕТ СН'!$G$26</f>
        <v>1581.9001710399998</v>
      </c>
    </row>
    <row r="91" spans="1:27" ht="15.75" x14ac:dyDescent="0.2">
      <c r="A91" s="35">
        <f t="shared" si="2"/>
        <v>43473</v>
      </c>
      <c r="B91" s="36">
        <f>SUMIFS(СВЦЭМ!$D$33:$D$776,СВЦЭМ!$A$33:$A$776,$A91,СВЦЭМ!$B$33:$B$776,B$83)+'СЕТ СН'!$G$14+СВЦЭМ!$D$10+'СЕТ СН'!$G$6-'СЕТ СН'!$G$26</f>
        <v>1608.1654795899999</v>
      </c>
      <c r="C91" s="36">
        <f>SUMIFS(СВЦЭМ!$D$33:$D$776,СВЦЭМ!$A$33:$A$776,$A91,СВЦЭМ!$B$33:$B$776,C$83)+'СЕТ СН'!$G$14+СВЦЭМ!$D$10+'СЕТ СН'!$G$6-'СЕТ СН'!$G$26</f>
        <v>1635.83763125</v>
      </c>
      <c r="D91" s="36">
        <f>SUMIFS(СВЦЭМ!$D$33:$D$776,СВЦЭМ!$A$33:$A$776,$A91,СВЦЭМ!$B$33:$B$776,D$83)+'СЕТ СН'!$G$14+СВЦЭМ!$D$10+'СЕТ СН'!$G$6-'СЕТ СН'!$G$26</f>
        <v>1643.6096609399997</v>
      </c>
      <c r="E91" s="36">
        <f>SUMIFS(СВЦЭМ!$D$33:$D$776,СВЦЭМ!$A$33:$A$776,$A91,СВЦЭМ!$B$33:$B$776,E$83)+'СЕТ СН'!$G$14+СВЦЭМ!$D$10+'СЕТ СН'!$G$6-'СЕТ СН'!$G$26</f>
        <v>1654.6285312299997</v>
      </c>
      <c r="F91" s="36">
        <f>SUMIFS(СВЦЭМ!$D$33:$D$776,СВЦЭМ!$A$33:$A$776,$A91,СВЦЭМ!$B$33:$B$776,F$83)+'СЕТ СН'!$G$14+СВЦЭМ!$D$10+'СЕТ СН'!$G$6-'СЕТ СН'!$G$26</f>
        <v>1656.1742043999998</v>
      </c>
      <c r="G91" s="36">
        <f>SUMIFS(СВЦЭМ!$D$33:$D$776,СВЦЭМ!$A$33:$A$776,$A91,СВЦЭМ!$B$33:$B$776,G$83)+'СЕТ СН'!$G$14+СВЦЭМ!$D$10+'СЕТ СН'!$G$6-'СЕТ СН'!$G$26</f>
        <v>1653.7081103999999</v>
      </c>
      <c r="H91" s="36">
        <f>SUMIFS(СВЦЭМ!$D$33:$D$776,СВЦЭМ!$A$33:$A$776,$A91,СВЦЭМ!$B$33:$B$776,H$83)+'СЕТ СН'!$G$14+СВЦЭМ!$D$10+'СЕТ СН'!$G$6-'СЕТ СН'!$G$26</f>
        <v>1643.6369155399998</v>
      </c>
      <c r="I91" s="36">
        <f>SUMIFS(СВЦЭМ!$D$33:$D$776,СВЦЭМ!$A$33:$A$776,$A91,СВЦЭМ!$B$33:$B$776,I$83)+'СЕТ СН'!$G$14+СВЦЭМ!$D$10+'СЕТ СН'!$G$6-'СЕТ СН'!$G$26</f>
        <v>1633.6044739499998</v>
      </c>
      <c r="J91" s="36">
        <f>SUMIFS(СВЦЭМ!$D$33:$D$776,СВЦЭМ!$A$33:$A$776,$A91,СВЦЭМ!$B$33:$B$776,J$83)+'СЕТ СН'!$G$14+СВЦЭМ!$D$10+'СЕТ СН'!$G$6-'СЕТ СН'!$G$26</f>
        <v>1600.8026635799997</v>
      </c>
      <c r="K91" s="36">
        <f>SUMIFS(СВЦЭМ!$D$33:$D$776,СВЦЭМ!$A$33:$A$776,$A91,СВЦЭМ!$B$33:$B$776,K$83)+'СЕТ СН'!$G$14+СВЦЭМ!$D$10+'СЕТ СН'!$G$6-'СЕТ СН'!$G$26</f>
        <v>1566.5006185699999</v>
      </c>
      <c r="L91" s="36">
        <f>SUMIFS(СВЦЭМ!$D$33:$D$776,СВЦЭМ!$A$33:$A$776,$A91,СВЦЭМ!$B$33:$B$776,L$83)+'СЕТ СН'!$G$14+СВЦЭМ!$D$10+'СЕТ СН'!$G$6-'СЕТ СН'!$G$26</f>
        <v>1544.9723207500001</v>
      </c>
      <c r="M91" s="36">
        <f>SUMIFS(СВЦЭМ!$D$33:$D$776,СВЦЭМ!$A$33:$A$776,$A91,СВЦЭМ!$B$33:$B$776,M$83)+'СЕТ СН'!$G$14+СВЦЭМ!$D$10+'СЕТ СН'!$G$6-'СЕТ СН'!$G$26</f>
        <v>1542.6852507999997</v>
      </c>
      <c r="N91" s="36">
        <f>SUMIFS(СВЦЭМ!$D$33:$D$776,СВЦЭМ!$A$33:$A$776,$A91,СВЦЭМ!$B$33:$B$776,N$83)+'СЕТ СН'!$G$14+СВЦЭМ!$D$10+'СЕТ СН'!$G$6-'СЕТ СН'!$G$26</f>
        <v>1554.8807732400001</v>
      </c>
      <c r="O91" s="36">
        <f>SUMIFS(СВЦЭМ!$D$33:$D$776,СВЦЭМ!$A$33:$A$776,$A91,СВЦЭМ!$B$33:$B$776,O$83)+'СЕТ СН'!$G$14+СВЦЭМ!$D$10+'СЕТ СН'!$G$6-'СЕТ СН'!$G$26</f>
        <v>1570.3452391799997</v>
      </c>
      <c r="P91" s="36">
        <f>SUMIFS(СВЦЭМ!$D$33:$D$776,СВЦЭМ!$A$33:$A$776,$A91,СВЦЭМ!$B$33:$B$776,P$83)+'СЕТ СН'!$G$14+СВЦЭМ!$D$10+'СЕТ СН'!$G$6-'СЕТ СН'!$G$26</f>
        <v>1608.6118326999999</v>
      </c>
      <c r="Q91" s="36">
        <f>SUMIFS(СВЦЭМ!$D$33:$D$776,СВЦЭМ!$A$33:$A$776,$A91,СВЦЭМ!$B$33:$B$776,Q$83)+'СЕТ СН'!$G$14+СВЦЭМ!$D$10+'СЕТ СН'!$G$6-'СЕТ СН'!$G$26</f>
        <v>1572.9826923999999</v>
      </c>
      <c r="R91" s="36">
        <f>SUMIFS(СВЦЭМ!$D$33:$D$776,СВЦЭМ!$A$33:$A$776,$A91,СВЦЭМ!$B$33:$B$776,R$83)+'СЕТ СН'!$G$14+СВЦЭМ!$D$10+'СЕТ СН'!$G$6-'СЕТ СН'!$G$26</f>
        <v>1527.52608151</v>
      </c>
      <c r="S91" s="36">
        <f>SUMIFS(СВЦЭМ!$D$33:$D$776,СВЦЭМ!$A$33:$A$776,$A91,СВЦЭМ!$B$33:$B$776,S$83)+'СЕТ СН'!$G$14+СВЦЭМ!$D$10+'СЕТ СН'!$G$6-'СЕТ СН'!$G$26</f>
        <v>1477.1955361999999</v>
      </c>
      <c r="T91" s="36">
        <f>SUMIFS(СВЦЭМ!$D$33:$D$776,СВЦЭМ!$A$33:$A$776,$A91,СВЦЭМ!$B$33:$B$776,T$83)+'СЕТ СН'!$G$14+СВЦЭМ!$D$10+'СЕТ СН'!$G$6-'СЕТ СН'!$G$26</f>
        <v>1465.6752731199999</v>
      </c>
      <c r="U91" s="36">
        <f>SUMIFS(СВЦЭМ!$D$33:$D$776,СВЦЭМ!$A$33:$A$776,$A91,СВЦЭМ!$B$33:$B$776,U$83)+'СЕТ СН'!$G$14+СВЦЭМ!$D$10+'СЕТ СН'!$G$6-'СЕТ СН'!$G$26</f>
        <v>1468.0965479500001</v>
      </c>
      <c r="V91" s="36">
        <f>SUMIFS(СВЦЭМ!$D$33:$D$776,СВЦЭМ!$A$33:$A$776,$A91,СВЦЭМ!$B$33:$B$776,V$83)+'СЕТ СН'!$G$14+СВЦЭМ!$D$10+'СЕТ СН'!$G$6-'СЕТ СН'!$G$26</f>
        <v>1482.2092323000002</v>
      </c>
      <c r="W91" s="36">
        <f>SUMIFS(СВЦЭМ!$D$33:$D$776,СВЦЭМ!$A$33:$A$776,$A91,СВЦЭМ!$B$33:$B$776,W$83)+'СЕТ СН'!$G$14+СВЦЭМ!$D$10+'СЕТ СН'!$G$6-'СЕТ СН'!$G$26</f>
        <v>1546.6989771099998</v>
      </c>
      <c r="X91" s="36">
        <f>SUMIFS(СВЦЭМ!$D$33:$D$776,СВЦЭМ!$A$33:$A$776,$A91,СВЦЭМ!$B$33:$B$776,X$83)+'СЕТ СН'!$G$14+СВЦЭМ!$D$10+'СЕТ СН'!$G$6-'СЕТ СН'!$G$26</f>
        <v>1615.29622586</v>
      </c>
      <c r="Y91" s="36">
        <f>SUMIFS(СВЦЭМ!$D$33:$D$776,СВЦЭМ!$A$33:$A$776,$A91,СВЦЭМ!$B$33:$B$776,Y$83)+'СЕТ СН'!$G$14+СВЦЭМ!$D$10+'СЕТ СН'!$G$6-'СЕТ СН'!$G$26</f>
        <v>1676.0573885099998</v>
      </c>
    </row>
    <row r="92" spans="1:27" ht="15.75" x14ac:dyDescent="0.2">
      <c r="A92" s="35">
        <f t="shared" si="2"/>
        <v>43474</v>
      </c>
      <c r="B92" s="36">
        <f>SUMIFS(СВЦЭМ!$D$33:$D$776,СВЦЭМ!$A$33:$A$776,$A92,СВЦЭМ!$B$33:$B$776,B$83)+'СЕТ СН'!$G$14+СВЦЭМ!$D$10+'СЕТ СН'!$G$6-'СЕТ СН'!$G$26</f>
        <v>1641.6982498699999</v>
      </c>
      <c r="C92" s="36">
        <f>SUMIFS(СВЦЭМ!$D$33:$D$776,СВЦЭМ!$A$33:$A$776,$A92,СВЦЭМ!$B$33:$B$776,C$83)+'СЕТ СН'!$G$14+СВЦЭМ!$D$10+'СЕТ СН'!$G$6-'СЕТ СН'!$G$26</f>
        <v>1665.38362207</v>
      </c>
      <c r="D92" s="36">
        <f>SUMIFS(СВЦЭМ!$D$33:$D$776,СВЦЭМ!$A$33:$A$776,$A92,СВЦЭМ!$B$33:$B$776,D$83)+'СЕТ СН'!$G$14+СВЦЭМ!$D$10+'СЕТ СН'!$G$6-'СЕТ СН'!$G$26</f>
        <v>1667.8117883999998</v>
      </c>
      <c r="E92" s="36">
        <f>SUMIFS(СВЦЭМ!$D$33:$D$776,СВЦЭМ!$A$33:$A$776,$A92,СВЦЭМ!$B$33:$B$776,E$83)+'СЕТ СН'!$G$14+СВЦЭМ!$D$10+'СЕТ СН'!$G$6-'СЕТ СН'!$G$26</f>
        <v>1676.4812977799997</v>
      </c>
      <c r="F92" s="36">
        <f>SUMIFS(СВЦЭМ!$D$33:$D$776,СВЦЭМ!$A$33:$A$776,$A92,СВЦЭМ!$B$33:$B$776,F$83)+'СЕТ СН'!$G$14+СВЦЭМ!$D$10+'СЕТ СН'!$G$6-'СЕТ СН'!$G$26</f>
        <v>1679.2993367700001</v>
      </c>
      <c r="G92" s="36">
        <f>SUMIFS(СВЦЭМ!$D$33:$D$776,СВЦЭМ!$A$33:$A$776,$A92,СВЦЭМ!$B$33:$B$776,G$83)+'СЕТ СН'!$G$14+СВЦЭМ!$D$10+'СЕТ СН'!$G$6-'СЕТ СН'!$G$26</f>
        <v>1681.9262055300001</v>
      </c>
      <c r="H92" s="36">
        <f>SUMIFS(СВЦЭМ!$D$33:$D$776,СВЦЭМ!$A$33:$A$776,$A92,СВЦЭМ!$B$33:$B$776,H$83)+'СЕТ СН'!$G$14+СВЦЭМ!$D$10+'СЕТ СН'!$G$6-'СЕТ СН'!$G$26</f>
        <v>1695.6436130100001</v>
      </c>
      <c r="I92" s="36">
        <f>SUMIFS(СВЦЭМ!$D$33:$D$776,СВЦЭМ!$A$33:$A$776,$A92,СВЦЭМ!$B$33:$B$776,I$83)+'СЕТ СН'!$G$14+СВЦЭМ!$D$10+'СЕТ СН'!$G$6-'СЕТ СН'!$G$26</f>
        <v>1636.9129233200001</v>
      </c>
      <c r="J92" s="36">
        <f>SUMIFS(СВЦЭМ!$D$33:$D$776,СВЦЭМ!$A$33:$A$776,$A92,СВЦЭМ!$B$33:$B$776,J$83)+'СЕТ СН'!$G$14+СВЦЭМ!$D$10+'СЕТ СН'!$G$6-'СЕТ СН'!$G$26</f>
        <v>1560.3574641499999</v>
      </c>
      <c r="K92" s="36">
        <f>SUMIFS(СВЦЭМ!$D$33:$D$776,СВЦЭМ!$A$33:$A$776,$A92,СВЦЭМ!$B$33:$B$776,K$83)+'СЕТ СН'!$G$14+СВЦЭМ!$D$10+'СЕТ СН'!$G$6-'СЕТ СН'!$G$26</f>
        <v>1552.1551494099999</v>
      </c>
      <c r="L92" s="36">
        <f>SUMIFS(СВЦЭМ!$D$33:$D$776,СВЦЭМ!$A$33:$A$776,$A92,СВЦЭМ!$B$33:$B$776,L$83)+'СЕТ СН'!$G$14+СВЦЭМ!$D$10+'СЕТ СН'!$G$6-'СЕТ СН'!$G$26</f>
        <v>1550.35452863</v>
      </c>
      <c r="M92" s="36">
        <f>SUMIFS(СВЦЭМ!$D$33:$D$776,СВЦЭМ!$A$33:$A$776,$A92,СВЦЭМ!$B$33:$B$776,M$83)+'СЕТ СН'!$G$14+СВЦЭМ!$D$10+'СЕТ СН'!$G$6-'СЕТ СН'!$G$26</f>
        <v>1552.3501615699997</v>
      </c>
      <c r="N92" s="36">
        <f>SUMIFS(СВЦЭМ!$D$33:$D$776,СВЦЭМ!$A$33:$A$776,$A92,СВЦЭМ!$B$33:$B$776,N$83)+'СЕТ СН'!$G$14+СВЦЭМ!$D$10+'СЕТ СН'!$G$6-'СЕТ СН'!$G$26</f>
        <v>1571.5107898799997</v>
      </c>
      <c r="O92" s="36">
        <f>SUMIFS(СВЦЭМ!$D$33:$D$776,СВЦЭМ!$A$33:$A$776,$A92,СВЦЭМ!$B$33:$B$776,O$83)+'СЕТ СН'!$G$14+СВЦЭМ!$D$10+'СЕТ СН'!$G$6-'СЕТ СН'!$G$26</f>
        <v>1567.6726847199998</v>
      </c>
      <c r="P92" s="36">
        <f>SUMIFS(СВЦЭМ!$D$33:$D$776,СВЦЭМ!$A$33:$A$776,$A92,СВЦЭМ!$B$33:$B$776,P$83)+'СЕТ СН'!$G$14+СВЦЭМ!$D$10+'СЕТ СН'!$G$6-'СЕТ СН'!$G$26</f>
        <v>1579.7825526500001</v>
      </c>
      <c r="Q92" s="36">
        <f>SUMIFS(СВЦЭМ!$D$33:$D$776,СВЦЭМ!$A$33:$A$776,$A92,СВЦЭМ!$B$33:$B$776,Q$83)+'СЕТ СН'!$G$14+СВЦЭМ!$D$10+'СЕТ СН'!$G$6-'СЕТ СН'!$G$26</f>
        <v>1584.5732638599998</v>
      </c>
      <c r="R92" s="36">
        <f>SUMIFS(СВЦЭМ!$D$33:$D$776,СВЦЭМ!$A$33:$A$776,$A92,СВЦЭМ!$B$33:$B$776,R$83)+'СЕТ СН'!$G$14+СВЦЭМ!$D$10+'СЕТ СН'!$G$6-'СЕТ СН'!$G$26</f>
        <v>1582.8790360099997</v>
      </c>
      <c r="S92" s="36">
        <f>SUMIFS(СВЦЭМ!$D$33:$D$776,СВЦЭМ!$A$33:$A$776,$A92,СВЦЭМ!$B$33:$B$776,S$83)+'СЕТ СН'!$G$14+СВЦЭМ!$D$10+'СЕТ СН'!$G$6-'СЕТ СН'!$G$26</f>
        <v>1557.6736061299998</v>
      </c>
      <c r="T92" s="36">
        <f>SUMIFS(СВЦЭМ!$D$33:$D$776,СВЦЭМ!$A$33:$A$776,$A92,СВЦЭМ!$B$33:$B$776,T$83)+'СЕТ СН'!$G$14+СВЦЭМ!$D$10+'СЕТ СН'!$G$6-'СЕТ СН'!$G$26</f>
        <v>1534.3172343699998</v>
      </c>
      <c r="U92" s="36">
        <f>SUMIFS(СВЦЭМ!$D$33:$D$776,СВЦЭМ!$A$33:$A$776,$A92,СВЦЭМ!$B$33:$B$776,U$83)+'СЕТ СН'!$G$14+СВЦЭМ!$D$10+'СЕТ СН'!$G$6-'СЕТ СН'!$G$26</f>
        <v>1532.8985740999997</v>
      </c>
      <c r="V92" s="36">
        <f>SUMIFS(СВЦЭМ!$D$33:$D$776,СВЦЭМ!$A$33:$A$776,$A92,СВЦЭМ!$B$33:$B$776,V$83)+'СЕТ СН'!$G$14+СВЦЭМ!$D$10+'СЕТ СН'!$G$6-'СЕТ СН'!$G$26</f>
        <v>1543.05957683</v>
      </c>
      <c r="W92" s="36">
        <f>SUMIFS(СВЦЭМ!$D$33:$D$776,СВЦЭМ!$A$33:$A$776,$A92,СВЦЭМ!$B$33:$B$776,W$83)+'СЕТ СН'!$G$14+СВЦЭМ!$D$10+'СЕТ СН'!$G$6-'СЕТ СН'!$G$26</f>
        <v>1564.41321591</v>
      </c>
      <c r="X92" s="36">
        <f>SUMIFS(СВЦЭМ!$D$33:$D$776,СВЦЭМ!$A$33:$A$776,$A92,СВЦЭМ!$B$33:$B$776,X$83)+'СЕТ СН'!$G$14+СВЦЭМ!$D$10+'СЕТ СН'!$G$6-'СЕТ СН'!$G$26</f>
        <v>1577.6781293700001</v>
      </c>
      <c r="Y92" s="36">
        <f>SUMIFS(СВЦЭМ!$D$33:$D$776,СВЦЭМ!$A$33:$A$776,$A92,СВЦЭМ!$B$33:$B$776,Y$83)+'СЕТ СН'!$G$14+СВЦЭМ!$D$10+'СЕТ СН'!$G$6-'СЕТ СН'!$G$26</f>
        <v>1636.6218208800001</v>
      </c>
    </row>
    <row r="93" spans="1:27" ht="15.75" x14ac:dyDescent="0.2">
      <c r="A93" s="35">
        <f t="shared" si="2"/>
        <v>43475</v>
      </c>
      <c r="B93" s="36">
        <f>SUMIFS(СВЦЭМ!$D$33:$D$776,СВЦЭМ!$A$33:$A$776,$A93,СВЦЭМ!$B$33:$B$776,B$83)+'СЕТ СН'!$G$14+СВЦЭМ!$D$10+'СЕТ СН'!$G$6-'СЕТ СН'!$G$26</f>
        <v>1675.6865053399997</v>
      </c>
      <c r="C93" s="36">
        <f>SUMIFS(СВЦЭМ!$D$33:$D$776,СВЦЭМ!$A$33:$A$776,$A93,СВЦЭМ!$B$33:$B$776,C$83)+'СЕТ СН'!$G$14+СВЦЭМ!$D$10+'СЕТ СН'!$G$6-'СЕТ СН'!$G$26</f>
        <v>1708.1656061799999</v>
      </c>
      <c r="D93" s="36">
        <f>SUMIFS(СВЦЭМ!$D$33:$D$776,СВЦЭМ!$A$33:$A$776,$A93,СВЦЭМ!$B$33:$B$776,D$83)+'СЕТ СН'!$G$14+СВЦЭМ!$D$10+'СЕТ СН'!$G$6-'СЕТ СН'!$G$26</f>
        <v>1761.37384049</v>
      </c>
      <c r="E93" s="36">
        <f>SUMIFS(СВЦЭМ!$D$33:$D$776,СВЦЭМ!$A$33:$A$776,$A93,СВЦЭМ!$B$33:$B$776,E$83)+'СЕТ СН'!$G$14+СВЦЭМ!$D$10+'СЕТ СН'!$G$6-'СЕТ СН'!$G$26</f>
        <v>1714.3673856400001</v>
      </c>
      <c r="F93" s="36">
        <f>SUMIFS(СВЦЭМ!$D$33:$D$776,СВЦЭМ!$A$33:$A$776,$A93,СВЦЭМ!$B$33:$B$776,F$83)+'СЕТ СН'!$G$14+СВЦЭМ!$D$10+'СЕТ СН'!$G$6-'СЕТ СН'!$G$26</f>
        <v>1678.7489262300001</v>
      </c>
      <c r="G93" s="36">
        <f>SUMIFS(СВЦЭМ!$D$33:$D$776,СВЦЭМ!$A$33:$A$776,$A93,СВЦЭМ!$B$33:$B$776,G$83)+'СЕТ СН'!$G$14+СВЦЭМ!$D$10+'СЕТ СН'!$G$6-'СЕТ СН'!$G$26</f>
        <v>1686.07382095</v>
      </c>
      <c r="H93" s="36">
        <f>SUMIFS(СВЦЭМ!$D$33:$D$776,СВЦЭМ!$A$33:$A$776,$A93,СВЦЭМ!$B$33:$B$776,H$83)+'СЕТ СН'!$G$14+СВЦЭМ!$D$10+'СЕТ СН'!$G$6-'СЕТ СН'!$G$26</f>
        <v>1682.5034052599999</v>
      </c>
      <c r="I93" s="36">
        <f>SUMIFS(СВЦЭМ!$D$33:$D$776,СВЦЭМ!$A$33:$A$776,$A93,СВЦЭМ!$B$33:$B$776,I$83)+'СЕТ СН'!$G$14+СВЦЭМ!$D$10+'СЕТ СН'!$G$6-'СЕТ СН'!$G$26</f>
        <v>1588.3120778699999</v>
      </c>
      <c r="J93" s="36">
        <f>SUMIFS(СВЦЭМ!$D$33:$D$776,СВЦЭМ!$A$33:$A$776,$A93,СВЦЭМ!$B$33:$B$776,J$83)+'СЕТ СН'!$G$14+СВЦЭМ!$D$10+'СЕТ СН'!$G$6-'СЕТ СН'!$G$26</f>
        <v>1540.37959942</v>
      </c>
      <c r="K93" s="36">
        <f>SUMIFS(СВЦЭМ!$D$33:$D$776,СВЦЭМ!$A$33:$A$776,$A93,СВЦЭМ!$B$33:$B$776,K$83)+'СЕТ СН'!$G$14+СВЦЭМ!$D$10+'СЕТ СН'!$G$6-'СЕТ СН'!$G$26</f>
        <v>1525.8878162599999</v>
      </c>
      <c r="L93" s="36">
        <f>SUMIFS(СВЦЭМ!$D$33:$D$776,СВЦЭМ!$A$33:$A$776,$A93,СВЦЭМ!$B$33:$B$776,L$83)+'СЕТ СН'!$G$14+СВЦЭМ!$D$10+'СЕТ СН'!$G$6-'СЕТ СН'!$G$26</f>
        <v>1514.41754459</v>
      </c>
      <c r="M93" s="36">
        <f>SUMIFS(СВЦЭМ!$D$33:$D$776,СВЦЭМ!$A$33:$A$776,$A93,СВЦЭМ!$B$33:$B$776,M$83)+'СЕТ СН'!$G$14+СВЦЭМ!$D$10+'СЕТ СН'!$G$6-'СЕТ СН'!$G$26</f>
        <v>1521.9534745599999</v>
      </c>
      <c r="N93" s="36">
        <f>SUMIFS(СВЦЭМ!$D$33:$D$776,СВЦЭМ!$A$33:$A$776,$A93,СВЦЭМ!$B$33:$B$776,N$83)+'СЕТ СН'!$G$14+СВЦЭМ!$D$10+'СЕТ СН'!$G$6-'СЕТ СН'!$G$26</f>
        <v>1530.9435816</v>
      </c>
      <c r="O93" s="36">
        <f>SUMIFS(СВЦЭМ!$D$33:$D$776,СВЦЭМ!$A$33:$A$776,$A93,СВЦЭМ!$B$33:$B$776,O$83)+'СЕТ СН'!$G$14+СВЦЭМ!$D$10+'СЕТ СН'!$G$6-'СЕТ СН'!$G$26</f>
        <v>1518.8469064199999</v>
      </c>
      <c r="P93" s="36">
        <f>SUMIFS(СВЦЭМ!$D$33:$D$776,СВЦЭМ!$A$33:$A$776,$A93,СВЦЭМ!$B$33:$B$776,P$83)+'СЕТ СН'!$G$14+СВЦЭМ!$D$10+'СЕТ СН'!$G$6-'СЕТ СН'!$G$26</f>
        <v>1532.7202629600001</v>
      </c>
      <c r="Q93" s="36">
        <f>SUMIFS(СВЦЭМ!$D$33:$D$776,СВЦЭМ!$A$33:$A$776,$A93,СВЦЭМ!$B$33:$B$776,Q$83)+'СЕТ СН'!$G$14+СВЦЭМ!$D$10+'СЕТ СН'!$G$6-'СЕТ СН'!$G$26</f>
        <v>1536.8269799199998</v>
      </c>
      <c r="R93" s="36">
        <f>SUMIFS(СВЦЭМ!$D$33:$D$776,СВЦЭМ!$A$33:$A$776,$A93,СВЦЭМ!$B$33:$B$776,R$83)+'СЕТ СН'!$G$14+СВЦЭМ!$D$10+'СЕТ СН'!$G$6-'СЕТ СН'!$G$26</f>
        <v>1541.1107628599998</v>
      </c>
      <c r="S93" s="36">
        <f>SUMIFS(СВЦЭМ!$D$33:$D$776,СВЦЭМ!$A$33:$A$776,$A93,СВЦЭМ!$B$33:$B$776,S$83)+'СЕТ СН'!$G$14+СВЦЭМ!$D$10+'СЕТ СН'!$G$6-'СЕТ СН'!$G$26</f>
        <v>1518.9443325699999</v>
      </c>
      <c r="T93" s="36">
        <f>SUMIFS(СВЦЭМ!$D$33:$D$776,СВЦЭМ!$A$33:$A$776,$A93,СВЦЭМ!$B$33:$B$776,T$83)+'СЕТ СН'!$G$14+СВЦЭМ!$D$10+'СЕТ СН'!$G$6-'СЕТ СН'!$G$26</f>
        <v>1497.3650696599998</v>
      </c>
      <c r="U93" s="36">
        <f>SUMIFS(СВЦЭМ!$D$33:$D$776,СВЦЭМ!$A$33:$A$776,$A93,СВЦЭМ!$B$33:$B$776,U$83)+'СЕТ СН'!$G$14+СВЦЭМ!$D$10+'СЕТ СН'!$G$6-'СЕТ СН'!$G$26</f>
        <v>1505.2729886299999</v>
      </c>
      <c r="V93" s="36">
        <f>SUMIFS(СВЦЭМ!$D$33:$D$776,СВЦЭМ!$A$33:$A$776,$A93,СВЦЭМ!$B$33:$B$776,V$83)+'СЕТ СН'!$G$14+СВЦЭМ!$D$10+'СЕТ СН'!$G$6-'СЕТ СН'!$G$26</f>
        <v>1517.7930874499998</v>
      </c>
      <c r="W93" s="36">
        <f>SUMIFS(СВЦЭМ!$D$33:$D$776,СВЦЭМ!$A$33:$A$776,$A93,СВЦЭМ!$B$33:$B$776,W$83)+'СЕТ СН'!$G$14+СВЦЭМ!$D$10+'СЕТ СН'!$G$6-'СЕТ СН'!$G$26</f>
        <v>1528.2539810499998</v>
      </c>
      <c r="X93" s="36">
        <f>SUMIFS(СВЦЭМ!$D$33:$D$776,СВЦЭМ!$A$33:$A$776,$A93,СВЦЭМ!$B$33:$B$776,X$83)+'СЕТ СН'!$G$14+СВЦЭМ!$D$10+'СЕТ СН'!$G$6-'СЕТ СН'!$G$26</f>
        <v>1529.2234027</v>
      </c>
      <c r="Y93" s="36">
        <f>SUMIFS(СВЦЭМ!$D$33:$D$776,СВЦЭМ!$A$33:$A$776,$A93,СВЦЭМ!$B$33:$B$776,Y$83)+'СЕТ СН'!$G$14+СВЦЭМ!$D$10+'СЕТ СН'!$G$6-'СЕТ СН'!$G$26</f>
        <v>1594.13010274</v>
      </c>
    </row>
    <row r="94" spans="1:27" ht="15.75" x14ac:dyDescent="0.2">
      <c r="A94" s="35">
        <f t="shared" si="2"/>
        <v>43476</v>
      </c>
      <c r="B94" s="36">
        <f>SUMIFS(СВЦЭМ!$D$33:$D$776,СВЦЭМ!$A$33:$A$776,$A94,СВЦЭМ!$B$33:$B$776,B$83)+'СЕТ СН'!$G$14+СВЦЭМ!$D$10+'СЕТ СН'!$G$6-'СЕТ СН'!$G$26</f>
        <v>1684.0807391799999</v>
      </c>
      <c r="C94" s="36">
        <f>SUMIFS(СВЦЭМ!$D$33:$D$776,СВЦЭМ!$A$33:$A$776,$A94,СВЦЭМ!$B$33:$B$776,C$83)+'СЕТ СН'!$G$14+СВЦЭМ!$D$10+'СЕТ СН'!$G$6-'СЕТ СН'!$G$26</f>
        <v>1696.2485289699998</v>
      </c>
      <c r="D94" s="36">
        <f>SUMIFS(СВЦЭМ!$D$33:$D$776,СВЦЭМ!$A$33:$A$776,$A94,СВЦЭМ!$B$33:$B$776,D$83)+'СЕТ СН'!$G$14+СВЦЭМ!$D$10+'СЕТ СН'!$G$6-'СЕТ СН'!$G$26</f>
        <v>1727.8576066199998</v>
      </c>
      <c r="E94" s="36">
        <f>SUMIFS(СВЦЭМ!$D$33:$D$776,СВЦЭМ!$A$33:$A$776,$A94,СВЦЭМ!$B$33:$B$776,E$83)+'СЕТ СН'!$G$14+СВЦЭМ!$D$10+'СЕТ СН'!$G$6-'СЕТ СН'!$G$26</f>
        <v>1729.9285017799998</v>
      </c>
      <c r="F94" s="36">
        <f>SUMIFS(СВЦЭМ!$D$33:$D$776,СВЦЭМ!$A$33:$A$776,$A94,СВЦЭМ!$B$33:$B$776,F$83)+'СЕТ СН'!$G$14+СВЦЭМ!$D$10+'СЕТ СН'!$G$6-'СЕТ СН'!$G$26</f>
        <v>1729.5597377899999</v>
      </c>
      <c r="G94" s="36">
        <f>SUMIFS(СВЦЭМ!$D$33:$D$776,СВЦЭМ!$A$33:$A$776,$A94,СВЦЭМ!$B$33:$B$776,G$83)+'СЕТ СН'!$G$14+СВЦЭМ!$D$10+'СЕТ СН'!$G$6-'СЕТ СН'!$G$26</f>
        <v>1710.7868316499998</v>
      </c>
      <c r="H94" s="36">
        <f>SUMIFS(СВЦЭМ!$D$33:$D$776,СВЦЭМ!$A$33:$A$776,$A94,СВЦЭМ!$B$33:$B$776,H$83)+'СЕТ СН'!$G$14+СВЦЭМ!$D$10+'СЕТ СН'!$G$6-'СЕТ СН'!$G$26</f>
        <v>1675.3138011000001</v>
      </c>
      <c r="I94" s="36">
        <f>SUMIFS(СВЦЭМ!$D$33:$D$776,СВЦЭМ!$A$33:$A$776,$A94,СВЦЭМ!$B$33:$B$776,I$83)+'СЕТ СН'!$G$14+СВЦЭМ!$D$10+'СЕТ СН'!$G$6-'СЕТ СН'!$G$26</f>
        <v>1591.7173540700001</v>
      </c>
      <c r="J94" s="36">
        <f>SUMIFS(СВЦЭМ!$D$33:$D$776,СВЦЭМ!$A$33:$A$776,$A94,СВЦЭМ!$B$33:$B$776,J$83)+'СЕТ СН'!$G$14+СВЦЭМ!$D$10+'СЕТ СН'!$G$6-'СЕТ СН'!$G$26</f>
        <v>1533.4030379599999</v>
      </c>
      <c r="K94" s="36">
        <f>SUMIFS(СВЦЭМ!$D$33:$D$776,СВЦЭМ!$A$33:$A$776,$A94,СВЦЭМ!$B$33:$B$776,K$83)+'СЕТ СН'!$G$14+СВЦЭМ!$D$10+'СЕТ СН'!$G$6-'СЕТ СН'!$G$26</f>
        <v>1523.8798540799999</v>
      </c>
      <c r="L94" s="36">
        <f>SUMIFS(СВЦЭМ!$D$33:$D$776,СВЦЭМ!$A$33:$A$776,$A94,СВЦЭМ!$B$33:$B$776,L$83)+'СЕТ СН'!$G$14+СВЦЭМ!$D$10+'СЕТ СН'!$G$6-'СЕТ СН'!$G$26</f>
        <v>1519.26738196</v>
      </c>
      <c r="M94" s="36">
        <f>SUMIFS(СВЦЭМ!$D$33:$D$776,СВЦЭМ!$A$33:$A$776,$A94,СВЦЭМ!$B$33:$B$776,M$83)+'СЕТ СН'!$G$14+СВЦЭМ!$D$10+'СЕТ СН'!$G$6-'СЕТ СН'!$G$26</f>
        <v>1522.1444147500001</v>
      </c>
      <c r="N94" s="36">
        <f>SUMIFS(СВЦЭМ!$D$33:$D$776,СВЦЭМ!$A$33:$A$776,$A94,СВЦЭМ!$B$33:$B$776,N$83)+'СЕТ СН'!$G$14+СВЦЭМ!$D$10+'СЕТ СН'!$G$6-'СЕТ СН'!$G$26</f>
        <v>1538.3196049600001</v>
      </c>
      <c r="O94" s="36">
        <f>SUMIFS(СВЦЭМ!$D$33:$D$776,СВЦЭМ!$A$33:$A$776,$A94,СВЦЭМ!$B$33:$B$776,O$83)+'СЕТ СН'!$G$14+СВЦЭМ!$D$10+'СЕТ СН'!$G$6-'СЕТ СН'!$G$26</f>
        <v>1542.4589965599998</v>
      </c>
      <c r="P94" s="36">
        <f>SUMIFS(СВЦЭМ!$D$33:$D$776,СВЦЭМ!$A$33:$A$776,$A94,СВЦЭМ!$B$33:$B$776,P$83)+'СЕТ СН'!$G$14+СВЦЭМ!$D$10+'СЕТ СН'!$G$6-'СЕТ СН'!$G$26</f>
        <v>1525.4387770399999</v>
      </c>
      <c r="Q94" s="36">
        <f>SUMIFS(СВЦЭМ!$D$33:$D$776,СВЦЭМ!$A$33:$A$776,$A94,СВЦЭМ!$B$33:$B$776,Q$83)+'СЕТ СН'!$G$14+СВЦЭМ!$D$10+'СЕТ СН'!$G$6-'СЕТ СН'!$G$26</f>
        <v>1527.7801091699998</v>
      </c>
      <c r="R94" s="36">
        <f>SUMIFS(СВЦЭМ!$D$33:$D$776,СВЦЭМ!$A$33:$A$776,$A94,СВЦЭМ!$B$33:$B$776,R$83)+'СЕТ СН'!$G$14+СВЦЭМ!$D$10+'СЕТ СН'!$G$6-'СЕТ СН'!$G$26</f>
        <v>1555.10316857</v>
      </c>
      <c r="S94" s="36">
        <f>SUMIFS(СВЦЭМ!$D$33:$D$776,СВЦЭМ!$A$33:$A$776,$A94,СВЦЭМ!$B$33:$B$776,S$83)+'СЕТ СН'!$G$14+СВЦЭМ!$D$10+'СЕТ СН'!$G$6-'СЕТ СН'!$G$26</f>
        <v>1529.4904818</v>
      </c>
      <c r="T94" s="36">
        <f>SUMIFS(СВЦЭМ!$D$33:$D$776,СВЦЭМ!$A$33:$A$776,$A94,СВЦЭМ!$B$33:$B$776,T$83)+'СЕТ СН'!$G$14+СВЦЭМ!$D$10+'СЕТ СН'!$G$6-'СЕТ СН'!$G$26</f>
        <v>1490.1472166200001</v>
      </c>
      <c r="U94" s="36">
        <f>SUMIFS(СВЦЭМ!$D$33:$D$776,СВЦЭМ!$A$33:$A$776,$A94,СВЦЭМ!$B$33:$B$776,U$83)+'СЕТ СН'!$G$14+СВЦЭМ!$D$10+'СЕТ СН'!$G$6-'СЕТ СН'!$G$26</f>
        <v>1492.12361904</v>
      </c>
      <c r="V94" s="36">
        <f>SUMIFS(СВЦЭМ!$D$33:$D$776,СВЦЭМ!$A$33:$A$776,$A94,СВЦЭМ!$B$33:$B$776,V$83)+'СЕТ СН'!$G$14+СВЦЭМ!$D$10+'СЕТ СН'!$G$6-'СЕТ СН'!$G$26</f>
        <v>1510.6881813999998</v>
      </c>
      <c r="W94" s="36">
        <f>SUMIFS(СВЦЭМ!$D$33:$D$776,СВЦЭМ!$A$33:$A$776,$A94,СВЦЭМ!$B$33:$B$776,W$83)+'СЕТ СН'!$G$14+СВЦЭМ!$D$10+'СЕТ СН'!$G$6-'СЕТ СН'!$G$26</f>
        <v>1531.98245146</v>
      </c>
      <c r="X94" s="36">
        <f>SUMIFS(СВЦЭМ!$D$33:$D$776,СВЦЭМ!$A$33:$A$776,$A94,СВЦЭМ!$B$33:$B$776,X$83)+'СЕТ СН'!$G$14+СВЦЭМ!$D$10+'СЕТ СН'!$G$6-'СЕТ СН'!$G$26</f>
        <v>1542.53836026</v>
      </c>
      <c r="Y94" s="36">
        <f>SUMIFS(СВЦЭМ!$D$33:$D$776,СВЦЭМ!$A$33:$A$776,$A94,СВЦЭМ!$B$33:$B$776,Y$83)+'СЕТ СН'!$G$14+СВЦЭМ!$D$10+'СЕТ СН'!$G$6-'СЕТ СН'!$G$26</f>
        <v>1603.032064</v>
      </c>
    </row>
    <row r="95" spans="1:27" ht="15.75" x14ac:dyDescent="0.2">
      <c r="A95" s="35">
        <f t="shared" si="2"/>
        <v>43477</v>
      </c>
      <c r="B95" s="36">
        <f>SUMIFS(СВЦЭМ!$D$33:$D$776,СВЦЭМ!$A$33:$A$776,$A95,СВЦЭМ!$B$33:$B$776,B$83)+'СЕТ СН'!$G$14+СВЦЭМ!$D$10+'СЕТ СН'!$G$6-'СЕТ СН'!$G$26</f>
        <v>1683.5403610499998</v>
      </c>
      <c r="C95" s="36">
        <f>SUMIFS(СВЦЭМ!$D$33:$D$776,СВЦЭМ!$A$33:$A$776,$A95,СВЦЭМ!$B$33:$B$776,C$83)+'СЕТ СН'!$G$14+СВЦЭМ!$D$10+'СЕТ СН'!$G$6-'СЕТ СН'!$G$26</f>
        <v>1707.1813157500001</v>
      </c>
      <c r="D95" s="36">
        <f>SUMIFS(СВЦЭМ!$D$33:$D$776,СВЦЭМ!$A$33:$A$776,$A95,СВЦЭМ!$B$33:$B$776,D$83)+'СЕТ СН'!$G$14+СВЦЭМ!$D$10+'СЕТ СН'!$G$6-'СЕТ СН'!$G$26</f>
        <v>1732.1489227500001</v>
      </c>
      <c r="E95" s="36">
        <f>SUMIFS(СВЦЭМ!$D$33:$D$776,СВЦЭМ!$A$33:$A$776,$A95,СВЦЭМ!$B$33:$B$776,E$83)+'СЕТ СН'!$G$14+СВЦЭМ!$D$10+'СЕТ СН'!$G$6-'СЕТ СН'!$G$26</f>
        <v>1745.20803927</v>
      </c>
      <c r="F95" s="36">
        <f>SUMIFS(СВЦЭМ!$D$33:$D$776,СВЦЭМ!$A$33:$A$776,$A95,СВЦЭМ!$B$33:$B$776,F$83)+'СЕТ СН'!$G$14+СВЦЭМ!$D$10+'СЕТ СН'!$G$6-'СЕТ СН'!$G$26</f>
        <v>1742.9590562099997</v>
      </c>
      <c r="G95" s="36">
        <f>SUMIFS(СВЦЭМ!$D$33:$D$776,СВЦЭМ!$A$33:$A$776,$A95,СВЦЭМ!$B$33:$B$776,G$83)+'СЕТ СН'!$G$14+СВЦЭМ!$D$10+'СЕТ СН'!$G$6-'СЕТ СН'!$G$26</f>
        <v>1742.42181033</v>
      </c>
      <c r="H95" s="36">
        <f>SUMIFS(СВЦЭМ!$D$33:$D$776,СВЦЭМ!$A$33:$A$776,$A95,СВЦЭМ!$B$33:$B$776,H$83)+'СЕТ СН'!$G$14+СВЦЭМ!$D$10+'СЕТ СН'!$G$6-'СЕТ СН'!$G$26</f>
        <v>1713.9173233399997</v>
      </c>
      <c r="I95" s="36">
        <f>SUMIFS(СВЦЭМ!$D$33:$D$776,СВЦЭМ!$A$33:$A$776,$A95,СВЦЭМ!$B$33:$B$776,I$83)+'СЕТ СН'!$G$14+СВЦЭМ!$D$10+'СЕТ СН'!$G$6-'СЕТ СН'!$G$26</f>
        <v>1628.3978715799999</v>
      </c>
      <c r="J95" s="36">
        <f>SUMIFS(СВЦЭМ!$D$33:$D$776,СВЦЭМ!$A$33:$A$776,$A95,СВЦЭМ!$B$33:$B$776,J$83)+'СЕТ СН'!$G$14+СВЦЭМ!$D$10+'СЕТ СН'!$G$6-'СЕТ СН'!$G$26</f>
        <v>1550.1818666199997</v>
      </c>
      <c r="K95" s="36">
        <f>SUMIFS(СВЦЭМ!$D$33:$D$776,СВЦЭМ!$A$33:$A$776,$A95,СВЦЭМ!$B$33:$B$776,K$83)+'СЕТ СН'!$G$14+СВЦЭМ!$D$10+'СЕТ СН'!$G$6-'СЕТ СН'!$G$26</f>
        <v>1514.4505812699999</v>
      </c>
      <c r="L95" s="36">
        <f>SUMIFS(СВЦЭМ!$D$33:$D$776,СВЦЭМ!$A$33:$A$776,$A95,СВЦЭМ!$B$33:$B$776,L$83)+'СЕТ СН'!$G$14+СВЦЭМ!$D$10+'СЕТ СН'!$G$6-'СЕТ СН'!$G$26</f>
        <v>1488.22375483</v>
      </c>
      <c r="M95" s="36">
        <f>SUMIFS(СВЦЭМ!$D$33:$D$776,СВЦЭМ!$A$33:$A$776,$A95,СВЦЭМ!$B$33:$B$776,M$83)+'СЕТ СН'!$G$14+СВЦЭМ!$D$10+'СЕТ СН'!$G$6-'СЕТ СН'!$G$26</f>
        <v>1494.6812206199997</v>
      </c>
      <c r="N95" s="36">
        <f>SUMIFS(СВЦЭМ!$D$33:$D$776,СВЦЭМ!$A$33:$A$776,$A95,СВЦЭМ!$B$33:$B$776,N$83)+'СЕТ СН'!$G$14+СВЦЭМ!$D$10+'СЕТ СН'!$G$6-'СЕТ СН'!$G$26</f>
        <v>1516.8811529</v>
      </c>
      <c r="O95" s="36">
        <f>SUMIFS(СВЦЭМ!$D$33:$D$776,СВЦЭМ!$A$33:$A$776,$A95,СВЦЭМ!$B$33:$B$776,O$83)+'СЕТ СН'!$G$14+СВЦЭМ!$D$10+'СЕТ СН'!$G$6-'СЕТ СН'!$G$26</f>
        <v>1526.2169620899999</v>
      </c>
      <c r="P95" s="36">
        <f>SUMIFS(СВЦЭМ!$D$33:$D$776,СВЦЭМ!$A$33:$A$776,$A95,СВЦЭМ!$B$33:$B$776,P$83)+'СЕТ СН'!$G$14+СВЦЭМ!$D$10+'СЕТ СН'!$G$6-'СЕТ СН'!$G$26</f>
        <v>1547.2389012599997</v>
      </c>
      <c r="Q95" s="36">
        <f>SUMIFS(СВЦЭМ!$D$33:$D$776,СВЦЭМ!$A$33:$A$776,$A95,СВЦЭМ!$B$33:$B$776,Q$83)+'СЕТ СН'!$G$14+СВЦЭМ!$D$10+'СЕТ СН'!$G$6-'СЕТ СН'!$G$26</f>
        <v>1563.0185765900001</v>
      </c>
      <c r="R95" s="36">
        <f>SUMIFS(СВЦЭМ!$D$33:$D$776,СВЦЭМ!$A$33:$A$776,$A95,СВЦЭМ!$B$33:$B$776,R$83)+'СЕТ СН'!$G$14+СВЦЭМ!$D$10+'СЕТ СН'!$G$6-'СЕТ СН'!$G$26</f>
        <v>1552.5389158099997</v>
      </c>
      <c r="S95" s="36">
        <f>SUMIFS(СВЦЭМ!$D$33:$D$776,СВЦЭМ!$A$33:$A$776,$A95,СВЦЭМ!$B$33:$B$776,S$83)+'СЕТ СН'!$G$14+СВЦЭМ!$D$10+'СЕТ СН'!$G$6-'СЕТ СН'!$G$26</f>
        <v>1506.7034979199998</v>
      </c>
      <c r="T95" s="36">
        <f>SUMIFS(СВЦЭМ!$D$33:$D$776,СВЦЭМ!$A$33:$A$776,$A95,СВЦЭМ!$B$33:$B$776,T$83)+'СЕТ СН'!$G$14+СВЦЭМ!$D$10+'СЕТ СН'!$G$6-'СЕТ СН'!$G$26</f>
        <v>1469.87328897</v>
      </c>
      <c r="U95" s="36">
        <f>SUMIFS(СВЦЭМ!$D$33:$D$776,СВЦЭМ!$A$33:$A$776,$A95,СВЦЭМ!$B$33:$B$776,U$83)+'СЕТ СН'!$G$14+СВЦЭМ!$D$10+'СЕТ СН'!$G$6-'СЕТ СН'!$G$26</f>
        <v>1471.3110842599999</v>
      </c>
      <c r="V95" s="36">
        <f>SUMIFS(СВЦЭМ!$D$33:$D$776,СВЦЭМ!$A$33:$A$776,$A95,СВЦЭМ!$B$33:$B$776,V$83)+'СЕТ СН'!$G$14+СВЦЭМ!$D$10+'СЕТ СН'!$G$6-'СЕТ СН'!$G$26</f>
        <v>1497.7286998099999</v>
      </c>
      <c r="W95" s="36">
        <f>SUMIFS(СВЦЭМ!$D$33:$D$776,СВЦЭМ!$A$33:$A$776,$A95,СВЦЭМ!$B$33:$B$776,W$83)+'СЕТ СН'!$G$14+СВЦЭМ!$D$10+'СЕТ СН'!$G$6-'СЕТ СН'!$G$26</f>
        <v>1522.0961241699997</v>
      </c>
      <c r="X95" s="36">
        <f>SUMIFS(СВЦЭМ!$D$33:$D$776,СВЦЭМ!$A$33:$A$776,$A95,СВЦЭМ!$B$33:$B$776,X$83)+'СЕТ СН'!$G$14+СВЦЭМ!$D$10+'СЕТ СН'!$G$6-'СЕТ СН'!$G$26</f>
        <v>1531.2256208499998</v>
      </c>
      <c r="Y95" s="36">
        <f>SUMIFS(СВЦЭМ!$D$33:$D$776,СВЦЭМ!$A$33:$A$776,$A95,СВЦЭМ!$B$33:$B$776,Y$83)+'СЕТ СН'!$G$14+СВЦЭМ!$D$10+'СЕТ СН'!$G$6-'СЕТ СН'!$G$26</f>
        <v>1601.6848415700001</v>
      </c>
    </row>
    <row r="96" spans="1:27" ht="15.75" x14ac:dyDescent="0.2">
      <c r="A96" s="35">
        <f t="shared" si="2"/>
        <v>43478</v>
      </c>
      <c r="B96" s="36">
        <f>SUMIFS(СВЦЭМ!$D$33:$D$776,СВЦЭМ!$A$33:$A$776,$A96,СВЦЭМ!$B$33:$B$776,B$83)+'СЕТ СН'!$G$14+СВЦЭМ!$D$10+'СЕТ СН'!$G$6-'СЕТ СН'!$G$26</f>
        <v>1655.4959684099999</v>
      </c>
      <c r="C96" s="36">
        <f>SUMIFS(СВЦЭМ!$D$33:$D$776,СВЦЭМ!$A$33:$A$776,$A96,СВЦЭМ!$B$33:$B$776,C$83)+'СЕТ СН'!$G$14+СВЦЭМ!$D$10+'СЕТ СН'!$G$6-'СЕТ СН'!$G$26</f>
        <v>1684.7108996299999</v>
      </c>
      <c r="D96" s="36">
        <f>SUMIFS(СВЦЭМ!$D$33:$D$776,СВЦЭМ!$A$33:$A$776,$A96,СВЦЭМ!$B$33:$B$776,D$83)+'СЕТ СН'!$G$14+СВЦЭМ!$D$10+'СЕТ СН'!$G$6-'СЕТ СН'!$G$26</f>
        <v>1721.6926704799998</v>
      </c>
      <c r="E96" s="36">
        <f>SUMIFS(СВЦЭМ!$D$33:$D$776,СВЦЭМ!$A$33:$A$776,$A96,СВЦЭМ!$B$33:$B$776,E$83)+'СЕТ СН'!$G$14+СВЦЭМ!$D$10+'СЕТ СН'!$G$6-'СЕТ СН'!$G$26</f>
        <v>1742.59939846</v>
      </c>
      <c r="F96" s="36">
        <f>SUMIFS(СВЦЭМ!$D$33:$D$776,СВЦЭМ!$A$33:$A$776,$A96,СВЦЭМ!$B$33:$B$776,F$83)+'СЕТ СН'!$G$14+СВЦЭМ!$D$10+'СЕТ СН'!$G$6-'СЕТ СН'!$G$26</f>
        <v>1741.21097117</v>
      </c>
      <c r="G96" s="36">
        <f>SUMIFS(СВЦЭМ!$D$33:$D$776,СВЦЭМ!$A$33:$A$776,$A96,СВЦЭМ!$B$33:$B$776,G$83)+'СЕТ СН'!$G$14+СВЦЭМ!$D$10+'СЕТ СН'!$G$6-'СЕТ СН'!$G$26</f>
        <v>1751.3861616999998</v>
      </c>
      <c r="H96" s="36">
        <f>SUMIFS(СВЦЭМ!$D$33:$D$776,СВЦЭМ!$A$33:$A$776,$A96,СВЦЭМ!$B$33:$B$776,H$83)+'СЕТ СН'!$G$14+СВЦЭМ!$D$10+'СЕТ СН'!$G$6-'СЕТ СН'!$G$26</f>
        <v>1699.2856012699999</v>
      </c>
      <c r="I96" s="36">
        <f>SUMIFS(СВЦЭМ!$D$33:$D$776,СВЦЭМ!$A$33:$A$776,$A96,СВЦЭМ!$B$33:$B$776,I$83)+'СЕТ СН'!$G$14+СВЦЭМ!$D$10+'СЕТ СН'!$G$6-'СЕТ СН'!$G$26</f>
        <v>1623.810575</v>
      </c>
      <c r="J96" s="36">
        <f>SUMIFS(СВЦЭМ!$D$33:$D$776,СВЦЭМ!$A$33:$A$776,$A96,СВЦЭМ!$B$33:$B$776,J$83)+'СЕТ СН'!$G$14+СВЦЭМ!$D$10+'СЕТ СН'!$G$6-'СЕТ СН'!$G$26</f>
        <v>1568.9677459599998</v>
      </c>
      <c r="K96" s="36">
        <f>SUMIFS(СВЦЭМ!$D$33:$D$776,СВЦЭМ!$A$33:$A$776,$A96,СВЦЭМ!$B$33:$B$776,K$83)+'СЕТ СН'!$G$14+СВЦЭМ!$D$10+'СЕТ СН'!$G$6-'СЕТ СН'!$G$26</f>
        <v>1530.6127095100001</v>
      </c>
      <c r="L96" s="36">
        <f>SUMIFS(СВЦЭМ!$D$33:$D$776,СВЦЭМ!$A$33:$A$776,$A96,СВЦЭМ!$B$33:$B$776,L$83)+'СЕТ СН'!$G$14+СВЦЭМ!$D$10+'СЕТ СН'!$G$6-'СЕТ СН'!$G$26</f>
        <v>1507.3253627700001</v>
      </c>
      <c r="M96" s="36">
        <f>SUMIFS(СВЦЭМ!$D$33:$D$776,СВЦЭМ!$A$33:$A$776,$A96,СВЦЭМ!$B$33:$B$776,M$83)+'СЕТ СН'!$G$14+СВЦЭМ!$D$10+'СЕТ СН'!$G$6-'СЕТ СН'!$G$26</f>
        <v>1511.2386216800001</v>
      </c>
      <c r="N96" s="36">
        <f>SUMIFS(СВЦЭМ!$D$33:$D$776,СВЦЭМ!$A$33:$A$776,$A96,СВЦЭМ!$B$33:$B$776,N$83)+'СЕТ СН'!$G$14+СВЦЭМ!$D$10+'СЕТ СН'!$G$6-'СЕТ СН'!$G$26</f>
        <v>1534.3164492999999</v>
      </c>
      <c r="O96" s="36">
        <f>SUMIFS(СВЦЭМ!$D$33:$D$776,СВЦЭМ!$A$33:$A$776,$A96,СВЦЭМ!$B$33:$B$776,O$83)+'СЕТ СН'!$G$14+СВЦЭМ!$D$10+'СЕТ СН'!$G$6-'СЕТ СН'!$G$26</f>
        <v>1571.0828873999999</v>
      </c>
      <c r="P96" s="36">
        <f>SUMIFS(СВЦЭМ!$D$33:$D$776,СВЦЭМ!$A$33:$A$776,$A96,СВЦЭМ!$B$33:$B$776,P$83)+'СЕТ СН'!$G$14+СВЦЭМ!$D$10+'СЕТ СН'!$G$6-'СЕТ СН'!$G$26</f>
        <v>1588.4706244700001</v>
      </c>
      <c r="Q96" s="36">
        <f>SUMIFS(СВЦЭМ!$D$33:$D$776,СВЦЭМ!$A$33:$A$776,$A96,СВЦЭМ!$B$33:$B$776,Q$83)+'СЕТ СН'!$G$14+СВЦЭМ!$D$10+'СЕТ СН'!$G$6-'СЕТ СН'!$G$26</f>
        <v>1590.0496830699999</v>
      </c>
      <c r="R96" s="36">
        <f>SUMIFS(СВЦЭМ!$D$33:$D$776,СВЦЭМ!$A$33:$A$776,$A96,СВЦЭМ!$B$33:$B$776,R$83)+'СЕТ СН'!$G$14+СВЦЭМ!$D$10+'СЕТ СН'!$G$6-'СЕТ СН'!$G$26</f>
        <v>1580.4149745</v>
      </c>
      <c r="S96" s="36">
        <f>SUMIFS(СВЦЭМ!$D$33:$D$776,СВЦЭМ!$A$33:$A$776,$A96,СВЦЭМ!$B$33:$B$776,S$83)+'СЕТ СН'!$G$14+СВЦЭМ!$D$10+'СЕТ СН'!$G$6-'СЕТ СН'!$G$26</f>
        <v>1552.0393053399998</v>
      </c>
      <c r="T96" s="36">
        <f>SUMIFS(СВЦЭМ!$D$33:$D$776,СВЦЭМ!$A$33:$A$776,$A96,СВЦЭМ!$B$33:$B$776,T$83)+'СЕТ СН'!$G$14+СВЦЭМ!$D$10+'СЕТ СН'!$G$6-'СЕТ СН'!$G$26</f>
        <v>1505.0932963099999</v>
      </c>
      <c r="U96" s="36">
        <f>SUMIFS(СВЦЭМ!$D$33:$D$776,СВЦЭМ!$A$33:$A$776,$A96,СВЦЭМ!$B$33:$B$776,U$83)+'СЕТ СН'!$G$14+СВЦЭМ!$D$10+'СЕТ СН'!$G$6-'СЕТ СН'!$G$26</f>
        <v>1503.5204846000001</v>
      </c>
      <c r="V96" s="36">
        <f>SUMIFS(СВЦЭМ!$D$33:$D$776,СВЦЭМ!$A$33:$A$776,$A96,СВЦЭМ!$B$33:$B$776,V$83)+'СЕТ СН'!$G$14+СВЦЭМ!$D$10+'СЕТ СН'!$G$6-'СЕТ СН'!$G$26</f>
        <v>1505.4389053</v>
      </c>
      <c r="W96" s="36">
        <f>SUMIFS(СВЦЭМ!$D$33:$D$776,СВЦЭМ!$A$33:$A$776,$A96,СВЦЭМ!$B$33:$B$776,W$83)+'СЕТ СН'!$G$14+СВЦЭМ!$D$10+'СЕТ СН'!$G$6-'СЕТ СН'!$G$26</f>
        <v>1518.2697368199997</v>
      </c>
      <c r="X96" s="36">
        <f>SUMIFS(СВЦЭМ!$D$33:$D$776,СВЦЭМ!$A$33:$A$776,$A96,СВЦЭМ!$B$33:$B$776,X$83)+'СЕТ СН'!$G$14+СВЦЭМ!$D$10+'СЕТ СН'!$G$6-'СЕТ СН'!$G$26</f>
        <v>1533.9723702699998</v>
      </c>
      <c r="Y96" s="36">
        <f>SUMIFS(СВЦЭМ!$D$33:$D$776,СВЦЭМ!$A$33:$A$776,$A96,СВЦЭМ!$B$33:$B$776,Y$83)+'СЕТ СН'!$G$14+СВЦЭМ!$D$10+'СЕТ СН'!$G$6-'СЕТ СН'!$G$26</f>
        <v>1593.32388107</v>
      </c>
    </row>
    <row r="97" spans="1:25" ht="15.75" x14ac:dyDescent="0.2">
      <c r="A97" s="35">
        <f t="shared" si="2"/>
        <v>43479</v>
      </c>
      <c r="B97" s="36">
        <f>SUMIFS(СВЦЭМ!$D$33:$D$776,СВЦЭМ!$A$33:$A$776,$A97,СВЦЭМ!$B$33:$B$776,B$83)+'СЕТ СН'!$G$14+СВЦЭМ!$D$10+'СЕТ СН'!$G$6-'СЕТ СН'!$G$26</f>
        <v>1689.6971857599997</v>
      </c>
      <c r="C97" s="36">
        <f>SUMIFS(СВЦЭМ!$D$33:$D$776,СВЦЭМ!$A$33:$A$776,$A97,СВЦЭМ!$B$33:$B$776,C$83)+'СЕТ СН'!$G$14+СВЦЭМ!$D$10+'СЕТ СН'!$G$6-'СЕТ СН'!$G$26</f>
        <v>1723.8008916399999</v>
      </c>
      <c r="D97" s="36">
        <f>SUMIFS(СВЦЭМ!$D$33:$D$776,СВЦЭМ!$A$33:$A$776,$A97,СВЦЭМ!$B$33:$B$776,D$83)+'СЕТ СН'!$G$14+СВЦЭМ!$D$10+'СЕТ СН'!$G$6-'СЕТ СН'!$G$26</f>
        <v>1745.90356587</v>
      </c>
      <c r="E97" s="36">
        <f>SUMIFS(СВЦЭМ!$D$33:$D$776,СВЦЭМ!$A$33:$A$776,$A97,СВЦЭМ!$B$33:$B$776,E$83)+'СЕТ СН'!$G$14+СВЦЭМ!$D$10+'СЕТ СН'!$G$6-'СЕТ СН'!$G$26</f>
        <v>1749.90078623</v>
      </c>
      <c r="F97" s="36">
        <f>SUMIFS(СВЦЭМ!$D$33:$D$776,СВЦЭМ!$A$33:$A$776,$A97,СВЦЭМ!$B$33:$B$776,F$83)+'СЕТ СН'!$G$14+СВЦЭМ!$D$10+'СЕТ СН'!$G$6-'СЕТ СН'!$G$26</f>
        <v>1749.64708488</v>
      </c>
      <c r="G97" s="36">
        <f>SUMIFS(СВЦЭМ!$D$33:$D$776,СВЦЭМ!$A$33:$A$776,$A97,СВЦЭМ!$B$33:$B$776,G$83)+'СЕТ СН'!$G$14+СВЦЭМ!$D$10+'СЕТ СН'!$G$6-'СЕТ СН'!$G$26</f>
        <v>1737.5692841599998</v>
      </c>
      <c r="H97" s="36">
        <f>SUMIFS(СВЦЭМ!$D$33:$D$776,СВЦЭМ!$A$33:$A$776,$A97,СВЦЭМ!$B$33:$B$776,H$83)+'СЕТ СН'!$G$14+СВЦЭМ!$D$10+'СЕТ СН'!$G$6-'СЕТ СН'!$G$26</f>
        <v>1692.8381287899997</v>
      </c>
      <c r="I97" s="36">
        <f>SUMIFS(СВЦЭМ!$D$33:$D$776,СВЦЭМ!$A$33:$A$776,$A97,СВЦЭМ!$B$33:$B$776,I$83)+'СЕТ СН'!$G$14+СВЦЭМ!$D$10+'СЕТ СН'!$G$6-'СЕТ СН'!$G$26</f>
        <v>1607.8297350600001</v>
      </c>
      <c r="J97" s="36">
        <f>SUMIFS(СВЦЭМ!$D$33:$D$776,СВЦЭМ!$A$33:$A$776,$A97,СВЦЭМ!$B$33:$B$776,J$83)+'СЕТ СН'!$G$14+СВЦЭМ!$D$10+'СЕТ СН'!$G$6-'СЕТ СН'!$G$26</f>
        <v>1564.2796302399997</v>
      </c>
      <c r="K97" s="36">
        <f>SUMIFS(СВЦЭМ!$D$33:$D$776,СВЦЭМ!$A$33:$A$776,$A97,СВЦЭМ!$B$33:$B$776,K$83)+'СЕТ СН'!$G$14+СВЦЭМ!$D$10+'СЕТ СН'!$G$6-'СЕТ СН'!$G$26</f>
        <v>1531.7028884399997</v>
      </c>
      <c r="L97" s="36">
        <f>SUMIFS(СВЦЭМ!$D$33:$D$776,СВЦЭМ!$A$33:$A$776,$A97,СВЦЭМ!$B$33:$B$776,L$83)+'СЕТ СН'!$G$14+СВЦЭМ!$D$10+'СЕТ СН'!$G$6-'СЕТ СН'!$G$26</f>
        <v>1521.83482813</v>
      </c>
      <c r="M97" s="36">
        <f>SUMIFS(СВЦЭМ!$D$33:$D$776,СВЦЭМ!$A$33:$A$776,$A97,СВЦЭМ!$B$33:$B$776,M$83)+'СЕТ СН'!$G$14+СВЦЭМ!$D$10+'СЕТ СН'!$G$6-'СЕТ СН'!$G$26</f>
        <v>1533.89446503</v>
      </c>
      <c r="N97" s="36">
        <f>SUMIFS(СВЦЭМ!$D$33:$D$776,СВЦЭМ!$A$33:$A$776,$A97,СВЦЭМ!$B$33:$B$776,N$83)+'СЕТ СН'!$G$14+СВЦЭМ!$D$10+'СЕТ СН'!$G$6-'СЕТ СН'!$G$26</f>
        <v>1549.1773770899999</v>
      </c>
      <c r="O97" s="36">
        <f>SUMIFS(СВЦЭМ!$D$33:$D$776,СВЦЭМ!$A$33:$A$776,$A97,СВЦЭМ!$B$33:$B$776,O$83)+'СЕТ СН'!$G$14+СВЦЭМ!$D$10+'СЕТ СН'!$G$6-'СЕТ СН'!$G$26</f>
        <v>1554.7733662099999</v>
      </c>
      <c r="P97" s="36">
        <f>SUMIFS(СВЦЭМ!$D$33:$D$776,СВЦЭМ!$A$33:$A$776,$A97,СВЦЭМ!$B$33:$B$776,P$83)+'СЕТ СН'!$G$14+СВЦЭМ!$D$10+'СЕТ СН'!$G$6-'СЕТ СН'!$G$26</f>
        <v>1562.7725169599998</v>
      </c>
      <c r="Q97" s="36">
        <f>SUMIFS(СВЦЭМ!$D$33:$D$776,СВЦЭМ!$A$33:$A$776,$A97,СВЦЭМ!$B$33:$B$776,Q$83)+'СЕТ СН'!$G$14+СВЦЭМ!$D$10+'СЕТ СН'!$G$6-'СЕТ СН'!$G$26</f>
        <v>1572.5401219</v>
      </c>
      <c r="R97" s="36">
        <f>SUMIFS(СВЦЭМ!$D$33:$D$776,СВЦЭМ!$A$33:$A$776,$A97,СВЦЭМ!$B$33:$B$776,R$83)+'СЕТ СН'!$G$14+СВЦЭМ!$D$10+'СЕТ СН'!$G$6-'СЕТ СН'!$G$26</f>
        <v>1570.8523803600001</v>
      </c>
      <c r="S97" s="36">
        <f>SUMIFS(СВЦЭМ!$D$33:$D$776,СВЦЭМ!$A$33:$A$776,$A97,СВЦЭМ!$B$33:$B$776,S$83)+'СЕТ СН'!$G$14+СВЦЭМ!$D$10+'СЕТ СН'!$G$6-'СЕТ СН'!$G$26</f>
        <v>1552.8881771299998</v>
      </c>
      <c r="T97" s="36">
        <f>SUMIFS(СВЦЭМ!$D$33:$D$776,СВЦЭМ!$A$33:$A$776,$A97,СВЦЭМ!$B$33:$B$776,T$83)+'СЕТ СН'!$G$14+СВЦЭМ!$D$10+'СЕТ СН'!$G$6-'СЕТ СН'!$G$26</f>
        <v>1520.5790129500001</v>
      </c>
      <c r="U97" s="36">
        <f>SUMIFS(СВЦЭМ!$D$33:$D$776,СВЦЭМ!$A$33:$A$776,$A97,СВЦЭМ!$B$33:$B$776,U$83)+'СЕТ СН'!$G$14+СВЦЭМ!$D$10+'СЕТ СН'!$G$6-'СЕТ СН'!$G$26</f>
        <v>1521.0958743799997</v>
      </c>
      <c r="V97" s="36">
        <f>SUMIFS(СВЦЭМ!$D$33:$D$776,СВЦЭМ!$A$33:$A$776,$A97,СВЦЭМ!$B$33:$B$776,V$83)+'СЕТ СН'!$G$14+СВЦЭМ!$D$10+'СЕТ СН'!$G$6-'СЕТ СН'!$G$26</f>
        <v>1539.0581500499998</v>
      </c>
      <c r="W97" s="36">
        <f>SUMIFS(СВЦЭМ!$D$33:$D$776,СВЦЭМ!$A$33:$A$776,$A97,СВЦЭМ!$B$33:$B$776,W$83)+'СЕТ СН'!$G$14+СВЦЭМ!$D$10+'СЕТ СН'!$G$6-'СЕТ СН'!$G$26</f>
        <v>1556.6902434799999</v>
      </c>
      <c r="X97" s="36">
        <f>SUMIFS(СВЦЭМ!$D$33:$D$776,СВЦЭМ!$A$33:$A$776,$A97,СВЦЭМ!$B$33:$B$776,X$83)+'СЕТ СН'!$G$14+СВЦЭМ!$D$10+'СЕТ СН'!$G$6-'СЕТ СН'!$G$26</f>
        <v>1558.5671101399998</v>
      </c>
      <c r="Y97" s="36">
        <f>SUMIFS(СВЦЭМ!$D$33:$D$776,СВЦЭМ!$A$33:$A$776,$A97,СВЦЭМ!$B$33:$B$776,Y$83)+'СЕТ СН'!$G$14+СВЦЭМ!$D$10+'СЕТ СН'!$G$6-'СЕТ СН'!$G$26</f>
        <v>1615.86723893</v>
      </c>
    </row>
    <row r="98" spans="1:25" ht="15.75" x14ac:dyDescent="0.2">
      <c r="A98" s="35">
        <f t="shared" si="2"/>
        <v>43480</v>
      </c>
      <c r="B98" s="36">
        <f>SUMIFS(СВЦЭМ!$D$33:$D$776,СВЦЭМ!$A$33:$A$776,$A98,СВЦЭМ!$B$33:$B$776,B$83)+'СЕТ СН'!$G$14+СВЦЭМ!$D$10+'СЕТ СН'!$G$6-'СЕТ СН'!$G$26</f>
        <v>1707.3807657899997</v>
      </c>
      <c r="C98" s="36">
        <f>SUMIFS(СВЦЭМ!$D$33:$D$776,СВЦЭМ!$A$33:$A$776,$A98,СВЦЭМ!$B$33:$B$776,C$83)+'СЕТ СН'!$G$14+СВЦЭМ!$D$10+'СЕТ СН'!$G$6-'СЕТ СН'!$G$26</f>
        <v>1744.0616657599999</v>
      </c>
      <c r="D98" s="36">
        <f>SUMIFS(СВЦЭМ!$D$33:$D$776,СВЦЭМ!$A$33:$A$776,$A98,СВЦЭМ!$B$33:$B$776,D$83)+'СЕТ СН'!$G$14+СВЦЭМ!$D$10+'СЕТ СН'!$G$6-'СЕТ СН'!$G$26</f>
        <v>1759.4320868300001</v>
      </c>
      <c r="E98" s="36">
        <f>SUMIFS(СВЦЭМ!$D$33:$D$776,СВЦЭМ!$A$33:$A$776,$A98,СВЦЭМ!$B$33:$B$776,E$83)+'СЕТ СН'!$G$14+СВЦЭМ!$D$10+'СЕТ СН'!$G$6-'СЕТ СН'!$G$26</f>
        <v>1760.1386265799997</v>
      </c>
      <c r="F98" s="36">
        <f>SUMIFS(СВЦЭМ!$D$33:$D$776,СВЦЭМ!$A$33:$A$776,$A98,СВЦЭМ!$B$33:$B$776,F$83)+'СЕТ СН'!$G$14+СВЦЭМ!$D$10+'СЕТ СН'!$G$6-'СЕТ СН'!$G$26</f>
        <v>1760.1808886099998</v>
      </c>
      <c r="G98" s="36">
        <f>SUMIFS(СВЦЭМ!$D$33:$D$776,СВЦЭМ!$A$33:$A$776,$A98,СВЦЭМ!$B$33:$B$776,G$83)+'СЕТ СН'!$G$14+СВЦЭМ!$D$10+'СЕТ СН'!$G$6-'СЕТ СН'!$G$26</f>
        <v>1738.2656625699997</v>
      </c>
      <c r="H98" s="36">
        <f>SUMIFS(СВЦЭМ!$D$33:$D$776,СВЦЭМ!$A$33:$A$776,$A98,СВЦЭМ!$B$33:$B$776,H$83)+'СЕТ СН'!$G$14+СВЦЭМ!$D$10+'СЕТ СН'!$G$6-'СЕТ СН'!$G$26</f>
        <v>1690.82021351</v>
      </c>
      <c r="I98" s="36">
        <f>SUMIFS(СВЦЭМ!$D$33:$D$776,СВЦЭМ!$A$33:$A$776,$A98,СВЦЭМ!$B$33:$B$776,I$83)+'СЕТ СН'!$G$14+СВЦЭМ!$D$10+'СЕТ СН'!$G$6-'СЕТ СН'!$G$26</f>
        <v>1606.39958871</v>
      </c>
      <c r="J98" s="36">
        <f>SUMIFS(СВЦЭМ!$D$33:$D$776,СВЦЭМ!$A$33:$A$776,$A98,СВЦЭМ!$B$33:$B$776,J$83)+'СЕТ СН'!$G$14+СВЦЭМ!$D$10+'СЕТ СН'!$G$6-'СЕТ СН'!$G$26</f>
        <v>1549.79216219</v>
      </c>
      <c r="K98" s="36">
        <f>SUMIFS(СВЦЭМ!$D$33:$D$776,СВЦЭМ!$A$33:$A$776,$A98,СВЦЭМ!$B$33:$B$776,K$83)+'СЕТ СН'!$G$14+СВЦЭМ!$D$10+'СЕТ СН'!$G$6-'СЕТ СН'!$G$26</f>
        <v>1534.7514101799998</v>
      </c>
      <c r="L98" s="36">
        <f>SUMIFS(СВЦЭМ!$D$33:$D$776,СВЦЭМ!$A$33:$A$776,$A98,СВЦЭМ!$B$33:$B$776,L$83)+'СЕТ СН'!$G$14+СВЦЭМ!$D$10+'СЕТ СН'!$G$6-'СЕТ СН'!$G$26</f>
        <v>1532.5932258499997</v>
      </c>
      <c r="M98" s="36">
        <f>SUMIFS(СВЦЭМ!$D$33:$D$776,СВЦЭМ!$A$33:$A$776,$A98,СВЦЭМ!$B$33:$B$776,M$83)+'СЕТ СН'!$G$14+СВЦЭМ!$D$10+'СЕТ СН'!$G$6-'СЕТ СН'!$G$26</f>
        <v>1542.8044865500001</v>
      </c>
      <c r="N98" s="36">
        <f>SUMIFS(СВЦЭМ!$D$33:$D$776,СВЦЭМ!$A$33:$A$776,$A98,СВЦЭМ!$B$33:$B$776,N$83)+'СЕТ СН'!$G$14+СВЦЭМ!$D$10+'СЕТ СН'!$G$6-'СЕТ СН'!$G$26</f>
        <v>1558.4778888599999</v>
      </c>
      <c r="O98" s="36">
        <f>SUMIFS(СВЦЭМ!$D$33:$D$776,СВЦЭМ!$A$33:$A$776,$A98,СВЦЭМ!$B$33:$B$776,O$83)+'СЕТ СН'!$G$14+СВЦЭМ!$D$10+'СЕТ СН'!$G$6-'СЕТ СН'!$G$26</f>
        <v>1556.52104151</v>
      </c>
      <c r="P98" s="36">
        <f>SUMIFS(СВЦЭМ!$D$33:$D$776,СВЦЭМ!$A$33:$A$776,$A98,СВЦЭМ!$B$33:$B$776,P$83)+'СЕТ СН'!$G$14+СВЦЭМ!$D$10+'СЕТ СН'!$G$6-'СЕТ СН'!$G$26</f>
        <v>1567.2282547099999</v>
      </c>
      <c r="Q98" s="36">
        <f>SUMIFS(СВЦЭМ!$D$33:$D$776,СВЦЭМ!$A$33:$A$776,$A98,СВЦЭМ!$B$33:$B$776,Q$83)+'СЕТ СН'!$G$14+СВЦЭМ!$D$10+'СЕТ СН'!$G$6-'СЕТ СН'!$G$26</f>
        <v>1577.57717211</v>
      </c>
      <c r="R98" s="36">
        <f>SUMIFS(СВЦЭМ!$D$33:$D$776,СВЦЭМ!$A$33:$A$776,$A98,СВЦЭМ!$B$33:$B$776,R$83)+'СЕТ СН'!$G$14+СВЦЭМ!$D$10+'СЕТ СН'!$G$6-'СЕТ СН'!$G$26</f>
        <v>1585.8858667700001</v>
      </c>
      <c r="S98" s="36">
        <f>SUMIFS(СВЦЭМ!$D$33:$D$776,СВЦЭМ!$A$33:$A$776,$A98,СВЦЭМ!$B$33:$B$776,S$83)+'СЕТ СН'!$G$14+СВЦЭМ!$D$10+'СЕТ СН'!$G$6-'СЕТ СН'!$G$26</f>
        <v>1561.5424515999998</v>
      </c>
      <c r="T98" s="36">
        <f>SUMIFS(СВЦЭМ!$D$33:$D$776,СВЦЭМ!$A$33:$A$776,$A98,СВЦЭМ!$B$33:$B$776,T$83)+'СЕТ СН'!$G$14+СВЦЭМ!$D$10+'СЕТ СН'!$G$6-'СЕТ СН'!$G$26</f>
        <v>1527.4407560999998</v>
      </c>
      <c r="U98" s="36">
        <f>SUMIFS(СВЦЭМ!$D$33:$D$776,СВЦЭМ!$A$33:$A$776,$A98,СВЦЭМ!$B$33:$B$776,U$83)+'СЕТ СН'!$G$14+СВЦЭМ!$D$10+'СЕТ СН'!$G$6-'СЕТ СН'!$G$26</f>
        <v>1533.7862347699997</v>
      </c>
      <c r="V98" s="36">
        <f>SUMIFS(СВЦЭМ!$D$33:$D$776,СВЦЭМ!$A$33:$A$776,$A98,СВЦЭМ!$B$33:$B$776,V$83)+'СЕТ СН'!$G$14+СВЦЭМ!$D$10+'СЕТ СН'!$G$6-'СЕТ СН'!$G$26</f>
        <v>1551.5033078900001</v>
      </c>
      <c r="W98" s="36">
        <f>SUMIFS(СВЦЭМ!$D$33:$D$776,СВЦЭМ!$A$33:$A$776,$A98,СВЦЭМ!$B$33:$B$776,W$83)+'СЕТ СН'!$G$14+СВЦЭМ!$D$10+'СЕТ СН'!$G$6-'СЕТ СН'!$G$26</f>
        <v>1575.3470130000001</v>
      </c>
      <c r="X98" s="36">
        <f>SUMIFS(СВЦЭМ!$D$33:$D$776,СВЦЭМ!$A$33:$A$776,$A98,СВЦЭМ!$B$33:$B$776,X$83)+'СЕТ СН'!$G$14+СВЦЭМ!$D$10+'СЕТ СН'!$G$6-'СЕТ СН'!$G$26</f>
        <v>1581.5780369599997</v>
      </c>
      <c r="Y98" s="36">
        <f>SUMIFS(СВЦЭМ!$D$33:$D$776,СВЦЭМ!$A$33:$A$776,$A98,СВЦЭМ!$B$33:$B$776,Y$83)+'СЕТ СН'!$G$14+СВЦЭМ!$D$10+'СЕТ СН'!$G$6-'СЕТ СН'!$G$26</f>
        <v>1628.0441181299998</v>
      </c>
    </row>
    <row r="99" spans="1:25" ht="15.75" x14ac:dyDescent="0.2">
      <c r="A99" s="35">
        <f t="shared" si="2"/>
        <v>43481</v>
      </c>
      <c r="B99" s="36">
        <f>SUMIFS(СВЦЭМ!$D$33:$D$776,СВЦЭМ!$A$33:$A$776,$A99,СВЦЭМ!$B$33:$B$776,B$83)+'СЕТ СН'!$G$14+СВЦЭМ!$D$10+'СЕТ СН'!$G$6-'СЕТ СН'!$G$26</f>
        <v>1713.1787612499998</v>
      </c>
      <c r="C99" s="36">
        <f>SUMIFS(СВЦЭМ!$D$33:$D$776,СВЦЭМ!$A$33:$A$776,$A99,СВЦЭМ!$B$33:$B$776,C$83)+'СЕТ СН'!$G$14+СВЦЭМ!$D$10+'СЕТ СН'!$G$6-'СЕТ СН'!$G$26</f>
        <v>1742.9011765299997</v>
      </c>
      <c r="D99" s="36">
        <f>SUMIFS(СВЦЭМ!$D$33:$D$776,СВЦЭМ!$A$33:$A$776,$A99,СВЦЭМ!$B$33:$B$776,D$83)+'СЕТ СН'!$G$14+СВЦЭМ!$D$10+'СЕТ СН'!$G$6-'СЕТ СН'!$G$26</f>
        <v>1757.3349740099998</v>
      </c>
      <c r="E99" s="36">
        <f>SUMIFS(СВЦЭМ!$D$33:$D$776,СВЦЭМ!$A$33:$A$776,$A99,СВЦЭМ!$B$33:$B$776,E$83)+'СЕТ СН'!$G$14+СВЦЭМ!$D$10+'СЕТ СН'!$G$6-'СЕТ СН'!$G$26</f>
        <v>1770.7895086399999</v>
      </c>
      <c r="F99" s="36">
        <f>SUMIFS(СВЦЭМ!$D$33:$D$776,СВЦЭМ!$A$33:$A$776,$A99,СВЦЭМ!$B$33:$B$776,F$83)+'СЕТ СН'!$G$14+СВЦЭМ!$D$10+'СЕТ СН'!$G$6-'СЕТ СН'!$G$26</f>
        <v>1761.33354057</v>
      </c>
      <c r="G99" s="36">
        <f>SUMIFS(СВЦЭМ!$D$33:$D$776,СВЦЭМ!$A$33:$A$776,$A99,СВЦЭМ!$B$33:$B$776,G$83)+'СЕТ СН'!$G$14+СВЦЭМ!$D$10+'СЕТ СН'!$G$6-'СЕТ СН'!$G$26</f>
        <v>1733.5030473699999</v>
      </c>
      <c r="H99" s="36">
        <f>SUMIFS(СВЦЭМ!$D$33:$D$776,СВЦЭМ!$A$33:$A$776,$A99,СВЦЭМ!$B$33:$B$776,H$83)+'СЕТ СН'!$G$14+СВЦЭМ!$D$10+'СЕТ СН'!$G$6-'СЕТ СН'!$G$26</f>
        <v>1679.7429657899997</v>
      </c>
      <c r="I99" s="36">
        <f>SUMIFS(СВЦЭМ!$D$33:$D$776,СВЦЭМ!$A$33:$A$776,$A99,СВЦЭМ!$B$33:$B$776,I$83)+'СЕТ СН'!$G$14+СВЦЭМ!$D$10+'СЕТ СН'!$G$6-'СЕТ СН'!$G$26</f>
        <v>1580.06291612</v>
      </c>
      <c r="J99" s="36">
        <f>SUMIFS(СВЦЭМ!$D$33:$D$776,СВЦЭМ!$A$33:$A$776,$A99,СВЦЭМ!$B$33:$B$776,J$83)+'СЕТ СН'!$G$14+СВЦЭМ!$D$10+'СЕТ СН'!$G$6-'СЕТ СН'!$G$26</f>
        <v>1551.56316978</v>
      </c>
      <c r="K99" s="36">
        <f>SUMIFS(СВЦЭМ!$D$33:$D$776,СВЦЭМ!$A$33:$A$776,$A99,СВЦЭМ!$B$33:$B$776,K$83)+'СЕТ СН'!$G$14+СВЦЭМ!$D$10+'СЕТ СН'!$G$6-'СЕТ СН'!$G$26</f>
        <v>1539.9269599199997</v>
      </c>
      <c r="L99" s="36">
        <f>SUMIFS(СВЦЭМ!$D$33:$D$776,СВЦЭМ!$A$33:$A$776,$A99,СВЦЭМ!$B$33:$B$776,L$83)+'СЕТ СН'!$G$14+СВЦЭМ!$D$10+'СЕТ СН'!$G$6-'СЕТ СН'!$G$26</f>
        <v>1535.8561006899999</v>
      </c>
      <c r="M99" s="36">
        <f>SUMIFS(СВЦЭМ!$D$33:$D$776,СВЦЭМ!$A$33:$A$776,$A99,СВЦЭМ!$B$33:$B$776,M$83)+'СЕТ СН'!$G$14+СВЦЭМ!$D$10+'СЕТ СН'!$G$6-'СЕТ СН'!$G$26</f>
        <v>1543.3130636799997</v>
      </c>
      <c r="N99" s="36">
        <f>SUMIFS(СВЦЭМ!$D$33:$D$776,СВЦЭМ!$A$33:$A$776,$A99,СВЦЭМ!$B$33:$B$776,N$83)+'СЕТ СН'!$G$14+СВЦЭМ!$D$10+'СЕТ СН'!$G$6-'СЕТ СН'!$G$26</f>
        <v>1563.2989580599997</v>
      </c>
      <c r="O99" s="36">
        <f>SUMIFS(СВЦЭМ!$D$33:$D$776,СВЦЭМ!$A$33:$A$776,$A99,СВЦЭМ!$B$33:$B$776,O$83)+'СЕТ СН'!$G$14+СВЦЭМ!$D$10+'СЕТ СН'!$G$6-'СЕТ СН'!$G$26</f>
        <v>1556.1319403299999</v>
      </c>
      <c r="P99" s="36">
        <f>SUMIFS(СВЦЭМ!$D$33:$D$776,СВЦЭМ!$A$33:$A$776,$A99,СВЦЭМ!$B$33:$B$776,P$83)+'СЕТ СН'!$G$14+СВЦЭМ!$D$10+'СЕТ СН'!$G$6-'СЕТ СН'!$G$26</f>
        <v>1565.4087809600001</v>
      </c>
      <c r="Q99" s="36">
        <f>SUMIFS(СВЦЭМ!$D$33:$D$776,СВЦЭМ!$A$33:$A$776,$A99,СВЦЭМ!$B$33:$B$776,Q$83)+'СЕТ СН'!$G$14+СВЦЭМ!$D$10+'СЕТ СН'!$G$6-'СЕТ СН'!$G$26</f>
        <v>1567.6418541799999</v>
      </c>
      <c r="R99" s="36">
        <f>SUMIFS(СВЦЭМ!$D$33:$D$776,СВЦЭМ!$A$33:$A$776,$A99,СВЦЭМ!$B$33:$B$776,R$83)+'СЕТ СН'!$G$14+СВЦЭМ!$D$10+'СЕТ СН'!$G$6-'СЕТ СН'!$G$26</f>
        <v>1572.3277994499999</v>
      </c>
      <c r="S99" s="36">
        <f>SUMIFS(СВЦЭМ!$D$33:$D$776,СВЦЭМ!$A$33:$A$776,$A99,СВЦЭМ!$B$33:$B$776,S$83)+'СЕТ СН'!$G$14+СВЦЭМ!$D$10+'СЕТ СН'!$G$6-'СЕТ СН'!$G$26</f>
        <v>1557.6142755299998</v>
      </c>
      <c r="T99" s="36">
        <f>SUMIFS(СВЦЭМ!$D$33:$D$776,СВЦЭМ!$A$33:$A$776,$A99,СВЦЭМ!$B$33:$B$776,T$83)+'СЕТ СН'!$G$14+СВЦЭМ!$D$10+'СЕТ СН'!$G$6-'СЕТ СН'!$G$26</f>
        <v>1547.1598281399997</v>
      </c>
      <c r="U99" s="36">
        <f>SUMIFS(СВЦЭМ!$D$33:$D$776,СВЦЭМ!$A$33:$A$776,$A99,СВЦЭМ!$B$33:$B$776,U$83)+'СЕТ СН'!$G$14+СВЦЭМ!$D$10+'СЕТ СН'!$G$6-'СЕТ СН'!$G$26</f>
        <v>1549.43137639</v>
      </c>
      <c r="V99" s="36">
        <f>SUMIFS(СВЦЭМ!$D$33:$D$776,СВЦЭМ!$A$33:$A$776,$A99,СВЦЭМ!$B$33:$B$776,V$83)+'СЕТ СН'!$G$14+СВЦЭМ!$D$10+'СЕТ СН'!$G$6-'СЕТ СН'!$G$26</f>
        <v>1568.3761549599999</v>
      </c>
      <c r="W99" s="36">
        <f>SUMIFS(СВЦЭМ!$D$33:$D$776,СВЦЭМ!$A$33:$A$776,$A99,СВЦЭМ!$B$33:$B$776,W$83)+'СЕТ СН'!$G$14+СВЦЭМ!$D$10+'СЕТ СН'!$G$6-'СЕТ СН'!$G$26</f>
        <v>1591.4815353399999</v>
      </c>
      <c r="X99" s="36">
        <f>SUMIFS(СВЦЭМ!$D$33:$D$776,СВЦЭМ!$A$33:$A$776,$A99,СВЦЭМ!$B$33:$B$776,X$83)+'СЕТ СН'!$G$14+СВЦЭМ!$D$10+'СЕТ СН'!$G$6-'СЕТ СН'!$G$26</f>
        <v>1597.0026339199999</v>
      </c>
      <c r="Y99" s="36">
        <f>SUMIFS(СВЦЭМ!$D$33:$D$776,СВЦЭМ!$A$33:$A$776,$A99,СВЦЭМ!$B$33:$B$776,Y$83)+'СЕТ СН'!$G$14+СВЦЭМ!$D$10+'СЕТ СН'!$G$6-'СЕТ СН'!$G$26</f>
        <v>1651.19454709</v>
      </c>
    </row>
    <row r="100" spans="1:25" ht="15.75" x14ac:dyDescent="0.2">
      <c r="A100" s="35">
        <f t="shared" si="2"/>
        <v>43482</v>
      </c>
      <c r="B100" s="36">
        <f>SUMIFS(СВЦЭМ!$D$33:$D$776,СВЦЭМ!$A$33:$A$776,$A100,СВЦЭМ!$B$33:$B$776,B$83)+'СЕТ СН'!$G$14+СВЦЭМ!$D$10+'СЕТ СН'!$G$6-'СЕТ СН'!$G$26</f>
        <v>1680.9561753799999</v>
      </c>
      <c r="C100" s="36">
        <f>SUMIFS(СВЦЭМ!$D$33:$D$776,СВЦЭМ!$A$33:$A$776,$A100,СВЦЭМ!$B$33:$B$776,C$83)+'СЕТ СН'!$G$14+СВЦЭМ!$D$10+'СЕТ СН'!$G$6-'СЕТ СН'!$G$26</f>
        <v>1719.1117626699997</v>
      </c>
      <c r="D100" s="36">
        <f>SUMIFS(СВЦЭМ!$D$33:$D$776,СВЦЭМ!$A$33:$A$776,$A100,СВЦЭМ!$B$33:$B$776,D$83)+'СЕТ СН'!$G$14+СВЦЭМ!$D$10+'СЕТ СН'!$G$6-'СЕТ СН'!$G$26</f>
        <v>1737.1849067399999</v>
      </c>
      <c r="E100" s="36">
        <f>SUMIFS(СВЦЭМ!$D$33:$D$776,СВЦЭМ!$A$33:$A$776,$A100,СВЦЭМ!$B$33:$B$776,E$83)+'СЕТ СН'!$G$14+СВЦЭМ!$D$10+'СЕТ СН'!$G$6-'СЕТ СН'!$G$26</f>
        <v>1739.3909848499998</v>
      </c>
      <c r="F100" s="36">
        <f>SUMIFS(СВЦЭМ!$D$33:$D$776,СВЦЭМ!$A$33:$A$776,$A100,СВЦЭМ!$B$33:$B$776,F$83)+'СЕТ СН'!$G$14+СВЦЭМ!$D$10+'СЕТ СН'!$G$6-'СЕТ СН'!$G$26</f>
        <v>1730.99546981</v>
      </c>
      <c r="G100" s="36">
        <f>SUMIFS(СВЦЭМ!$D$33:$D$776,СВЦЭМ!$A$33:$A$776,$A100,СВЦЭМ!$B$33:$B$776,G$83)+'СЕТ СН'!$G$14+СВЦЭМ!$D$10+'СЕТ СН'!$G$6-'СЕТ СН'!$G$26</f>
        <v>1695.9632363199999</v>
      </c>
      <c r="H100" s="36">
        <f>SUMIFS(СВЦЭМ!$D$33:$D$776,СВЦЭМ!$A$33:$A$776,$A100,СВЦЭМ!$B$33:$B$776,H$83)+'СЕТ СН'!$G$14+СВЦЭМ!$D$10+'СЕТ СН'!$G$6-'СЕТ СН'!$G$26</f>
        <v>1635.3593686599997</v>
      </c>
      <c r="I100" s="36">
        <f>SUMIFS(СВЦЭМ!$D$33:$D$776,СВЦЭМ!$A$33:$A$776,$A100,СВЦЭМ!$B$33:$B$776,I$83)+'СЕТ СН'!$G$14+СВЦЭМ!$D$10+'СЕТ СН'!$G$6-'СЕТ СН'!$G$26</f>
        <v>1550.04943817</v>
      </c>
      <c r="J100" s="36">
        <f>SUMIFS(СВЦЭМ!$D$33:$D$776,СВЦЭМ!$A$33:$A$776,$A100,СВЦЭМ!$B$33:$B$776,J$83)+'СЕТ СН'!$G$14+СВЦЭМ!$D$10+'СЕТ СН'!$G$6-'СЕТ СН'!$G$26</f>
        <v>1538.1636746700001</v>
      </c>
      <c r="K100" s="36">
        <f>SUMIFS(СВЦЭМ!$D$33:$D$776,СВЦЭМ!$A$33:$A$776,$A100,СВЦЭМ!$B$33:$B$776,K$83)+'СЕТ СН'!$G$14+СВЦЭМ!$D$10+'СЕТ СН'!$G$6-'СЕТ СН'!$G$26</f>
        <v>1527.4104575900001</v>
      </c>
      <c r="L100" s="36">
        <f>SUMIFS(СВЦЭМ!$D$33:$D$776,СВЦЭМ!$A$33:$A$776,$A100,СВЦЭМ!$B$33:$B$776,L$83)+'СЕТ СН'!$G$14+СВЦЭМ!$D$10+'СЕТ СН'!$G$6-'СЕТ СН'!$G$26</f>
        <v>1526.53379799</v>
      </c>
      <c r="M100" s="36">
        <f>SUMIFS(СВЦЭМ!$D$33:$D$776,СВЦЭМ!$A$33:$A$776,$A100,СВЦЭМ!$B$33:$B$776,M$83)+'СЕТ СН'!$G$14+СВЦЭМ!$D$10+'СЕТ СН'!$G$6-'СЕТ СН'!$G$26</f>
        <v>1541.8023205899999</v>
      </c>
      <c r="N100" s="36">
        <f>SUMIFS(СВЦЭМ!$D$33:$D$776,СВЦЭМ!$A$33:$A$776,$A100,СВЦЭМ!$B$33:$B$776,N$83)+'СЕТ СН'!$G$14+СВЦЭМ!$D$10+'СЕТ СН'!$G$6-'СЕТ СН'!$G$26</f>
        <v>1554.6991118199999</v>
      </c>
      <c r="O100" s="36">
        <f>SUMIFS(СВЦЭМ!$D$33:$D$776,СВЦЭМ!$A$33:$A$776,$A100,СВЦЭМ!$B$33:$B$776,O$83)+'СЕТ СН'!$G$14+СВЦЭМ!$D$10+'СЕТ СН'!$G$6-'СЕТ СН'!$G$26</f>
        <v>1546.7911199199998</v>
      </c>
      <c r="P100" s="36">
        <f>SUMIFS(СВЦЭМ!$D$33:$D$776,СВЦЭМ!$A$33:$A$776,$A100,СВЦЭМ!$B$33:$B$776,P$83)+'СЕТ СН'!$G$14+СВЦЭМ!$D$10+'СЕТ СН'!$G$6-'СЕТ СН'!$G$26</f>
        <v>1550.1869143599997</v>
      </c>
      <c r="Q100" s="36">
        <f>SUMIFS(СВЦЭМ!$D$33:$D$776,СВЦЭМ!$A$33:$A$776,$A100,СВЦЭМ!$B$33:$B$776,Q$83)+'СЕТ СН'!$G$14+СВЦЭМ!$D$10+'СЕТ СН'!$G$6-'СЕТ СН'!$G$26</f>
        <v>1552.4855174099998</v>
      </c>
      <c r="R100" s="36">
        <f>SUMIFS(СВЦЭМ!$D$33:$D$776,СВЦЭМ!$A$33:$A$776,$A100,СВЦЭМ!$B$33:$B$776,R$83)+'СЕТ СН'!$G$14+СВЦЭМ!$D$10+'СЕТ СН'!$G$6-'СЕТ СН'!$G$26</f>
        <v>1556.7769459900001</v>
      </c>
      <c r="S100" s="36">
        <f>SUMIFS(СВЦЭМ!$D$33:$D$776,СВЦЭМ!$A$33:$A$776,$A100,СВЦЭМ!$B$33:$B$776,S$83)+'СЕТ СН'!$G$14+СВЦЭМ!$D$10+'СЕТ СН'!$G$6-'СЕТ СН'!$G$26</f>
        <v>1544.5268611299998</v>
      </c>
      <c r="T100" s="36">
        <f>SUMIFS(СВЦЭМ!$D$33:$D$776,СВЦЭМ!$A$33:$A$776,$A100,СВЦЭМ!$B$33:$B$776,T$83)+'СЕТ СН'!$G$14+СВЦЭМ!$D$10+'СЕТ СН'!$G$6-'СЕТ СН'!$G$26</f>
        <v>1530.9161602199997</v>
      </c>
      <c r="U100" s="36">
        <f>SUMIFS(СВЦЭМ!$D$33:$D$776,СВЦЭМ!$A$33:$A$776,$A100,СВЦЭМ!$B$33:$B$776,U$83)+'СЕТ СН'!$G$14+СВЦЭМ!$D$10+'СЕТ СН'!$G$6-'СЕТ СН'!$G$26</f>
        <v>1532.47035155</v>
      </c>
      <c r="V100" s="36">
        <f>SUMIFS(СВЦЭМ!$D$33:$D$776,СВЦЭМ!$A$33:$A$776,$A100,СВЦЭМ!$B$33:$B$776,V$83)+'СЕТ СН'!$G$14+СВЦЭМ!$D$10+'СЕТ СН'!$G$6-'СЕТ СН'!$G$26</f>
        <v>1555.5438381999998</v>
      </c>
      <c r="W100" s="36">
        <f>SUMIFS(СВЦЭМ!$D$33:$D$776,СВЦЭМ!$A$33:$A$776,$A100,СВЦЭМ!$B$33:$B$776,W$83)+'СЕТ СН'!$G$14+СВЦЭМ!$D$10+'СЕТ СН'!$G$6-'СЕТ СН'!$G$26</f>
        <v>1569.2498636999999</v>
      </c>
      <c r="X100" s="36">
        <f>SUMIFS(СВЦЭМ!$D$33:$D$776,СВЦЭМ!$A$33:$A$776,$A100,СВЦЭМ!$B$33:$B$776,X$83)+'СЕТ СН'!$G$14+СВЦЭМ!$D$10+'СЕТ СН'!$G$6-'СЕТ СН'!$G$26</f>
        <v>1574.59368533</v>
      </c>
      <c r="Y100" s="36">
        <f>SUMIFS(СВЦЭМ!$D$33:$D$776,СВЦЭМ!$A$33:$A$776,$A100,СВЦЭМ!$B$33:$B$776,Y$83)+'СЕТ СН'!$G$14+СВЦЭМ!$D$10+'СЕТ СН'!$G$6-'СЕТ СН'!$G$26</f>
        <v>1636.3068789899999</v>
      </c>
    </row>
    <row r="101" spans="1:25" ht="15.75" x14ac:dyDescent="0.2">
      <c r="A101" s="35">
        <f t="shared" si="2"/>
        <v>43483</v>
      </c>
      <c r="B101" s="36">
        <f>SUMIFS(СВЦЭМ!$D$33:$D$776,СВЦЭМ!$A$33:$A$776,$A101,СВЦЭМ!$B$33:$B$776,B$83)+'СЕТ СН'!$G$14+СВЦЭМ!$D$10+'СЕТ СН'!$G$6-'СЕТ СН'!$G$26</f>
        <v>1671.26374708</v>
      </c>
      <c r="C101" s="36">
        <f>SUMIFS(СВЦЭМ!$D$33:$D$776,СВЦЭМ!$A$33:$A$776,$A101,СВЦЭМ!$B$33:$B$776,C$83)+'СЕТ СН'!$G$14+СВЦЭМ!$D$10+'СЕТ СН'!$G$6-'СЕТ СН'!$G$26</f>
        <v>1698.12190689</v>
      </c>
      <c r="D101" s="36">
        <f>SUMIFS(СВЦЭМ!$D$33:$D$776,СВЦЭМ!$A$33:$A$776,$A101,СВЦЭМ!$B$33:$B$776,D$83)+'СЕТ СН'!$G$14+СВЦЭМ!$D$10+'СЕТ СН'!$G$6-'СЕТ СН'!$G$26</f>
        <v>1721.8227793599999</v>
      </c>
      <c r="E101" s="36">
        <f>SUMIFS(СВЦЭМ!$D$33:$D$776,СВЦЭМ!$A$33:$A$776,$A101,СВЦЭМ!$B$33:$B$776,E$83)+'СЕТ СН'!$G$14+СВЦЭМ!$D$10+'СЕТ СН'!$G$6-'СЕТ СН'!$G$26</f>
        <v>1720.8311150099998</v>
      </c>
      <c r="F101" s="36">
        <f>SUMIFS(СВЦЭМ!$D$33:$D$776,СВЦЭМ!$A$33:$A$776,$A101,СВЦЭМ!$B$33:$B$776,F$83)+'СЕТ СН'!$G$14+СВЦЭМ!$D$10+'СЕТ СН'!$G$6-'СЕТ СН'!$G$26</f>
        <v>1714.4431262099997</v>
      </c>
      <c r="G101" s="36">
        <f>SUMIFS(СВЦЭМ!$D$33:$D$776,СВЦЭМ!$A$33:$A$776,$A101,СВЦЭМ!$B$33:$B$776,G$83)+'СЕТ СН'!$G$14+СВЦЭМ!$D$10+'СЕТ СН'!$G$6-'СЕТ СН'!$G$26</f>
        <v>1694.7719677999999</v>
      </c>
      <c r="H101" s="36">
        <f>SUMIFS(СВЦЭМ!$D$33:$D$776,СВЦЭМ!$A$33:$A$776,$A101,СВЦЭМ!$B$33:$B$776,H$83)+'СЕТ СН'!$G$14+СВЦЭМ!$D$10+'СЕТ СН'!$G$6-'СЕТ СН'!$G$26</f>
        <v>1657.25644496</v>
      </c>
      <c r="I101" s="36">
        <f>SUMIFS(СВЦЭМ!$D$33:$D$776,СВЦЭМ!$A$33:$A$776,$A101,СВЦЭМ!$B$33:$B$776,I$83)+'СЕТ СН'!$G$14+СВЦЭМ!$D$10+'СЕТ СН'!$G$6-'СЕТ СН'!$G$26</f>
        <v>1583.0938673299997</v>
      </c>
      <c r="J101" s="36">
        <f>SUMIFS(СВЦЭМ!$D$33:$D$776,СВЦЭМ!$A$33:$A$776,$A101,СВЦЭМ!$B$33:$B$776,J$83)+'СЕТ СН'!$G$14+СВЦЭМ!$D$10+'СЕТ СН'!$G$6-'СЕТ СН'!$G$26</f>
        <v>1528.3135077799998</v>
      </c>
      <c r="K101" s="36">
        <f>SUMIFS(СВЦЭМ!$D$33:$D$776,СВЦЭМ!$A$33:$A$776,$A101,СВЦЭМ!$B$33:$B$776,K$83)+'СЕТ СН'!$G$14+СВЦЭМ!$D$10+'СЕТ СН'!$G$6-'СЕТ СН'!$G$26</f>
        <v>1526.8282282499999</v>
      </c>
      <c r="L101" s="36">
        <f>SUMIFS(СВЦЭМ!$D$33:$D$776,СВЦЭМ!$A$33:$A$776,$A101,СВЦЭМ!$B$33:$B$776,L$83)+'СЕТ СН'!$G$14+СВЦЭМ!$D$10+'СЕТ СН'!$G$6-'СЕТ СН'!$G$26</f>
        <v>1524.6878696899998</v>
      </c>
      <c r="M101" s="36">
        <f>SUMIFS(СВЦЭМ!$D$33:$D$776,СВЦЭМ!$A$33:$A$776,$A101,СВЦЭМ!$B$33:$B$776,M$83)+'СЕТ СН'!$G$14+СВЦЭМ!$D$10+'СЕТ СН'!$G$6-'СЕТ СН'!$G$26</f>
        <v>1539.8052506099998</v>
      </c>
      <c r="N101" s="36">
        <f>SUMIFS(СВЦЭМ!$D$33:$D$776,СВЦЭМ!$A$33:$A$776,$A101,СВЦЭМ!$B$33:$B$776,N$83)+'СЕТ СН'!$G$14+СВЦЭМ!$D$10+'СЕТ СН'!$G$6-'СЕТ СН'!$G$26</f>
        <v>1565.0037205899998</v>
      </c>
      <c r="O101" s="36">
        <f>SUMIFS(СВЦЭМ!$D$33:$D$776,СВЦЭМ!$A$33:$A$776,$A101,СВЦЭМ!$B$33:$B$776,O$83)+'СЕТ СН'!$G$14+СВЦЭМ!$D$10+'СЕТ СН'!$G$6-'СЕТ СН'!$G$26</f>
        <v>1562.9870068299997</v>
      </c>
      <c r="P101" s="36">
        <f>SUMIFS(СВЦЭМ!$D$33:$D$776,СВЦЭМ!$A$33:$A$776,$A101,СВЦЭМ!$B$33:$B$776,P$83)+'СЕТ СН'!$G$14+СВЦЭМ!$D$10+'СЕТ СН'!$G$6-'СЕТ СН'!$G$26</f>
        <v>1570.9977466400001</v>
      </c>
      <c r="Q101" s="36">
        <f>SUMIFS(СВЦЭМ!$D$33:$D$776,СВЦЭМ!$A$33:$A$776,$A101,СВЦЭМ!$B$33:$B$776,Q$83)+'СЕТ СН'!$G$14+СВЦЭМ!$D$10+'СЕТ СН'!$G$6-'СЕТ СН'!$G$26</f>
        <v>1574.1828721500001</v>
      </c>
      <c r="R101" s="36">
        <f>SUMIFS(СВЦЭМ!$D$33:$D$776,СВЦЭМ!$A$33:$A$776,$A101,СВЦЭМ!$B$33:$B$776,R$83)+'СЕТ СН'!$G$14+СВЦЭМ!$D$10+'СЕТ СН'!$G$6-'СЕТ СН'!$G$26</f>
        <v>1577.5471286299999</v>
      </c>
      <c r="S101" s="36">
        <f>SUMIFS(СВЦЭМ!$D$33:$D$776,СВЦЭМ!$A$33:$A$776,$A101,СВЦЭМ!$B$33:$B$776,S$83)+'СЕТ СН'!$G$14+СВЦЭМ!$D$10+'СЕТ СН'!$G$6-'СЕТ СН'!$G$26</f>
        <v>1581.62316543</v>
      </c>
      <c r="T101" s="36">
        <f>SUMIFS(СВЦЭМ!$D$33:$D$776,СВЦЭМ!$A$33:$A$776,$A101,СВЦЭМ!$B$33:$B$776,T$83)+'СЕТ СН'!$G$14+СВЦЭМ!$D$10+'СЕТ СН'!$G$6-'СЕТ СН'!$G$26</f>
        <v>1568.1452702799997</v>
      </c>
      <c r="U101" s="36">
        <f>SUMIFS(СВЦЭМ!$D$33:$D$776,СВЦЭМ!$A$33:$A$776,$A101,СВЦЭМ!$B$33:$B$776,U$83)+'СЕТ СН'!$G$14+СВЦЭМ!$D$10+'СЕТ СН'!$G$6-'СЕТ СН'!$G$26</f>
        <v>1573.9485107599999</v>
      </c>
      <c r="V101" s="36">
        <f>SUMIFS(СВЦЭМ!$D$33:$D$776,СВЦЭМ!$A$33:$A$776,$A101,СВЦЭМ!$B$33:$B$776,V$83)+'СЕТ СН'!$G$14+СВЦЭМ!$D$10+'СЕТ СН'!$G$6-'СЕТ СН'!$G$26</f>
        <v>1598.3086344399999</v>
      </c>
      <c r="W101" s="36">
        <f>SUMIFS(СВЦЭМ!$D$33:$D$776,СВЦЭМ!$A$33:$A$776,$A101,СВЦЭМ!$B$33:$B$776,W$83)+'СЕТ СН'!$G$14+СВЦЭМ!$D$10+'СЕТ СН'!$G$6-'СЕТ СН'!$G$26</f>
        <v>1615.54721806</v>
      </c>
      <c r="X101" s="36">
        <f>SUMIFS(СВЦЭМ!$D$33:$D$776,СВЦЭМ!$A$33:$A$776,$A101,СВЦЭМ!$B$33:$B$776,X$83)+'СЕТ СН'!$G$14+СВЦЭМ!$D$10+'СЕТ СН'!$G$6-'СЕТ СН'!$G$26</f>
        <v>1608.0783560899999</v>
      </c>
      <c r="Y101" s="36">
        <f>SUMIFS(СВЦЭМ!$D$33:$D$776,СВЦЭМ!$A$33:$A$776,$A101,СВЦЭМ!$B$33:$B$776,Y$83)+'СЕТ СН'!$G$14+СВЦЭМ!$D$10+'СЕТ СН'!$G$6-'СЕТ СН'!$G$26</f>
        <v>1645.7905898599997</v>
      </c>
    </row>
    <row r="102" spans="1:25" ht="15.75" x14ac:dyDescent="0.2">
      <c r="A102" s="35">
        <f t="shared" si="2"/>
        <v>43484</v>
      </c>
      <c r="B102" s="36">
        <f>SUMIFS(СВЦЭМ!$D$33:$D$776,СВЦЭМ!$A$33:$A$776,$A102,СВЦЭМ!$B$33:$B$776,B$83)+'СЕТ СН'!$G$14+СВЦЭМ!$D$10+'СЕТ СН'!$G$6-'СЕТ СН'!$G$26</f>
        <v>1722.6508387499998</v>
      </c>
      <c r="C102" s="36">
        <f>SUMIFS(СВЦЭМ!$D$33:$D$776,СВЦЭМ!$A$33:$A$776,$A102,СВЦЭМ!$B$33:$B$776,C$83)+'СЕТ СН'!$G$14+СВЦЭМ!$D$10+'СЕТ СН'!$G$6-'СЕТ СН'!$G$26</f>
        <v>1730.3908788799999</v>
      </c>
      <c r="D102" s="36">
        <f>SUMIFS(СВЦЭМ!$D$33:$D$776,СВЦЭМ!$A$33:$A$776,$A102,СВЦЭМ!$B$33:$B$776,D$83)+'СЕТ СН'!$G$14+СВЦЭМ!$D$10+'СЕТ СН'!$G$6-'СЕТ СН'!$G$26</f>
        <v>1726.3429044300001</v>
      </c>
      <c r="E102" s="36">
        <f>SUMIFS(СВЦЭМ!$D$33:$D$776,СВЦЭМ!$A$33:$A$776,$A102,СВЦЭМ!$B$33:$B$776,E$83)+'СЕТ СН'!$G$14+СВЦЭМ!$D$10+'СЕТ СН'!$G$6-'СЕТ СН'!$G$26</f>
        <v>1738.9191381199998</v>
      </c>
      <c r="F102" s="36">
        <f>SUMIFS(СВЦЭМ!$D$33:$D$776,СВЦЭМ!$A$33:$A$776,$A102,СВЦЭМ!$B$33:$B$776,F$83)+'СЕТ СН'!$G$14+СВЦЭМ!$D$10+'СЕТ СН'!$G$6-'СЕТ СН'!$G$26</f>
        <v>1733.3051246499999</v>
      </c>
      <c r="G102" s="36">
        <f>SUMIFS(СВЦЭМ!$D$33:$D$776,СВЦЭМ!$A$33:$A$776,$A102,СВЦЭМ!$B$33:$B$776,G$83)+'СЕТ СН'!$G$14+СВЦЭМ!$D$10+'СЕТ СН'!$G$6-'СЕТ СН'!$G$26</f>
        <v>1730.8280898399998</v>
      </c>
      <c r="H102" s="36">
        <f>SUMIFS(СВЦЭМ!$D$33:$D$776,СВЦЭМ!$A$33:$A$776,$A102,СВЦЭМ!$B$33:$B$776,H$83)+'СЕТ СН'!$G$14+СВЦЭМ!$D$10+'СЕТ СН'!$G$6-'СЕТ СН'!$G$26</f>
        <v>1703.7978853599998</v>
      </c>
      <c r="I102" s="36">
        <f>SUMIFS(СВЦЭМ!$D$33:$D$776,СВЦЭМ!$A$33:$A$776,$A102,СВЦЭМ!$B$33:$B$776,I$83)+'СЕТ СН'!$G$14+СВЦЭМ!$D$10+'СЕТ СН'!$G$6-'СЕТ СН'!$G$26</f>
        <v>1621.8659100699997</v>
      </c>
      <c r="J102" s="36">
        <f>SUMIFS(СВЦЭМ!$D$33:$D$776,СВЦЭМ!$A$33:$A$776,$A102,СВЦЭМ!$B$33:$B$776,J$83)+'СЕТ СН'!$G$14+СВЦЭМ!$D$10+'СЕТ СН'!$G$6-'СЕТ СН'!$G$26</f>
        <v>1586.31693318</v>
      </c>
      <c r="K102" s="36">
        <f>SUMIFS(СВЦЭМ!$D$33:$D$776,СВЦЭМ!$A$33:$A$776,$A102,СВЦЭМ!$B$33:$B$776,K$83)+'СЕТ СН'!$G$14+СВЦЭМ!$D$10+'СЕТ СН'!$G$6-'СЕТ СН'!$G$26</f>
        <v>1543.1023949</v>
      </c>
      <c r="L102" s="36">
        <f>SUMIFS(СВЦЭМ!$D$33:$D$776,СВЦЭМ!$A$33:$A$776,$A102,СВЦЭМ!$B$33:$B$776,L$83)+'СЕТ СН'!$G$14+СВЦЭМ!$D$10+'СЕТ СН'!$G$6-'СЕТ СН'!$G$26</f>
        <v>1523.5691281199997</v>
      </c>
      <c r="M102" s="36">
        <f>SUMIFS(СВЦЭМ!$D$33:$D$776,СВЦЭМ!$A$33:$A$776,$A102,СВЦЭМ!$B$33:$B$776,M$83)+'СЕТ СН'!$G$14+СВЦЭМ!$D$10+'СЕТ СН'!$G$6-'СЕТ СН'!$G$26</f>
        <v>1528.3834208200001</v>
      </c>
      <c r="N102" s="36">
        <f>SUMIFS(СВЦЭМ!$D$33:$D$776,СВЦЭМ!$A$33:$A$776,$A102,СВЦЭМ!$B$33:$B$776,N$83)+'СЕТ СН'!$G$14+СВЦЭМ!$D$10+'СЕТ СН'!$G$6-'СЕТ СН'!$G$26</f>
        <v>1546.3369466199997</v>
      </c>
      <c r="O102" s="36">
        <f>SUMIFS(СВЦЭМ!$D$33:$D$776,СВЦЭМ!$A$33:$A$776,$A102,СВЦЭМ!$B$33:$B$776,O$83)+'СЕТ СН'!$G$14+СВЦЭМ!$D$10+'СЕТ СН'!$G$6-'СЕТ СН'!$G$26</f>
        <v>1557.9701288000001</v>
      </c>
      <c r="P102" s="36">
        <f>SUMIFS(СВЦЭМ!$D$33:$D$776,СВЦЭМ!$A$33:$A$776,$A102,СВЦЭМ!$B$33:$B$776,P$83)+'СЕТ СН'!$G$14+СВЦЭМ!$D$10+'СЕТ СН'!$G$6-'СЕТ СН'!$G$26</f>
        <v>1585.6087939599997</v>
      </c>
      <c r="Q102" s="36">
        <f>SUMIFS(СВЦЭМ!$D$33:$D$776,СВЦЭМ!$A$33:$A$776,$A102,СВЦЭМ!$B$33:$B$776,Q$83)+'СЕТ СН'!$G$14+СВЦЭМ!$D$10+'СЕТ СН'!$G$6-'СЕТ СН'!$G$26</f>
        <v>1594.2689535099998</v>
      </c>
      <c r="R102" s="36">
        <f>SUMIFS(СВЦЭМ!$D$33:$D$776,СВЦЭМ!$A$33:$A$776,$A102,СВЦЭМ!$B$33:$B$776,R$83)+'СЕТ СН'!$G$14+СВЦЭМ!$D$10+'СЕТ СН'!$G$6-'СЕТ СН'!$G$26</f>
        <v>1595.1787909300001</v>
      </c>
      <c r="S102" s="36">
        <f>SUMIFS(СВЦЭМ!$D$33:$D$776,СВЦЭМ!$A$33:$A$776,$A102,СВЦЭМ!$B$33:$B$776,S$83)+'СЕТ СН'!$G$14+СВЦЭМ!$D$10+'СЕТ СН'!$G$6-'СЕТ СН'!$G$26</f>
        <v>1558.1833289399997</v>
      </c>
      <c r="T102" s="36">
        <f>SUMIFS(СВЦЭМ!$D$33:$D$776,СВЦЭМ!$A$33:$A$776,$A102,СВЦЭМ!$B$33:$B$776,T$83)+'СЕТ СН'!$G$14+СВЦЭМ!$D$10+'СЕТ СН'!$G$6-'СЕТ СН'!$G$26</f>
        <v>1524.5244550899997</v>
      </c>
      <c r="U102" s="36">
        <f>SUMIFS(СВЦЭМ!$D$33:$D$776,СВЦЭМ!$A$33:$A$776,$A102,СВЦЭМ!$B$33:$B$776,U$83)+'СЕТ СН'!$G$14+СВЦЭМ!$D$10+'СЕТ СН'!$G$6-'СЕТ СН'!$G$26</f>
        <v>1517.3548405199999</v>
      </c>
      <c r="V102" s="36">
        <f>SUMIFS(СВЦЭМ!$D$33:$D$776,СВЦЭМ!$A$33:$A$776,$A102,СВЦЭМ!$B$33:$B$776,V$83)+'СЕТ СН'!$G$14+СВЦЭМ!$D$10+'СЕТ СН'!$G$6-'СЕТ СН'!$G$26</f>
        <v>1540.4556060999998</v>
      </c>
      <c r="W102" s="36">
        <f>SUMIFS(СВЦЭМ!$D$33:$D$776,СВЦЭМ!$A$33:$A$776,$A102,СВЦЭМ!$B$33:$B$776,W$83)+'СЕТ СН'!$G$14+СВЦЭМ!$D$10+'СЕТ СН'!$G$6-'СЕТ СН'!$G$26</f>
        <v>1567.6684147999999</v>
      </c>
      <c r="X102" s="36">
        <f>SUMIFS(СВЦЭМ!$D$33:$D$776,СВЦЭМ!$A$33:$A$776,$A102,СВЦЭМ!$B$33:$B$776,X$83)+'СЕТ СН'!$G$14+СВЦЭМ!$D$10+'СЕТ СН'!$G$6-'СЕТ СН'!$G$26</f>
        <v>1577.3430187700001</v>
      </c>
      <c r="Y102" s="36">
        <f>SUMIFS(СВЦЭМ!$D$33:$D$776,СВЦЭМ!$A$33:$A$776,$A102,СВЦЭМ!$B$33:$B$776,Y$83)+'СЕТ СН'!$G$14+СВЦЭМ!$D$10+'СЕТ СН'!$G$6-'СЕТ СН'!$G$26</f>
        <v>1632.0617480299998</v>
      </c>
    </row>
    <row r="103" spans="1:25" ht="15.75" x14ac:dyDescent="0.2">
      <c r="A103" s="35">
        <f t="shared" si="2"/>
        <v>43485</v>
      </c>
      <c r="B103" s="36">
        <f>SUMIFS(СВЦЭМ!$D$33:$D$776,СВЦЭМ!$A$33:$A$776,$A103,СВЦЭМ!$B$33:$B$776,B$83)+'СЕТ СН'!$G$14+СВЦЭМ!$D$10+'СЕТ СН'!$G$6-'СЕТ СН'!$G$26</f>
        <v>1702.7188126400001</v>
      </c>
      <c r="C103" s="36">
        <f>SUMIFS(СВЦЭМ!$D$33:$D$776,СВЦЭМ!$A$33:$A$776,$A103,СВЦЭМ!$B$33:$B$776,C$83)+'СЕТ СН'!$G$14+СВЦЭМ!$D$10+'СЕТ СН'!$G$6-'СЕТ СН'!$G$26</f>
        <v>1727.6851282399998</v>
      </c>
      <c r="D103" s="36">
        <f>SUMIFS(СВЦЭМ!$D$33:$D$776,СВЦЭМ!$A$33:$A$776,$A103,СВЦЭМ!$B$33:$B$776,D$83)+'СЕТ СН'!$G$14+СВЦЭМ!$D$10+'СЕТ СН'!$G$6-'СЕТ СН'!$G$26</f>
        <v>1763.0604005800001</v>
      </c>
      <c r="E103" s="36">
        <f>SUMIFS(СВЦЭМ!$D$33:$D$776,СВЦЭМ!$A$33:$A$776,$A103,СВЦЭМ!$B$33:$B$776,E$83)+'СЕТ СН'!$G$14+СВЦЭМ!$D$10+'СЕТ СН'!$G$6-'СЕТ СН'!$G$26</f>
        <v>1784.7206996800001</v>
      </c>
      <c r="F103" s="36">
        <f>SUMIFS(СВЦЭМ!$D$33:$D$776,СВЦЭМ!$A$33:$A$776,$A103,СВЦЭМ!$B$33:$B$776,F$83)+'СЕТ СН'!$G$14+СВЦЭМ!$D$10+'СЕТ СН'!$G$6-'СЕТ СН'!$G$26</f>
        <v>1772.8551921600001</v>
      </c>
      <c r="G103" s="36">
        <f>SUMIFS(СВЦЭМ!$D$33:$D$776,СВЦЭМ!$A$33:$A$776,$A103,СВЦЭМ!$B$33:$B$776,G$83)+'СЕТ СН'!$G$14+СВЦЭМ!$D$10+'СЕТ СН'!$G$6-'СЕТ СН'!$G$26</f>
        <v>1752.56861114</v>
      </c>
      <c r="H103" s="36">
        <f>SUMIFS(СВЦЭМ!$D$33:$D$776,СВЦЭМ!$A$33:$A$776,$A103,СВЦЭМ!$B$33:$B$776,H$83)+'СЕТ СН'!$G$14+СВЦЭМ!$D$10+'СЕТ СН'!$G$6-'СЕТ СН'!$G$26</f>
        <v>1728.8930619600001</v>
      </c>
      <c r="I103" s="36">
        <f>SUMIFS(СВЦЭМ!$D$33:$D$776,СВЦЭМ!$A$33:$A$776,$A103,СВЦЭМ!$B$33:$B$776,I$83)+'СЕТ СН'!$G$14+СВЦЭМ!$D$10+'СЕТ СН'!$G$6-'СЕТ СН'!$G$26</f>
        <v>1653.76668952</v>
      </c>
      <c r="J103" s="36">
        <f>SUMIFS(СВЦЭМ!$D$33:$D$776,СВЦЭМ!$A$33:$A$776,$A103,СВЦЭМ!$B$33:$B$776,J$83)+'СЕТ СН'!$G$14+СВЦЭМ!$D$10+'СЕТ СН'!$G$6-'СЕТ СН'!$G$26</f>
        <v>1596.05880789</v>
      </c>
      <c r="K103" s="36">
        <f>SUMIFS(СВЦЭМ!$D$33:$D$776,СВЦЭМ!$A$33:$A$776,$A103,СВЦЭМ!$B$33:$B$776,K$83)+'СЕТ СН'!$G$14+СВЦЭМ!$D$10+'СЕТ СН'!$G$6-'СЕТ СН'!$G$26</f>
        <v>1557.1786431400001</v>
      </c>
      <c r="L103" s="36">
        <f>SUMIFS(СВЦЭМ!$D$33:$D$776,СВЦЭМ!$A$33:$A$776,$A103,СВЦЭМ!$B$33:$B$776,L$83)+'СЕТ СН'!$G$14+СВЦЭМ!$D$10+'СЕТ СН'!$G$6-'СЕТ СН'!$G$26</f>
        <v>1530.7405655899997</v>
      </c>
      <c r="M103" s="36">
        <f>SUMIFS(СВЦЭМ!$D$33:$D$776,СВЦЭМ!$A$33:$A$776,$A103,СВЦЭМ!$B$33:$B$776,M$83)+'СЕТ СН'!$G$14+СВЦЭМ!$D$10+'СЕТ СН'!$G$6-'СЕТ СН'!$G$26</f>
        <v>1534.3152494699998</v>
      </c>
      <c r="N103" s="36">
        <f>SUMIFS(СВЦЭМ!$D$33:$D$776,СВЦЭМ!$A$33:$A$776,$A103,СВЦЭМ!$B$33:$B$776,N$83)+'СЕТ СН'!$G$14+СВЦЭМ!$D$10+'СЕТ СН'!$G$6-'СЕТ СН'!$G$26</f>
        <v>1563.4752427099997</v>
      </c>
      <c r="O103" s="36">
        <f>SUMIFS(СВЦЭМ!$D$33:$D$776,СВЦЭМ!$A$33:$A$776,$A103,СВЦЭМ!$B$33:$B$776,O$83)+'СЕТ СН'!$G$14+СВЦЭМ!$D$10+'СЕТ СН'!$G$6-'СЕТ СН'!$G$26</f>
        <v>1592.7428564299998</v>
      </c>
      <c r="P103" s="36">
        <f>SUMIFS(СВЦЭМ!$D$33:$D$776,СВЦЭМ!$A$33:$A$776,$A103,СВЦЭМ!$B$33:$B$776,P$83)+'СЕТ СН'!$G$14+СВЦЭМ!$D$10+'СЕТ СН'!$G$6-'СЕТ СН'!$G$26</f>
        <v>1619.5652658700001</v>
      </c>
      <c r="Q103" s="36">
        <f>SUMIFS(СВЦЭМ!$D$33:$D$776,СВЦЭМ!$A$33:$A$776,$A103,СВЦЭМ!$B$33:$B$776,Q$83)+'СЕТ СН'!$G$14+СВЦЭМ!$D$10+'СЕТ СН'!$G$6-'СЕТ СН'!$G$26</f>
        <v>1609.1207854300001</v>
      </c>
      <c r="R103" s="36">
        <f>SUMIFS(СВЦЭМ!$D$33:$D$776,СВЦЭМ!$A$33:$A$776,$A103,СВЦЭМ!$B$33:$B$776,R$83)+'СЕТ СН'!$G$14+СВЦЭМ!$D$10+'СЕТ СН'!$G$6-'СЕТ СН'!$G$26</f>
        <v>1598.88355576</v>
      </c>
      <c r="S103" s="36">
        <f>SUMIFS(СВЦЭМ!$D$33:$D$776,СВЦЭМ!$A$33:$A$776,$A103,СВЦЭМ!$B$33:$B$776,S$83)+'СЕТ СН'!$G$14+СВЦЭМ!$D$10+'СЕТ СН'!$G$6-'СЕТ СН'!$G$26</f>
        <v>1563.3943630499998</v>
      </c>
      <c r="T103" s="36">
        <f>SUMIFS(СВЦЭМ!$D$33:$D$776,СВЦЭМ!$A$33:$A$776,$A103,СВЦЭМ!$B$33:$B$776,T$83)+'СЕТ СН'!$G$14+СВЦЭМ!$D$10+'СЕТ СН'!$G$6-'СЕТ СН'!$G$26</f>
        <v>1520.77963684</v>
      </c>
      <c r="U103" s="36">
        <f>SUMIFS(СВЦЭМ!$D$33:$D$776,СВЦЭМ!$A$33:$A$776,$A103,СВЦЭМ!$B$33:$B$776,U$83)+'СЕТ СН'!$G$14+СВЦЭМ!$D$10+'СЕТ СН'!$G$6-'СЕТ СН'!$G$26</f>
        <v>1515.4837203500001</v>
      </c>
      <c r="V103" s="36">
        <f>SUMIFS(СВЦЭМ!$D$33:$D$776,СВЦЭМ!$A$33:$A$776,$A103,СВЦЭМ!$B$33:$B$776,V$83)+'СЕТ СН'!$G$14+СВЦЭМ!$D$10+'СЕТ СН'!$G$6-'СЕТ СН'!$G$26</f>
        <v>1531.30859242</v>
      </c>
      <c r="W103" s="36">
        <f>SUMIFS(СВЦЭМ!$D$33:$D$776,СВЦЭМ!$A$33:$A$776,$A103,СВЦЭМ!$B$33:$B$776,W$83)+'СЕТ СН'!$G$14+СВЦЭМ!$D$10+'СЕТ СН'!$G$6-'СЕТ СН'!$G$26</f>
        <v>1546.09928889</v>
      </c>
      <c r="X103" s="36">
        <f>SUMIFS(СВЦЭМ!$D$33:$D$776,СВЦЭМ!$A$33:$A$776,$A103,СВЦЭМ!$B$33:$B$776,X$83)+'СЕТ СН'!$G$14+СВЦЭМ!$D$10+'СЕТ СН'!$G$6-'СЕТ СН'!$G$26</f>
        <v>1567.1657220299999</v>
      </c>
      <c r="Y103" s="36">
        <f>SUMIFS(СВЦЭМ!$D$33:$D$776,СВЦЭМ!$A$33:$A$776,$A103,СВЦЭМ!$B$33:$B$776,Y$83)+'СЕТ СН'!$G$14+СВЦЭМ!$D$10+'СЕТ СН'!$G$6-'СЕТ СН'!$G$26</f>
        <v>1639.3696063299999</v>
      </c>
    </row>
    <row r="104" spans="1:25" ht="15.75" x14ac:dyDescent="0.2">
      <c r="A104" s="35">
        <f t="shared" si="2"/>
        <v>43486</v>
      </c>
      <c r="B104" s="36">
        <f>SUMIFS(СВЦЭМ!$D$33:$D$776,СВЦЭМ!$A$33:$A$776,$A104,СВЦЭМ!$B$33:$B$776,B$83)+'СЕТ СН'!$G$14+СВЦЭМ!$D$10+'СЕТ СН'!$G$6-'СЕТ СН'!$G$26</f>
        <v>1706.4472174499997</v>
      </c>
      <c r="C104" s="36">
        <f>SUMIFS(СВЦЭМ!$D$33:$D$776,СВЦЭМ!$A$33:$A$776,$A104,СВЦЭМ!$B$33:$B$776,C$83)+'СЕТ СН'!$G$14+СВЦЭМ!$D$10+'СЕТ СН'!$G$6-'СЕТ СН'!$G$26</f>
        <v>1739.0453721399999</v>
      </c>
      <c r="D104" s="36">
        <f>SUMIFS(СВЦЭМ!$D$33:$D$776,СВЦЭМ!$A$33:$A$776,$A104,СВЦЭМ!$B$33:$B$776,D$83)+'СЕТ СН'!$G$14+СВЦЭМ!$D$10+'СЕТ СН'!$G$6-'СЕТ СН'!$G$26</f>
        <v>1758.3263291499998</v>
      </c>
      <c r="E104" s="36">
        <f>SUMIFS(СВЦЭМ!$D$33:$D$776,СВЦЭМ!$A$33:$A$776,$A104,СВЦЭМ!$B$33:$B$776,E$83)+'СЕТ СН'!$G$14+СВЦЭМ!$D$10+'СЕТ СН'!$G$6-'СЕТ СН'!$G$26</f>
        <v>1778.4386311899998</v>
      </c>
      <c r="F104" s="36">
        <f>SUMIFS(СВЦЭМ!$D$33:$D$776,СВЦЭМ!$A$33:$A$776,$A104,СВЦЭМ!$B$33:$B$776,F$83)+'СЕТ СН'!$G$14+СВЦЭМ!$D$10+'СЕТ СН'!$G$6-'СЕТ СН'!$G$26</f>
        <v>1766.7638278899999</v>
      </c>
      <c r="G104" s="36">
        <f>SUMIFS(СВЦЭМ!$D$33:$D$776,СВЦЭМ!$A$33:$A$776,$A104,СВЦЭМ!$B$33:$B$776,G$83)+'СЕТ СН'!$G$14+СВЦЭМ!$D$10+'СЕТ СН'!$G$6-'СЕТ СН'!$G$26</f>
        <v>1760.6220073199997</v>
      </c>
      <c r="H104" s="36">
        <f>SUMIFS(СВЦЭМ!$D$33:$D$776,СВЦЭМ!$A$33:$A$776,$A104,СВЦЭМ!$B$33:$B$776,H$83)+'СЕТ СН'!$G$14+СВЦЭМ!$D$10+'СЕТ СН'!$G$6-'СЕТ СН'!$G$26</f>
        <v>1703.3006405299998</v>
      </c>
      <c r="I104" s="36">
        <f>SUMIFS(СВЦЭМ!$D$33:$D$776,СВЦЭМ!$A$33:$A$776,$A104,СВЦЭМ!$B$33:$B$776,I$83)+'СЕТ СН'!$G$14+СВЦЭМ!$D$10+'СЕТ СН'!$G$6-'СЕТ СН'!$G$26</f>
        <v>1614.8184825899998</v>
      </c>
      <c r="J104" s="36">
        <f>SUMIFS(СВЦЭМ!$D$33:$D$776,СВЦЭМ!$A$33:$A$776,$A104,СВЦЭМ!$B$33:$B$776,J$83)+'СЕТ СН'!$G$14+СВЦЭМ!$D$10+'СЕТ СН'!$G$6-'СЕТ СН'!$G$26</f>
        <v>1575.4070097099998</v>
      </c>
      <c r="K104" s="36">
        <f>SUMIFS(СВЦЭМ!$D$33:$D$776,СВЦЭМ!$A$33:$A$776,$A104,СВЦЭМ!$B$33:$B$776,K$83)+'СЕТ СН'!$G$14+СВЦЭМ!$D$10+'СЕТ СН'!$G$6-'СЕТ СН'!$G$26</f>
        <v>1570.3748870499999</v>
      </c>
      <c r="L104" s="36">
        <f>SUMIFS(СВЦЭМ!$D$33:$D$776,СВЦЭМ!$A$33:$A$776,$A104,СВЦЭМ!$B$33:$B$776,L$83)+'СЕТ СН'!$G$14+СВЦЭМ!$D$10+'СЕТ СН'!$G$6-'СЕТ СН'!$G$26</f>
        <v>1561.7472576699997</v>
      </c>
      <c r="M104" s="36">
        <f>SUMIFS(СВЦЭМ!$D$33:$D$776,СВЦЭМ!$A$33:$A$776,$A104,СВЦЭМ!$B$33:$B$776,M$83)+'СЕТ СН'!$G$14+СВЦЭМ!$D$10+'СЕТ СН'!$G$6-'СЕТ СН'!$G$26</f>
        <v>1568.05906465</v>
      </c>
      <c r="N104" s="36">
        <f>SUMIFS(СВЦЭМ!$D$33:$D$776,СВЦЭМ!$A$33:$A$776,$A104,СВЦЭМ!$B$33:$B$776,N$83)+'СЕТ СН'!$G$14+СВЦЭМ!$D$10+'СЕТ СН'!$G$6-'СЕТ СН'!$G$26</f>
        <v>1571.7010154099999</v>
      </c>
      <c r="O104" s="36">
        <f>SUMIFS(СВЦЭМ!$D$33:$D$776,СВЦЭМ!$A$33:$A$776,$A104,СВЦЭМ!$B$33:$B$776,O$83)+'СЕТ СН'!$G$14+СВЦЭМ!$D$10+'СЕТ СН'!$G$6-'СЕТ СН'!$G$26</f>
        <v>1561.3081007000001</v>
      </c>
      <c r="P104" s="36">
        <f>SUMIFS(СВЦЭМ!$D$33:$D$776,СВЦЭМ!$A$33:$A$776,$A104,СВЦЭМ!$B$33:$B$776,P$83)+'СЕТ СН'!$G$14+СВЦЭМ!$D$10+'СЕТ СН'!$G$6-'СЕТ СН'!$G$26</f>
        <v>1562.3789713199999</v>
      </c>
      <c r="Q104" s="36">
        <f>SUMIFS(СВЦЭМ!$D$33:$D$776,СВЦЭМ!$A$33:$A$776,$A104,СВЦЭМ!$B$33:$B$776,Q$83)+'СЕТ СН'!$G$14+СВЦЭМ!$D$10+'СЕТ СН'!$G$6-'СЕТ СН'!$G$26</f>
        <v>1570.34114735</v>
      </c>
      <c r="R104" s="36">
        <f>SUMIFS(СВЦЭМ!$D$33:$D$776,СВЦЭМ!$A$33:$A$776,$A104,СВЦЭМ!$B$33:$B$776,R$83)+'СЕТ СН'!$G$14+СВЦЭМ!$D$10+'СЕТ СН'!$G$6-'СЕТ СН'!$G$26</f>
        <v>1574.4301425899998</v>
      </c>
      <c r="S104" s="36">
        <f>SUMIFS(СВЦЭМ!$D$33:$D$776,СВЦЭМ!$A$33:$A$776,$A104,СВЦЭМ!$B$33:$B$776,S$83)+'СЕТ СН'!$G$14+СВЦЭМ!$D$10+'СЕТ СН'!$G$6-'СЕТ СН'!$G$26</f>
        <v>1572.8631658300001</v>
      </c>
      <c r="T104" s="36">
        <f>SUMIFS(СВЦЭМ!$D$33:$D$776,СВЦЭМ!$A$33:$A$776,$A104,СВЦЭМ!$B$33:$B$776,T$83)+'СЕТ СН'!$G$14+СВЦЭМ!$D$10+'СЕТ СН'!$G$6-'СЕТ СН'!$G$26</f>
        <v>1557.3705697099999</v>
      </c>
      <c r="U104" s="36">
        <f>SUMIFS(СВЦЭМ!$D$33:$D$776,СВЦЭМ!$A$33:$A$776,$A104,СВЦЭМ!$B$33:$B$776,U$83)+'СЕТ СН'!$G$14+СВЦЭМ!$D$10+'СЕТ СН'!$G$6-'СЕТ СН'!$G$26</f>
        <v>1563.3243766000001</v>
      </c>
      <c r="V104" s="36">
        <f>SUMIFS(СВЦЭМ!$D$33:$D$776,СВЦЭМ!$A$33:$A$776,$A104,СВЦЭМ!$B$33:$B$776,V$83)+'СЕТ СН'!$G$14+СВЦЭМ!$D$10+'СЕТ СН'!$G$6-'СЕТ СН'!$G$26</f>
        <v>1572.5762268399999</v>
      </c>
      <c r="W104" s="36">
        <f>SUMIFS(СВЦЭМ!$D$33:$D$776,СВЦЭМ!$A$33:$A$776,$A104,СВЦЭМ!$B$33:$B$776,W$83)+'СЕТ СН'!$G$14+СВЦЭМ!$D$10+'СЕТ СН'!$G$6-'СЕТ СН'!$G$26</f>
        <v>1582.35769463</v>
      </c>
      <c r="X104" s="36">
        <f>SUMIFS(СВЦЭМ!$D$33:$D$776,СВЦЭМ!$A$33:$A$776,$A104,СВЦЭМ!$B$33:$B$776,X$83)+'СЕТ СН'!$G$14+СВЦЭМ!$D$10+'СЕТ СН'!$G$6-'СЕТ СН'!$G$26</f>
        <v>1575.8841306099998</v>
      </c>
      <c r="Y104" s="36">
        <f>SUMIFS(СВЦЭМ!$D$33:$D$776,СВЦЭМ!$A$33:$A$776,$A104,СВЦЭМ!$B$33:$B$776,Y$83)+'СЕТ СН'!$G$14+СВЦЭМ!$D$10+'СЕТ СН'!$G$6-'СЕТ СН'!$G$26</f>
        <v>1627.5660663999997</v>
      </c>
    </row>
    <row r="105" spans="1:25" ht="15.75" x14ac:dyDescent="0.2">
      <c r="A105" s="35">
        <f t="shared" si="2"/>
        <v>43487</v>
      </c>
      <c r="B105" s="36">
        <f>SUMIFS(СВЦЭМ!$D$33:$D$776,СВЦЭМ!$A$33:$A$776,$A105,СВЦЭМ!$B$33:$B$776,B$83)+'СЕТ СН'!$G$14+СВЦЭМ!$D$10+'СЕТ СН'!$G$6-'СЕТ СН'!$G$26</f>
        <v>1704.58066796</v>
      </c>
      <c r="C105" s="36">
        <f>SUMIFS(СВЦЭМ!$D$33:$D$776,СВЦЭМ!$A$33:$A$776,$A105,СВЦЭМ!$B$33:$B$776,C$83)+'СЕТ СН'!$G$14+СВЦЭМ!$D$10+'СЕТ СН'!$G$6-'СЕТ СН'!$G$26</f>
        <v>1741.2559569</v>
      </c>
      <c r="D105" s="36">
        <f>SUMIFS(СВЦЭМ!$D$33:$D$776,СВЦЭМ!$A$33:$A$776,$A105,СВЦЭМ!$B$33:$B$776,D$83)+'СЕТ СН'!$G$14+СВЦЭМ!$D$10+'СЕТ СН'!$G$6-'СЕТ СН'!$G$26</f>
        <v>1754.99967049</v>
      </c>
      <c r="E105" s="36">
        <f>SUMIFS(СВЦЭМ!$D$33:$D$776,СВЦЭМ!$A$33:$A$776,$A105,СВЦЭМ!$B$33:$B$776,E$83)+'СЕТ СН'!$G$14+СВЦЭМ!$D$10+'СЕТ СН'!$G$6-'СЕТ СН'!$G$26</f>
        <v>1758.1909418299997</v>
      </c>
      <c r="F105" s="36">
        <f>SUMIFS(СВЦЭМ!$D$33:$D$776,СВЦЭМ!$A$33:$A$776,$A105,СВЦЭМ!$B$33:$B$776,F$83)+'СЕТ СН'!$G$14+СВЦЭМ!$D$10+'СЕТ СН'!$G$6-'СЕТ СН'!$G$26</f>
        <v>1743.4012657899998</v>
      </c>
      <c r="G105" s="36">
        <f>SUMIFS(СВЦЭМ!$D$33:$D$776,СВЦЭМ!$A$33:$A$776,$A105,СВЦЭМ!$B$33:$B$776,G$83)+'СЕТ СН'!$G$14+СВЦЭМ!$D$10+'СЕТ СН'!$G$6-'СЕТ СН'!$G$26</f>
        <v>1719.3241178899998</v>
      </c>
      <c r="H105" s="36">
        <f>SUMIFS(СВЦЭМ!$D$33:$D$776,СВЦЭМ!$A$33:$A$776,$A105,СВЦЭМ!$B$33:$B$776,H$83)+'СЕТ СН'!$G$14+СВЦЭМ!$D$10+'СЕТ СН'!$G$6-'СЕТ СН'!$G$26</f>
        <v>1663.02638987</v>
      </c>
      <c r="I105" s="36">
        <f>SUMIFS(СВЦЭМ!$D$33:$D$776,СВЦЭМ!$A$33:$A$776,$A105,СВЦЭМ!$B$33:$B$776,I$83)+'СЕТ СН'!$G$14+СВЦЭМ!$D$10+'СЕТ СН'!$G$6-'СЕТ СН'!$G$26</f>
        <v>1592.4141709299997</v>
      </c>
      <c r="J105" s="36">
        <f>SUMIFS(СВЦЭМ!$D$33:$D$776,СВЦЭМ!$A$33:$A$776,$A105,СВЦЭМ!$B$33:$B$776,J$83)+'СЕТ СН'!$G$14+СВЦЭМ!$D$10+'СЕТ СН'!$G$6-'СЕТ СН'!$G$26</f>
        <v>1559.4174574099998</v>
      </c>
      <c r="K105" s="36">
        <f>SUMIFS(СВЦЭМ!$D$33:$D$776,СВЦЭМ!$A$33:$A$776,$A105,СВЦЭМ!$B$33:$B$776,K$83)+'СЕТ СН'!$G$14+СВЦЭМ!$D$10+'СЕТ СН'!$G$6-'СЕТ СН'!$G$26</f>
        <v>1552.21373653</v>
      </c>
      <c r="L105" s="36">
        <f>SUMIFS(СВЦЭМ!$D$33:$D$776,СВЦЭМ!$A$33:$A$776,$A105,СВЦЭМ!$B$33:$B$776,L$83)+'СЕТ СН'!$G$14+СВЦЭМ!$D$10+'СЕТ СН'!$G$6-'СЕТ СН'!$G$26</f>
        <v>1557.0916265799997</v>
      </c>
      <c r="M105" s="36">
        <f>SUMIFS(СВЦЭМ!$D$33:$D$776,СВЦЭМ!$A$33:$A$776,$A105,СВЦЭМ!$B$33:$B$776,M$83)+'СЕТ СН'!$G$14+СВЦЭМ!$D$10+'СЕТ СН'!$G$6-'СЕТ СН'!$G$26</f>
        <v>1568.5635508299997</v>
      </c>
      <c r="N105" s="36">
        <f>SUMIFS(СВЦЭМ!$D$33:$D$776,СВЦЭМ!$A$33:$A$776,$A105,СВЦЭМ!$B$33:$B$776,N$83)+'СЕТ СН'!$G$14+СВЦЭМ!$D$10+'СЕТ СН'!$G$6-'СЕТ СН'!$G$26</f>
        <v>1570.1167396999999</v>
      </c>
      <c r="O105" s="36">
        <f>SUMIFS(СВЦЭМ!$D$33:$D$776,СВЦЭМ!$A$33:$A$776,$A105,СВЦЭМ!$B$33:$B$776,O$83)+'СЕТ СН'!$G$14+СВЦЭМ!$D$10+'СЕТ СН'!$G$6-'СЕТ СН'!$G$26</f>
        <v>1562.6884780299997</v>
      </c>
      <c r="P105" s="36">
        <f>SUMIFS(СВЦЭМ!$D$33:$D$776,СВЦЭМ!$A$33:$A$776,$A105,СВЦЭМ!$B$33:$B$776,P$83)+'СЕТ СН'!$G$14+СВЦЭМ!$D$10+'СЕТ СН'!$G$6-'СЕТ СН'!$G$26</f>
        <v>1566.9255566399997</v>
      </c>
      <c r="Q105" s="36">
        <f>SUMIFS(СВЦЭМ!$D$33:$D$776,СВЦЭМ!$A$33:$A$776,$A105,СВЦЭМ!$B$33:$B$776,Q$83)+'СЕТ СН'!$G$14+СВЦЭМ!$D$10+'СЕТ СН'!$G$6-'СЕТ СН'!$G$26</f>
        <v>1573.7031424399997</v>
      </c>
      <c r="R105" s="36">
        <f>SUMIFS(СВЦЭМ!$D$33:$D$776,СВЦЭМ!$A$33:$A$776,$A105,СВЦЭМ!$B$33:$B$776,R$83)+'СЕТ СН'!$G$14+СВЦЭМ!$D$10+'СЕТ СН'!$G$6-'СЕТ СН'!$G$26</f>
        <v>1578.57196802</v>
      </c>
      <c r="S105" s="36">
        <f>SUMIFS(СВЦЭМ!$D$33:$D$776,СВЦЭМ!$A$33:$A$776,$A105,СВЦЭМ!$B$33:$B$776,S$83)+'СЕТ СН'!$G$14+СВЦЭМ!$D$10+'СЕТ СН'!$G$6-'СЕТ СН'!$G$26</f>
        <v>1573.3169794099999</v>
      </c>
      <c r="T105" s="36">
        <f>SUMIFS(СВЦЭМ!$D$33:$D$776,СВЦЭМ!$A$33:$A$776,$A105,СВЦЭМ!$B$33:$B$776,T$83)+'СЕТ СН'!$G$14+СВЦЭМ!$D$10+'СЕТ СН'!$G$6-'СЕТ СН'!$G$26</f>
        <v>1557.3806668299999</v>
      </c>
      <c r="U105" s="36">
        <f>SUMIFS(СВЦЭМ!$D$33:$D$776,СВЦЭМ!$A$33:$A$776,$A105,СВЦЭМ!$B$33:$B$776,U$83)+'СЕТ СН'!$G$14+СВЦЭМ!$D$10+'СЕТ СН'!$G$6-'СЕТ СН'!$G$26</f>
        <v>1554.8543079999999</v>
      </c>
      <c r="V105" s="36">
        <f>SUMIFS(СВЦЭМ!$D$33:$D$776,СВЦЭМ!$A$33:$A$776,$A105,СВЦЭМ!$B$33:$B$776,V$83)+'СЕТ СН'!$G$14+СВЦЭМ!$D$10+'СЕТ СН'!$G$6-'СЕТ СН'!$G$26</f>
        <v>1571.2661433600001</v>
      </c>
      <c r="W105" s="36">
        <f>SUMIFS(СВЦЭМ!$D$33:$D$776,СВЦЭМ!$A$33:$A$776,$A105,СВЦЭМ!$B$33:$B$776,W$83)+'СЕТ СН'!$G$14+СВЦЭМ!$D$10+'СЕТ СН'!$G$6-'СЕТ СН'!$G$26</f>
        <v>1584.2149647199999</v>
      </c>
      <c r="X105" s="36">
        <f>SUMIFS(СВЦЭМ!$D$33:$D$776,СВЦЭМ!$A$33:$A$776,$A105,СВЦЭМ!$B$33:$B$776,X$83)+'СЕТ СН'!$G$14+СВЦЭМ!$D$10+'СЕТ СН'!$G$6-'СЕТ СН'!$G$26</f>
        <v>1551.3583125599998</v>
      </c>
      <c r="Y105" s="36">
        <f>SUMIFS(СВЦЭМ!$D$33:$D$776,СВЦЭМ!$A$33:$A$776,$A105,СВЦЭМ!$B$33:$B$776,Y$83)+'СЕТ СН'!$G$14+СВЦЭМ!$D$10+'СЕТ СН'!$G$6-'СЕТ СН'!$G$26</f>
        <v>1605.4358532399997</v>
      </c>
    </row>
    <row r="106" spans="1:25" ht="15.75" x14ac:dyDescent="0.2">
      <c r="A106" s="35">
        <f t="shared" si="2"/>
        <v>43488</v>
      </c>
      <c r="B106" s="36">
        <f>SUMIFS(СВЦЭМ!$D$33:$D$776,СВЦЭМ!$A$33:$A$776,$A106,СВЦЭМ!$B$33:$B$776,B$83)+'СЕТ СН'!$G$14+СВЦЭМ!$D$10+'СЕТ СН'!$G$6-'СЕТ СН'!$G$26</f>
        <v>1707.4014749600001</v>
      </c>
      <c r="C106" s="36">
        <f>SUMIFS(СВЦЭМ!$D$33:$D$776,СВЦЭМ!$A$33:$A$776,$A106,СВЦЭМ!$B$33:$B$776,C$83)+'СЕТ СН'!$G$14+СВЦЭМ!$D$10+'СЕТ СН'!$G$6-'СЕТ СН'!$G$26</f>
        <v>1741.0386280299999</v>
      </c>
      <c r="D106" s="36">
        <f>SUMIFS(СВЦЭМ!$D$33:$D$776,СВЦЭМ!$A$33:$A$776,$A106,СВЦЭМ!$B$33:$B$776,D$83)+'СЕТ СН'!$G$14+СВЦЭМ!$D$10+'СЕТ СН'!$G$6-'СЕТ СН'!$G$26</f>
        <v>1761.86835526</v>
      </c>
      <c r="E106" s="36">
        <f>SUMIFS(СВЦЭМ!$D$33:$D$776,СВЦЭМ!$A$33:$A$776,$A106,СВЦЭМ!$B$33:$B$776,E$83)+'СЕТ СН'!$G$14+СВЦЭМ!$D$10+'СЕТ СН'!$G$6-'СЕТ СН'!$G$26</f>
        <v>1768.4579348100001</v>
      </c>
      <c r="F106" s="36">
        <f>SUMIFS(СВЦЭМ!$D$33:$D$776,СВЦЭМ!$A$33:$A$776,$A106,СВЦЭМ!$B$33:$B$776,F$83)+'СЕТ СН'!$G$14+СВЦЭМ!$D$10+'СЕТ СН'!$G$6-'СЕТ СН'!$G$26</f>
        <v>1760.64138877</v>
      </c>
      <c r="G106" s="36">
        <f>SUMIFS(СВЦЭМ!$D$33:$D$776,СВЦЭМ!$A$33:$A$776,$A106,СВЦЭМ!$B$33:$B$776,G$83)+'СЕТ СН'!$G$14+СВЦЭМ!$D$10+'СЕТ СН'!$G$6-'СЕТ СН'!$G$26</f>
        <v>1737.7683778599999</v>
      </c>
      <c r="H106" s="36">
        <f>SUMIFS(СВЦЭМ!$D$33:$D$776,СВЦЭМ!$A$33:$A$776,$A106,СВЦЭМ!$B$33:$B$776,H$83)+'СЕТ СН'!$G$14+СВЦЭМ!$D$10+'СЕТ СН'!$G$6-'СЕТ СН'!$G$26</f>
        <v>1680.27138599</v>
      </c>
      <c r="I106" s="36">
        <f>SUMIFS(СВЦЭМ!$D$33:$D$776,СВЦЭМ!$A$33:$A$776,$A106,СВЦЭМ!$B$33:$B$776,I$83)+'СЕТ СН'!$G$14+СВЦЭМ!$D$10+'СЕТ СН'!$G$6-'СЕТ СН'!$G$26</f>
        <v>1598.6204760199998</v>
      </c>
      <c r="J106" s="36">
        <f>SUMIFS(СВЦЭМ!$D$33:$D$776,СВЦЭМ!$A$33:$A$776,$A106,СВЦЭМ!$B$33:$B$776,J$83)+'СЕТ СН'!$G$14+СВЦЭМ!$D$10+'СЕТ СН'!$G$6-'СЕТ СН'!$G$26</f>
        <v>1557.43120662</v>
      </c>
      <c r="K106" s="36">
        <f>SUMIFS(СВЦЭМ!$D$33:$D$776,СВЦЭМ!$A$33:$A$776,$A106,СВЦЭМ!$B$33:$B$776,K$83)+'СЕТ СН'!$G$14+СВЦЭМ!$D$10+'СЕТ СН'!$G$6-'СЕТ СН'!$G$26</f>
        <v>1547.7129922199997</v>
      </c>
      <c r="L106" s="36">
        <f>SUMIFS(СВЦЭМ!$D$33:$D$776,СВЦЭМ!$A$33:$A$776,$A106,СВЦЭМ!$B$33:$B$776,L$83)+'СЕТ СН'!$G$14+СВЦЭМ!$D$10+'СЕТ СН'!$G$6-'СЕТ СН'!$G$26</f>
        <v>1542.33551274</v>
      </c>
      <c r="M106" s="36">
        <f>SUMIFS(СВЦЭМ!$D$33:$D$776,СВЦЭМ!$A$33:$A$776,$A106,СВЦЭМ!$B$33:$B$776,M$83)+'СЕТ СН'!$G$14+СВЦЭМ!$D$10+'СЕТ СН'!$G$6-'СЕТ СН'!$G$26</f>
        <v>1557.7147067199999</v>
      </c>
      <c r="N106" s="36">
        <f>SUMIFS(СВЦЭМ!$D$33:$D$776,СВЦЭМ!$A$33:$A$776,$A106,СВЦЭМ!$B$33:$B$776,N$83)+'СЕТ СН'!$G$14+СВЦЭМ!$D$10+'СЕТ СН'!$G$6-'СЕТ СН'!$G$26</f>
        <v>1555.4982051299999</v>
      </c>
      <c r="O106" s="36">
        <f>SUMIFS(СВЦЭМ!$D$33:$D$776,СВЦЭМ!$A$33:$A$776,$A106,СВЦЭМ!$B$33:$B$776,O$83)+'СЕТ СН'!$G$14+СВЦЭМ!$D$10+'СЕТ СН'!$G$6-'СЕТ СН'!$G$26</f>
        <v>1569.77569021</v>
      </c>
      <c r="P106" s="36">
        <f>SUMIFS(СВЦЭМ!$D$33:$D$776,СВЦЭМ!$A$33:$A$776,$A106,СВЦЭМ!$B$33:$B$776,P$83)+'СЕТ СН'!$G$14+СВЦЭМ!$D$10+'СЕТ СН'!$G$6-'СЕТ СН'!$G$26</f>
        <v>1583.2493798400001</v>
      </c>
      <c r="Q106" s="36">
        <f>SUMIFS(СВЦЭМ!$D$33:$D$776,СВЦЭМ!$A$33:$A$776,$A106,СВЦЭМ!$B$33:$B$776,Q$83)+'СЕТ СН'!$G$14+СВЦЭМ!$D$10+'СЕТ СН'!$G$6-'СЕТ СН'!$G$26</f>
        <v>1590.5333109799999</v>
      </c>
      <c r="R106" s="36">
        <f>SUMIFS(СВЦЭМ!$D$33:$D$776,СВЦЭМ!$A$33:$A$776,$A106,СВЦЭМ!$B$33:$B$776,R$83)+'СЕТ СН'!$G$14+СВЦЭМ!$D$10+'СЕТ СН'!$G$6-'СЕТ СН'!$G$26</f>
        <v>1597.3632791800001</v>
      </c>
      <c r="S106" s="36">
        <f>SUMIFS(СВЦЭМ!$D$33:$D$776,СВЦЭМ!$A$33:$A$776,$A106,СВЦЭМ!$B$33:$B$776,S$83)+'СЕТ СН'!$G$14+СВЦЭМ!$D$10+'СЕТ СН'!$G$6-'СЕТ СН'!$G$26</f>
        <v>1597.69169999</v>
      </c>
      <c r="T106" s="36">
        <f>SUMIFS(СВЦЭМ!$D$33:$D$776,СВЦЭМ!$A$33:$A$776,$A106,СВЦЭМ!$B$33:$B$776,T$83)+'СЕТ СН'!$G$14+СВЦЭМ!$D$10+'СЕТ СН'!$G$6-'СЕТ СН'!$G$26</f>
        <v>1552.5926439300001</v>
      </c>
      <c r="U106" s="36">
        <f>SUMIFS(СВЦЭМ!$D$33:$D$776,СВЦЭМ!$A$33:$A$776,$A106,СВЦЭМ!$B$33:$B$776,U$83)+'СЕТ СН'!$G$14+СВЦЭМ!$D$10+'СЕТ СН'!$G$6-'СЕТ СН'!$G$26</f>
        <v>1553.4639923300001</v>
      </c>
      <c r="V106" s="36">
        <f>SUMIFS(СВЦЭМ!$D$33:$D$776,СВЦЭМ!$A$33:$A$776,$A106,СВЦЭМ!$B$33:$B$776,V$83)+'СЕТ СН'!$G$14+СВЦЭМ!$D$10+'СЕТ СН'!$G$6-'СЕТ СН'!$G$26</f>
        <v>1571.7474035699997</v>
      </c>
      <c r="W106" s="36">
        <f>SUMIFS(СВЦЭМ!$D$33:$D$776,СВЦЭМ!$A$33:$A$776,$A106,СВЦЭМ!$B$33:$B$776,W$83)+'СЕТ СН'!$G$14+СВЦЭМ!$D$10+'СЕТ СН'!$G$6-'СЕТ СН'!$G$26</f>
        <v>1585.3191111599999</v>
      </c>
      <c r="X106" s="36">
        <f>SUMIFS(СВЦЭМ!$D$33:$D$776,СВЦЭМ!$A$33:$A$776,$A106,СВЦЭМ!$B$33:$B$776,X$83)+'СЕТ СН'!$G$14+СВЦЭМ!$D$10+'СЕТ СН'!$G$6-'СЕТ СН'!$G$26</f>
        <v>1568.5939911</v>
      </c>
      <c r="Y106" s="36">
        <f>SUMIFS(СВЦЭМ!$D$33:$D$776,СВЦЭМ!$A$33:$A$776,$A106,СВЦЭМ!$B$33:$B$776,Y$83)+'СЕТ СН'!$G$14+СВЦЭМ!$D$10+'СЕТ СН'!$G$6-'СЕТ СН'!$G$26</f>
        <v>1637.12415491</v>
      </c>
    </row>
    <row r="107" spans="1:25" ht="15.75" x14ac:dyDescent="0.2">
      <c r="A107" s="35">
        <f t="shared" si="2"/>
        <v>43489</v>
      </c>
      <c r="B107" s="36">
        <f>SUMIFS(СВЦЭМ!$D$33:$D$776,СВЦЭМ!$A$33:$A$776,$A107,СВЦЭМ!$B$33:$B$776,B$83)+'СЕТ СН'!$G$14+СВЦЭМ!$D$10+'СЕТ СН'!$G$6-'СЕТ СН'!$G$26</f>
        <v>1696.1014661199997</v>
      </c>
      <c r="C107" s="36">
        <f>SUMIFS(СВЦЭМ!$D$33:$D$776,СВЦЭМ!$A$33:$A$776,$A107,СВЦЭМ!$B$33:$B$776,C$83)+'СЕТ СН'!$G$14+СВЦЭМ!$D$10+'СЕТ СН'!$G$6-'СЕТ СН'!$G$26</f>
        <v>1742.76474899</v>
      </c>
      <c r="D107" s="36">
        <f>SUMIFS(СВЦЭМ!$D$33:$D$776,СВЦЭМ!$A$33:$A$776,$A107,СВЦЭМ!$B$33:$B$776,D$83)+'СЕТ СН'!$G$14+СВЦЭМ!$D$10+'СЕТ СН'!$G$6-'СЕТ СН'!$G$26</f>
        <v>1762.07365067</v>
      </c>
      <c r="E107" s="36">
        <f>SUMIFS(СВЦЭМ!$D$33:$D$776,СВЦЭМ!$A$33:$A$776,$A107,СВЦЭМ!$B$33:$B$776,E$83)+'СЕТ СН'!$G$14+СВЦЭМ!$D$10+'СЕТ СН'!$G$6-'СЕТ СН'!$G$26</f>
        <v>1760.7761440300001</v>
      </c>
      <c r="F107" s="36">
        <f>SUMIFS(СВЦЭМ!$D$33:$D$776,СВЦЭМ!$A$33:$A$776,$A107,СВЦЭМ!$B$33:$B$776,F$83)+'СЕТ СН'!$G$14+СВЦЭМ!$D$10+'СЕТ СН'!$G$6-'СЕТ СН'!$G$26</f>
        <v>1755.1833508699997</v>
      </c>
      <c r="G107" s="36">
        <f>SUMIFS(СВЦЭМ!$D$33:$D$776,СВЦЭМ!$A$33:$A$776,$A107,СВЦЭМ!$B$33:$B$776,G$83)+'СЕТ СН'!$G$14+СВЦЭМ!$D$10+'СЕТ СН'!$G$6-'СЕТ СН'!$G$26</f>
        <v>1722.9667136600001</v>
      </c>
      <c r="H107" s="36">
        <f>SUMIFS(СВЦЭМ!$D$33:$D$776,СВЦЭМ!$A$33:$A$776,$A107,СВЦЭМ!$B$33:$B$776,H$83)+'СЕТ СН'!$G$14+СВЦЭМ!$D$10+'СЕТ СН'!$G$6-'СЕТ СН'!$G$26</f>
        <v>1654.3006553800001</v>
      </c>
      <c r="I107" s="36">
        <f>SUMIFS(СВЦЭМ!$D$33:$D$776,СВЦЭМ!$A$33:$A$776,$A107,СВЦЭМ!$B$33:$B$776,I$83)+'СЕТ СН'!$G$14+СВЦЭМ!$D$10+'СЕТ СН'!$G$6-'СЕТ СН'!$G$26</f>
        <v>1582.76050979</v>
      </c>
      <c r="J107" s="36">
        <f>SUMIFS(СВЦЭМ!$D$33:$D$776,СВЦЭМ!$A$33:$A$776,$A107,СВЦЭМ!$B$33:$B$776,J$83)+'СЕТ СН'!$G$14+СВЦЭМ!$D$10+'СЕТ СН'!$G$6-'СЕТ СН'!$G$26</f>
        <v>1543.07226163</v>
      </c>
      <c r="K107" s="36">
        <f>SUMIFS(СВЦЭМ!$D$33:$D$776,СВЦЭМ!$A$33:$A$776,$A107,СВЦЭМ!$B$33:$B$776,K$83)+'СЕТ СН'!$G$14+СВЦЭМ!$D$10+'СЕТ СН'!$G$6-'СЕТ СН'!$G$26</f>
        <v>1548.1134626099997</v>
      </c>
      <c r="L107" s="36">
        <f>SUMIFS(СВЦЭМ!$D$33:$D$776,СВЦЭМ!$A$33:$A$776,$A107,СВЦЭМ!$B$33:$B$776,L$83)+'СЕТ СН'!$G$14+СВЦЭМ!$D$10+'СЕТ СН'!$G$6-'СЕТ СН'!$G$26</f>
        <v>1542.59416968</v>
      </c>
      <c r="M107" s="36">
        <f>SUMIFS(СВЦЭМ!$D$33:$D$776,СВЦЭМ!$A$33:$A$776,$A107,СВЦЭМ!$B$33:$B$776,M$83)+'СЕТ СН'!$G$14+СВЦЭМ!$D$10+'СЕТ СН'!$G$6-'СЕТ СН'!$G$26</f>
        <v>1542.6344706</v>
      </c>
      <c r="N107" s="36">
        <f>SUMIFS(СВЦЭМ!$D$33:$D$776,СВЦЭМ!$A$33:$A$776,$A107,СВЦЭМ!$B$33:$B$776,N$83)+'СЕТ СН'!$G$14+СВЦЭМ!$D$10+'СЕТ СН'!$G$6-'СЕТ СН'!$G$26</f>
        <v>1555.6764414899999</v>
      </c>
      <c r="O107" s="36">
        <f>SUMIFS(СВЦЭМ!$D$33:$D$776,СВЦЭМ!$A$33:$A$776,$A107,СВЦЭМ!$B$33:$B$776,O$83)+'СЕТ СН'!$G$14+СВЦЭМ!$D$10+'СЕТ СН'!$G$6-'СЕТ СН'!$G$26</f>
        <v>1557.0810380099997</v>
      </c>
      <c r="P107" s="36">
        <f>SUMIFS(СВЦЭМ!$D$33:$D$776,СВЦЭМ!$A$33:$A$776,$A107,СВЦЭМ!$B$33:$B$776,P$83)+'СЕТ СН'!$G$14+СВЦЭМ!$D$10+'СЕТ СН'!$G$6-'СЕТ СН'!$G$26</f>
        <v>1568.2011254399999</v>
      </c>
      <c r="Q107" s="36">
        <f>SUMIFS(СВЦЭМ!$D$33:$D$776,СВЦЭМ!$A$33:$A$776,$A107,СВЦЭМ!$B$33:$B$776,Q$83)+'СЕТ СН'!$G$14+СВЦЭМ!$D$10+'СЕТ СН'!$G$6-'СЕТ СН'!$G$26</f>
        <v>1582.7398487800001</v>
      </c>
      <c r="R107" s="36">
        <f>SUMIFS(СВЦЭМ!$D$33:$D$776,СВЦЭМ!$A$33:$A$776,$A107,СВЦЭМ!$B$33:$B$776,R$83)+'СЕТ СН'!$G$14+СВЦЭМ!$D$10+'СЕТ СН'!$G$6-'СЕТ СН'!$G$26</f>
        <v>1579.0191340900001</v>
      </c>
      <c r="S107" s="36">
        <f>SUMIFS(СВЦЭМ!$D$33:$D$776,СВЦЭМ!$A$33:$A$776,$A107,СВЦЭМ!$B$33:$B$776,S$83)+'СЕТ СН'!$G$14+СВЦЭМ!$D$10+'СЕТ СН'!$G$6-'СЕТ СН'!$G$26</f>
        <v>1582.2004064899998</v>
      </c>
      <c r="T107" s="36">
        <f>SUMIFS(СВЦЭМ!$D$33:$D$776,СВЦЭМ!$A$33:$A$776,$A107,СВЦЭМ!$B$33:$B$776,T$83)+'СЕТ СН'!$G$14+СВЦЭМ!$D$10+'СЕТ СН'!$G$6-'СЕТ СН'!$G$26</f>
        <v>1560.3183152199999</v>
      </c>
      <c r="U107" s="36">
        <f>SUMIFS(СВЦЭМ!$D$33:$D$776,СВЦЭМ!$A$33:$A$776,$A107,СВЦЭМ!$B$33:$B$776,U$83)+'СЕТ СН'!$G$14+СВЦЭМ!$D$10+'СЕТ СН'!$G$6-'СЕТ СН'!$G$26</f>
        <v>1565.9245731599999</v>
      </c>
      <c r="V107" s="36">
        <f>SUMIFS(СВЦЭМ!$D$33:$D$776,СВЦЭМ!$A$33:$A$776,$A107,СВЦЭМ!$B$33:$B$776,V$83)+'СЕТ СН'!$G$14+СВЦЭМ!$D$10+'СЕТ СН'!$G$6-'СЕТ СН'!$G$26</f>
        <v>1596.8315004400001</v>
      </c>
      <c r="W107" s="36">
        <f>SUMIFS(СВЦЭМ!$D$33:$D$776,СВЦЭМ!$A$33:$A$776,$A107,СВЦЭМ!$B$33:$B$776,W$83)+'СЕТ СН'!$G$14+СВЦЭМ!$D$10+'СЕТ СН'!$G$6-'СЕТ СН'!$G$26</f>
        <v>1624.0131329400001</v>
      </c>
      <c r="X107" s="36">
        <f>SUMIFS(СВЦЭМ!$D$33:$D$776,СВЦЭМ!$A$33:$A$776,$A107,СВЦЭМ!$B$33:$B$776,X$83)+'СЕТ СН'!$G$14+СВЦЭМ!$D$10+'СЕТ СН'!$G$6-'СЕТ СН'!$G$26</f>
        <v>1632.2469911499998</v>
      </c>
      <c r="Y107" s="36">
        <f>SUMIFS(СВЦЭМ!$D$33:$D$776,СВЦЭМ!$A$33:$A$776,$A107,СВЦЭМ!$B$33:$B$776,Y$83)+'СЕТ СН'!$G$14+СВЦЭМ!$D$10+'СЕТ СН'!$G$6-'СЕТ СН'!$G$26</f>
        <v>1672.2582981699998</v>
      </c>
    </row>
    <row r="108" spans="1:25" ht="15.75" x14ac:dyDescent="0.2">
      <c r="A108" s="35">
        <f t="shared" si="2"/>
        <v>43490</v>
      </c>
      <c r="B108" s="36">
        <f>SUMIFS(СВЦЭМ!$D$33:$D$776,СВЦЭМ!$A$33:$A$776,$A108,СВЦЭМ!$B$33:$B$776,B$83)+'СЕТ СН'!$G$14+СВЦЭМ!$D$10+'СЕТ СН'!$G$6-'СЕТ СН'!$G$26</f>
        <v>1711.6846600700001</v>
      </c>
      <c r="C108" s="36">
        <f>SUMIFS(СВЦЭМ!$D$33:$D$776,СВЦЭМ!$A$33:$A$776,$A108,СВЦЭМ!$B$33:$B$776,C$83)+'СЕТ СН'!$G$14+СВЦЭМ!$D$10+'СЕТ СН'!$G$6-'СЕТ СН'!$G$26</f>
        <v>1746.6260321199998</v>
      </c>
      <c r="D108" s="36">
        <f>SUMIFS(СВЦЭМ!$D$33:$D$776,СВЦЭМ!$A$33:$A$776,$A108,СВЦЭМ!$B$33:$B$776,D$83)+'СЕТ СН'!$G$14+СВЦЭМ!$D$10+'СЕТ СН'!$G$6-'СЕТ СН'!$G$26</f>
        <v>1763.3260510599998</v>
      </c>
      <c r="E108" s="36">
        <f>SUMIFS(СВЦЭМ!$D$33:$D$776,СВЦЭМ!$A$33:$A$776,$A108,СВЦЭМ!$B$33:$B$776,E$83)+'СЕТ СН'!$G$14+СВЦЭМ!$D$10+'СЕТ СН'!$G$6-'СЕТ СН'!$G$26</f>
        <v>1766.6281315799997</v>
      </c>
      <c r="F108" s="36">
        <f>SUMIFS(СВЦЭМ!$D$33:$D$776,СВЦЭМ!$A$33:$A$776,$A108,СВЦЭМ!$B$33:$B$776,F$83)+'СЕТ СН'!$G$14+СВЦЭМ!$D$10+'СЕТ СН'!$G$6-'СЕТ СН'!$G$26</f>
        <v>1765.08573811</v>
      </c>
      <c r="G108" s="36">
        <f>SUMIFS(СВЦЭМ!$D$33:$D$776,СВЦЭМ!$A$33:$A$776,$A108,СВЦЭМ!$B$33:$B$776,G$83)+'СЕТ СН'!$G$14+СВЦЭМ!$D$10+'СЕТ СН'!$G$6-'СЕТ СН'!$G$26</f>
        <v>1734.04001892</v>
      </c>
      <c r="H108" s="36">
        <f>SUMIFS(СВЦЭМ!$D$33:$D$776,СВЦЭМ!$A$33:$A$776,$A108,СВЦЭМ!$B$33:$B$776,H$83)+'СЕТ СН'!$G$14+СВЦЭМ!$D$10+'СЕТ СН'!$G$6-'СЕТ СН'!$G$26</f>
        <v>1665.0964485599998</v>
      </c>
      <c r="I108" s="36">
        <f>SUMIFS(СВЦЭМ!$D$33:$D$776,СВЦЭМ!$A$33:$A$776,$A108,СВЦЭМ!$B$33:$B$776,I$83)+'СЕТ СН'!$G$14+СВЦЭМ!$D$10+'СЕТ СН'!$G$6-'СЕТ СН'!$G$26</f>
        <v>1564.0119359999999</v>
      </c>
      <c r="J108" s="36">
        <f>SUMIFS(СВЦЭМ!$D$33:$D$776,СВЦЭМ!$A$33:$A$776,$A108,СВЦЭМ!$B$33:$B$776,J$83)+'СЕТ СН'!$G$14+СВЦЭМ!$D$10+'СЕТ СН'!$G$6-'СЕТ СН'!$G$26</f>
        <v>1527.3170381300001</v>
      </c>
      <c r="K108" s="36">
        <f>SUMIFS(СВЦЭМ!$D$33:$D$776,СВЦЭМ!$A$33:$A$776,$A108,СВЦЭМ!$B$33:$B$776,K$83)+'СЕТ СН'!$G$14+СВЦЭМ!$D$10+'СЕТ СН'!$G$6-'СЕТ СН'!$G$26</f>
        <v>1528.0961412799998</v>
      </c>
      <c r="L108" s="36">
        <f>SUMIFS(СВЦЭМ!$D$33:$D$776,СВЦЭМ!$A$33:$A$776,$A108,СВЦЭМ!$B$33:$B$776,L$83)+'СЕТ СН'!$G$14+СВЦЭМ!$D$10+'СЕТ СН'!$G$6-'СЕТ СН'!$G$26</f>
        <v>1534.6219259999998</v>
      </c>
      <c r="M108" s="36">
        <f>SUMIFS(СВЦЭМ!$D$33:$D$776,СВЦЭМ!$A$33:$A$776,$A108,СВЦЭМ!$B$33:$B$776,M$83)+'СЕТ СН'!$G$14+СВЦЭМ!$D$10+'СЕТ СН'!$G$6-'СЕТ СН'!$G$26</f>
        <v>1555.7024361399999</v>
      </c>
      <c r="N108" s="36">
        <f>SUMIFS(СВЦЭМ!$D$33:$D$776,СВЦЭМ!$A$33:$A$776,$A108,СВЦЭМ!$B$33:$B$776,N$83)+'СЕТ СН'!$G$14+СВЦЭМ!$D$10+'СЕТ СН'!$G$6-'СЕТ СН'!$G$26</f>
        <v>1576.4044310300001</v>
      </c>
      <c r="O108" s="36">
        <f>SUMIFS(СВЦЭМ!$D$33:$D$776,СВЦЭМ!$A$33:$A$776,$A108,СВЦЭМ!$B$33:$B$776,O$83)+'СЕТ СН'!$G$14+СВЦЭМ!$D$10+'СЕТ СН'!$G$6-'СЕТ СН'!$G$26</f>
        <v>1576.0620948299998</v>
      </c>
      <c r="P108" s="36">
        <f>SUMIFS(СВЦЭМ!$D$33:$D$776,СВЦЭМ!$A$33:$A$776,$A108,СВЦЭМ!$B$33:$B$776,P$83)+'СЕТ СН'!$G$14+СВЦЭМ!$D$10+'СЕТ СН'!$G$6-'СЕТ СН'!$G$26</f>
        <v>1582.8753873400001</v>
      </c>
      <c r="Q108" s="36">
        <f>SUMIFS(СВЦЭМ!$D$33:$D$776,СВЦЭМ!$A$33:$A$776,$A108,СВЦЭМ!$B$33:$B$776,Q$83)+'СЕТ СН'!$G$14+СВЦЭМ!$D$10+'СЕТ СН'!$G$6-'СЕТ СН'!$G$26</f>
        <v>1588.7565658499998</v>
      </c>
      <c r="R108" s="36">
        <f>SUMIFS(СВЦЭМ!$D$33:$D$776,СВЦЭМ!$A$33:$A$776,$A108,СВЦЭМ!$B$33:$B$776,R$83)+'СЕТ СН'!$G$14+СВЦЭМ!$D$10+'СЕТ СН'!$G$6-'СЕТ СН'!$G$26</f>
        <v>1597.7245434299998</v>
      </c>
      <c r="S108" s="36">
        <f>SUMIFS(СВЦЭМ!$D$33:$D$776,СВЦЭМ!$A$33:$A$776,$A108,СВЦЭМ!$B$33:$B$776,S$83)+'СЕТ СН'!$G$14+СВЦЭМ!$D$10+'СЕТ СН'!$G$6-'СЕТ СН'!$G$26</f>
        <v>1597.4493749399999</v>
      </c>
      <c r="T108" s="36">
        <f>SUMIFS(СВЦЭМ!$D$33:$D$776,СВЦЭМ!$A$33:$A$776,$A108,СВЦЭМ!$B$33:$B$776,T$83)+'СЕТ СН'!$G$14+СВЦЭМ!$D$10+'СЕТ СН'!$G$6-'СЕТ СН'!$G$26</f>
        <v>1558.1295124499998</v>
      </c>
      <c r="U108" s="36">
        <f>SUMIFS(СВЦЭМ!$D$33:$D$776,СВЦЭМ!$A$33:$A$776,$A108,СВЦЭМ!$B$33:$B$776,U$83)+'СЕТ СН'!$G$14+СВЦЭМ!$D$10+'СЕТ СН'!$G$6-'СЕТ СН'!$G$26</f>
        <v>1566.6632446999997</v>
      </c>
      <c r="V108" s="36">
        <f>SUMIFS(СВЦЭМ!$D$33:$D$776,СВЦЭМ!$A$33:$A$776,$A108,СВЦЭМ!$B$33:$B$776,V$83)+'СЕТ СН'!$G$14+СВЦЭМ!$D$10+'СЕТ СН'!$G$6-'СЕТ СН'!$G$26</f>
        <v>1568.92403444</v>
      </c>
      <c r="W108" s="36">
        <f>SUMIFS(СВЦЭМ!$D$33:$D$776,СВЦЭМ!$A$33:$A$776,$A108,СВЦЭМ!$B$33:$B$776,W$83)+'СЕТ СН'!$G$14+СВЦЭМ!$D$10+'СЕТ СН'!$G$6-'СЕТ СН'!$G$26</f>
        <v>1560.8907617699997</v>
      </c>
      <c r="X108" s="36">
        <f>SUMIFS(СВЦЭМ!$D$33:$D$776,СВЦЭМ!$A$33:$A$776,$A108,СВЦЭМ!$B$33:$B$776,X$83)+'СЕТ СН'!$G$14+СВЦЭМ!$D$10+'СЕТ СН'!$G$6-'СЕТ СН'!$G$26</f>
        <v>1569.90113002</v>
      </c>
      <c r="Y108" s="36">
        <f>SUMIFS(СВЦЭМ!$D$33:$D$776,СВЦЭМ!$A$33:$A$776,$A108,СВЦЭМ!$B$33:$B$776,Y$83)+'СЕТ СН'!$G$14+СВЦЭМ!$D$10+'СЕТ СН'!$G$6-'СЕТ СН'!$G$26</f>
        <v>1627.81954593</v>
      </c>
    </row>
    <row r="109" spans="1:25" ht="15.75" x14ac:dyDescent="0.2">
      <c r="A109" s="35">
        <f t="shared" si="2"/>
        <v>43491</v>
      </c>
      <c r="B109" s="36">
        <f>SUMIFS(СВЦЭМ!$D$33:$D$776,СВЦЭМ!$A$33:$A$776,$A109,СВЦЭМ!$B$33:$B$776,B$83)+'СЕТ СН'!$G$14+СВЦЭМ!$D$10+'СЕТ СН'!$G$6-'СЕТ СН'!$G$26</f>
        <v>1690.9222999799999</v>
      </c>
      <c r="C109" s="36">
        <f>SUMIFS(СВЦЭМ!$D$33:$D$776,СВЦЭМ!$A$33:$A$776,$A109,СВЦЭМ!$B$33:$B$776,C$83)+'СЕТ СН'!$G$14+СВЦЭМ!$D$10+'СЕТ СН'!$G$6-'СЕТ СН'!$G$26</f>
        <v>1723.2138188099998</v>
      </c>
      <c r="D109" s="36">
        <f>SUMIFS(СВЦЭМ!$D$33:$D$776,СВЦЭМ!$A$33:$A$776,$A109,СВЦЭМ!$B$33:$B$776,D$83)+'СЕТ СН'!$G$14+СВЦЭМ!$D$10+'СЕТ СН'!$G$6-'СЕТ СН'!$G$26</f>
        <v>1732.8263865599997</v>
      </c>
      <c r="E109" s="36">
        <f>SUMIFS(СВЦЭМ!$D$33:$D$776,СВЦЭМ!$A$33:$A$776,$A109,СВЦЭМ!$B$33:$B$776,E$83)+'СЕТ СН'!$G$14+СВЦЭМ!$D$10+'СЕТ СН'!$G$6-'СЕТ СН'!$G$26</f>
        <v>1739.4846230099997</v>
      </c>
      <c r="F109" s="36">
        <f>SUMIFS(СВЦЭМ!$D$33:$D$776,СВЦЭМ!$A$33:$A$776,$A109,СВЦЭМ!$B$33:$B$776,F$83)+'СЕТ СН'!$G$14+СВЦЭМ!$D$10+'СЕТ СН'!$G$6-'СЕТ СН'!$G$26</f>
        <v>1736.5379466099998</v>
      </c>
      <c r="G109" s="36">
        <f>SUMIFS(СВЦЭМ!$D$33:$D$776,СВЦЭМ!$A$33:$A$776,$A109,СВЦЭМ!$B$33:$B$776,G$83)+'СЕТ СН'!$G$14+СВЦЭМ!$D$10+'СЕТ СН'!$G$6-'СЕТ СН'!$G$26</f>
        <v>1729.2155274799998</v>
      </c>
      <c r="H109" s="36">
        <f>SUMIFS(СВЦЭМ!$D$33:$D$776,СВЦЭМ!$A$33:$A$776,$A109,СВЦЭМ!$B$33:$B$776,H$83)+'СЕТ СН'!$G$14+СВЦЭМ!$D$10+'СЕТ СН'!$G$6-'СЕТ СН'!$G$26</f>
        <v>1690.2127539600001</v>
      </c>
      <c r="I109" s="36">
        <f>SUMIFS(СВЦЭМ!$D$33:$D$776,СВЦЭМ!$A$33:$A$776,$A109,СВЦЭМ!$B$33:$B$776,I$83)+'СЕТ СН'!$G$14+СВЦЭМ!$D$10+'СЕТ СН'!$G$6-'СЕТ СН'!$G$26</f>
        <v>1627.1665520199999</v>
      </c>
      <c r="J109" s="36">
        <f>SUMIFS(СВЦЭМ!$D$33:$D$776,СВЦЭМ!$A$33:$A$776,$A109,СВЦЭМ!$B$33:$B$776,J$83)+'СЕТ СН'!$G$14+СВЦЭМ!$D$10+'СЕТ СН'!$G$6-'СЕТ СН'!$G$26</f>
        <v>1576.21337154</v>
      </c>
      <c r="K109" s="36">
        <f>SUMIFS(СВЦЭМ!$D$33:$D$776,СВЦЭМ!$A$33:$A$776,$A109,СВЦЭМ!$B$33:$B$776,K$83)+'СЕТ СН'!$G$14+СВЦЭМ!$D$10+'СЕТ СН'!$G$6-'СЕТ СН'!$G$26</f>
        <v>1543.78742427</v>
      </c>
      <c r="L109" s="36">
        <f>SUMIFS(СВЦЭМ!$D$33:$D$776,СВЦЭМ!$A$33:$A$776,$A109,СВЦЭМ!$B$33:$B$776,L$83)+'СЕТ СН'!$G$14+СВЦЭМ!$D$10+'СЕТ СН'!$G$6-'СЕТ СН'!$G$26</f>
        <v>1527.4320024899998</v>
      </c>
      <c r="M109" s="36">
        <f>SUMIFS(СВЦЭМ!$D$33:$D$776,СВЦЭМ!$A$33:$A$776,$A109,СВЦЭМ!$B$33:$B$776,M$83)+'СЕТ СН'!$G$14+СВЦЭМ!$D$10+'СЕТ СН'!$G$6-'СЕТ СН'!$G$26</f>
        <v>1530.2184502699997</v>
      </c>
      <c r="N109" s="36">
        <f>SUMIFS(СВЦЭМ!$D$33:$D$776,СВЦЭМ!$A$33:$A$776,$A109,СВЦЭМ!$B$33:$B$776,N$83)+'СЕТ СН'!$G$14+СВЦЭМ!$D$10+'СЕТ СН'!$G$6-'СЕТ СН'!$G$26</f>
        <v>1544.8538500899999</v>
      </c>
      <c r="O109" s="36">
        <f>SUMIFS(СВЦЭМ!$D$33:$D$776,СВЦЭМ!$A$33:$A$776,$A109,СВЦЭМ!$B$33:$B$776,O$83)+'СЕТ СН'!$G$14+СВЦЭМ!$D$10+'СЕТ СН'!$G$6-'СЕТ СН'!$G$26</f>
        <v>1558.04690514</v>
      </c>
      <c r="P109" s="36">
        <f>SUMIFS(СВЦЭМ!$D$33:$D$776,СВЦЭМ!$A$33:$A$776,$A109,СВЦЭМ!$B$33:$B$776,P$83)+'СЕТ СН'!$G$14+СВЦЭМ!$D$10+'СЕТ СН'!$G$6-'СЕТ СН'!$G$26</f>
        <v>1576.6197379599998</v>
      </c>
      <c r="Q109" s="36">
        <f>SUMIFS(СВЦЭМ!$D$33:$D$776,СВЦЭМ!$A$33:$A$776,$A109,СВЦЭМ!$B$33:$B$776,Q$83)+'СЕТ СН'!$G$14+СВЦЭМ!$D$10+'СЕТ СН'!$G$6-'СЕТ СН'!$G$26</f>
        <v>1594.22217181</v>
      </c>
      <c r="R109" s="36">
        <f>SUMIFS(СВЦЭМ!$D$33:$D$776,СВЦЭМ!$A$33:$A$776,$A109,СВЦЭМ!$B$33:$B$776,R$83)+'СЕТ СН'!$G$14+СВЦЭМ!$D$10+'СЕТ СН'!$G$6-'СЕТ СН'!$G$26</f>
        <v>1598.58051157</v>
      </c>
      <c r="S109" s="36">
        <f>SUMIFS(СВЦЭМ!$D$33:$D$776,СВЦЭМ!$A$33:$A$776,$A109,СВЦЭМ!$B$33:$B$776,S$83)+'СЕТ СН'!$G$14+СВЦЭМ!$D$10+'СЕТ СН'!$G$6-'СЕТ СН'!$G$26</f>
        <v>1573.6114371899998</v>
      </c>
      <c r="T109" s="36">
        <f>SUMIFS(СВЦЭМ!$D$33:$D$776,СВЦЭМ!$A$33:$A$776,$A109,СВЦЭМ!$B$33:$B$776,T$83)+'СЕТ СН'!$G$14+СВЦЭМ!$D$10+'СЕТ СН'!$G$6-'СЕТ СН'!$G$26</f>
        <v>1523.5522191800001</v>
      </c>
      <c r="U109" s="36">
        <f>SUMIFS(СВЦЭМ!$D$33:$D$776,СВЦЭМ!$A$33:$A$776,$A109,СВЦЭМ!$B$33:$B$776,U$83)+'СЕТ СН'!$G$14+СВЦЭМ!$D$10+'СЕТ СН'!$G$6-'СЕТ СН'!$G$26</f>
        <v>1520.7665137899999</v>
      </c>
      <c r="V109" s="36">
        <f>SUMIFS(СВЦЭМ!$D$33:$D$776,СВЦЭМ!$A$33:$A$776,$A109,СВЦЭМ!$B$33:$B$776,V$83)+'СЕТ СН'!$G$14+СВЦЭМ!$D$10+'СЕТ СН'!$G$6-'СЕТ СН'!$G$26</f>
        <v>1520.8053210899998</v>
      </c>
      <c r="W109" s="36">
        <f>SUMIFS(СВЦЭМ!$D$33:$D$776,СВЦЭМ!$A$33:$A$776,$A109,СВЦЭМ!$B$33:$B$776,W$83)+'СЕТ СН'!$G$14+СВЦЭМ!$D$10+'СЕТ СН'!$G$6-'СЕТ СН'!$G$26</f>
        <v>1531.4478435000001</v>
      </c>
      <c r="X109" s="36">
        <f>SUMIFS(СВЦЭМ!$D$33:$D$776,СВЦЭМ!$A$33:$A$776,$A109,СВЦЭМ!$B$33:$B$776,X$83)+'СЕТ СН'!$G$14+СВЦЭМ!$D$10+'СЕТ СН'!$G$6-'СЕТ СН'!$G$26</f>
        <v>1550.51517788</v>
      </c>
      <c r="Y109" s="36">
        <f>SUMIFS(СВЦЭМ!$D$33:$D$776,СВЦЭМ!$A$33:$A$776,$A109,СВЦЭМ!$B$33:$B$776,Y$83)+'СЕТ СН'!$G$14+СВЦЭМ!$D$10+'СЕТ СН'!$G$6-'СЕТ СН'!$G$26</f>
        <v>1616.6969068899998</v>
      </c>
    </row>
    <row r="110" spans="1:25" ht="15.75" x14ac:dyDescent="0.2">
      <c r="A110" s="35">
        <f t="shared" si="2"/>
        <v>43492</v>
      </c>
      <c r="B110" s="36">
        <f>SUMIFS(СВЦЭМ!$D$33:$D$776,СВЦЭМ!$A$33:$A$776,$A110,СВЦЭМ!$B$33:$B$776,B$83)+'СЕТ СН'!$G$14+СВЦЭМ!$D$10+'СЕТ СН'!$G$6-'СЕТ СН'!$G$26</f>
        <v>1671.1874916799998</v>
      </c>
      <c r="C110" s="36">
        <f>SUMIFS(СВЦЭМ!$D$33:$D$776,СВЦЭМ!$A$33:$A$776,$A110,СВЦЭМ!$B$33:$B$776,C$83)+'СЕТ СН'!$G$14+СВЦЭМ!$D$10+'СЕТ СН'!$G$6-'СЕТ СН'!$G$26</f>
        <v>1703.48053321</v>
      </c>
      <c r="D110" s="36">
        <f>SUMIFS(СВЦЭМ!$D$33:$D$776,СВЦЭМ!$A$33:$A$776,$A110,СВЦЭМ!$B$33:$B$776,D$83)+'СЕТ СН'!$G$14+СВЦЭМ!$D$10+'СЕТ СН'!$G$6-'СЕТ СН'!$G$26</f>
        <v>1721.31724407</v>
      </c>
      <c r="E110" s="36">
        <f>SUMIFS(СВЦЭМ!$D$33:$D$776,СВЦЭМ!$A$33:$A$776,$A110,СВЦЭМ!$B$33:$B$776,E$83)+'СЕТ СН'!$G$14+СВЦЭМ!$D$10+'СЕТ СН'!$G$6-'СЕТ СН'!$G$26</f>
        <v>1733.62991091</v>
      </c>
      <c r="F110" s="36">
        <f>SUMIFS(СВЦЭМ!$D$33:$D$776,СВЦЭМ!$A$33:$A$776,$A110,СВЦЭМ!$B$33:$B$776,F$83)+'СЕТ СН'!$G$14+СВЦЭМ!$D$10+'СЕТ СН'!$G$6-'СЕТ СН'!$G$26</f>
        <v>1737.0123665699998</v>
      </c>
      <c r="G110" s="36">
        <f>SUMIFS(СВЦЭМ!$D$33:$D$776,СВЦЭМ!$A$33:$A$776,$A110,СВЦЭМ!$B$33:$B$776,G$83)+'СЕТ СН'!$G$14+СВЦЭМ!$D$10+'СЕТ СН'!$G$6-'СЕТ СН'!$G$26</f>
        <v>1732.7574690500001</v>
      </c>
      <c r="H110" s="36">
        <f>SUMIFS(СВЦЭМ!$D$33:$D$776,СВЦЭМ!$A$33:$A$776,$A110,СВЦЭМ!$B$33:$B$776,H$83)+'СЕТ СН'!$G$14+СВЦЭМ!$D$10+'СЕТ СН'!$G$6-'СЕТ СН'!$G$26</f>
        <v>1717.77756585</v>
      </c>
      <c r="I110" s="36">
        <f>SUMIFS(СВЦЭМ!$D$33:$D$776,СВЦЭМ!$A$33:$A$776,$A110,СВЦЭМ!$B$33:$B$776,I$83)+'СЕТ СН'!$G$14+СВЦЭМ!$D$10+'СЕТ СН'!$G$6-'СЕТ СН'!$G$26</f>
        <v>1651.17399591</v>
      </c>
      <c r="J110" s="36">
        <f>SUMIFS(СВЦЭМ!$D$33:$D$776,СВЦЭМ!$A$33:$A$776,$A110,СВЦЭМ!$B$33:$B$776,J$83)+'СЕТ СН'!$G$14+СВЦЭМ!$D$10+'СЕТ СН'!$G$6-'СЕТ СН'!$G$26</f>
        <v>1586.03396251</v>
      </c>
      <c r="K110" s="36">
        <f>SUMIFS(СВЦЭМ!$D$33:$D$776,СВЦЭМ!$A$33:$A$776,$A110,СВЦЭМ!$B$33:$B$776,K$83)+'СЕТ СН'!$G$14+СВЦЭМ!$D$10+'СЕТ СН'!$G$6-'СЕТ СН'!$G$26</f>
        <v>1571.1743554199998</v>
      </c>
      <c r="L110" s="36">
        <f>SUMIFS(СВЦЭМ!$D$33:$D$776,СВЦЭМ!$A$33:$A$776,$A110,СВЦЭМ!$B$33:$B$776,L$83)+'СЕТ СН'!$G$14+СВЦЭМ!$D$10+'СЕТ СН'!$G$6-'СЕТ СН'!$G$26</f>
        <v>1548.4545843699998</v>
      </c>
      <c r="M110" s="36">
        <f>SUMIFS(СВЦЭМ!$D$33:$D$776,СВЦЭМ!$A$33:$A$776,$A110,СВЦЭМ!$B$33:$B$776,M$83)+'СЕТ СН'!$G$14+СВЦЭМ!$D$10+'СЕТ СН'!$G$6-'СЕТ СН'!$G$26</f>
        <v>1543.5585924799998</v>
      </c>
      <c r="N110" s="36">
        <f>SUMIFS(СВЦЭМ!$D$33:$D$776,СВЦЭМ!$A$33:$A$776,$A110,СВЦЭМ!$B$33:$B$776,N$83)+'СЕТ СН'!$G$14+СВЦЭМ!$D$10+'СЕТ СН'!$G$6-'СЕТ СН'!$G$26</f>
        <v>1557.36020383</v>
      </c>
      <c r="O110" s="36">
        <f>SUMIFS(СВЦЭМ!$D$33:$D$776,СВЦЭМ!$A$33:$A$776,$A110,СВЦЭМ!$B$33:$B$776,O$83)+'СЕТ СН'!$G$14+СВЦЭМ!$D$10+'СЕТ СН'!$G$6-'СЕТ СН'!$G$26</f>
        <v>1569.61674038</v>
      </c>
      <c r="P110" s="36">
        <f>SUMIFS(СВЦЭМ!$D$33:$D$776,СВЦЭМ!$A$33:$A$776,$A110,СВЦЭМ!$B$33:$B$776,P$83)+'СЕТ СН'!$G$14+СВЦЭМ!$D$10+'СЕТ СН'!$G$6-'СЕТ СН'!$G$26</f>
        <v>1580.5248808599999</v>
      </c>
      <c r="Q110" s="36">
        <f>SUMIFS(СВЦЭМ!$D$33:$D$776,СВЦЭМ!$A$33:$A$776,$A110,СВЦЭМ!$B$33:$B$776,Q$83)+'СЕТ СН'!$G$14+СВЦЭМ!$D$10+'СЕТ СН'!$G$6-'СЕТ СН'!$G$26</f>
        <v>1588.1961870999999</v>
      </c>
      <c r="R110" s="36">
        <f>SUMIFS(СВЦЭМ!$D$33:$D$776,СВЦЭМ!$A$33:$A$776,$A110,СВЦЭМ!$B$33:$B$776,R$83)+'СЕТ СН'!$G$14+СВЦЭМ!$D$10+'СЕТ СН'!$G$6-'СЕТ СН'!$G$26</f>
        <v>1590.7603824099997</v>
      </c>
      <c r="S110" s="36">
        <f>SUMIFS(СВЦЭМ!$D$33:$D$776,СВЦЭМ!$A$33:$A$776,$A110,СВЦЭМ!$B$33:$B$776,S$83)+'СЕТ СН'!$G$14+СВЦЭМ!$D$10+'СЕТ СН'!$G$6-'СЕТ СН'!$G$26</f>
        <v>1573.42355623</v>
      </c>
      <c r="T110" s="36">
        <f>SUMIFS(СВЦЭМ!$D$33:$D$776,СВЦЭМ!$A$33:$A$776,$A110,СВЦЭМ!$B$33:$B$776,T$83)+'СЕТ СН'!$G$14+СВЦЭМ!$D$10+'СЕТ СН'!$G$6-'СЕТ СН'!$G$26</f>
        <v>1524.5566703499999</v>
      </c>
      <c r="U110" s="36">
        <f>SUMIFS(СВЦЭМ!$D$33:$D$776,СВЦЭМ!$A$33:$A$776,$A110,СВЦЭМ!$B$33:$B$776,U$83)+'СЕТ СН'!$G$14+СВЦЭМ!$D$10+'СЕТ СН'!$G$6-'СЕТ СН'!$G$26</f>
        <v>1517.7074526699998</v>
      </c>
      <c r="V110" s="36">
        <f>SUMIFS(СВЦЭМ!$D$33:$D$776,СВЦЭМ!$A$33:$A$776,$A110,СВЦЭМ!$B$33:$B$776,V$83)+'СЕТ СН'!$G$14+СВЦЭМ!$D$10+'СЕТ СН'!$G$6-'СЕТ СН'!$G$26</f>
        <v>1517.4077124599999</v>
      </c>
      <c r="W110" s="36">
        <f>SUMIFS(СВЦЭМ!$D$33:$D$776,СВЦЭМ!$A$33:$A$776,$A110,СВЦЭМ!$B$33:$B$776,W$83)+'СЕТ СН'!$G$14+СВЦЭМ!$D$10+'СЕТ СН'!$G$6-'СЕТ СН'!$G$26</f>
        <v>1531.09756505</v>
      </c>
      <c r="X110" s="36">
        <f>SUMIFS(СВЦЭМ!$D$33:$D$776,СВЦЭМ!$A$33:$A$776,$A110,СВЦЭМ!$B$33:$B$776,X$83)+'СЕТ СН'!$G$14+СВЦЭМ!$D$10+'СЕТ СН'!$G$6-'СЕТ СН'!$G$26</f>
        <v>1552.5207594899998</v>
      </c>
      <c r="Y110" s="36">
        <f>SUMIFS(СВЦЭМ!$D$33:$D$776,СВЦЭМ!$A$33:$A$776,$A110,СВЦЭМ!$B$33:$B$776,Y$83)+'СЕТ СН'!$G$14+СВЦЭМ!$D$10+'СЕТ СН'!$G$6-'СЕТ СН'!$G$26</f>
        <v>1606.6408282100001</v>
      </c>
    </row>
    <row r="111" spans="1:25" ht="15.75" x14ac:dyDescent="0.2">
      <c r="A111" s="35">
        <f t="shared" si="2"/>
        <v>43493</v>
      </c>
      <c r="B111" s="36">
        <f>SUMIFS(СВЦЭМ!$D$33:$D$776,СВЦЭМ!$A$33:$A$776,$A111,СВЦЭМ!$B$33:$B$776,B$83)+'СЕТ СН'!$G$14+СВЦЭМ!$D$10+'СЕТ СН'!$G$6-'СЕТ СН'!$G$26</f>
        <v>1700.8781736599999</v>
      </c>
      <c r="C111" s="36">
        <f>SUMIFS(СВЦЭМ!$D$33:$D$776,СВЦЭМ!$A$33:$A$776,$A111,СВЦЭМ!$B$33:$B$776,C$83)+'СЕТ СН'!$G$14+СВЦЭМ!$D$10+'СЕТ СН'!$G$6-'СЕТ СН'!$G$26</f>
        <v>1731.0903929299998</v>
      </c>
      <c r="D111" s="36">
        <f>SUMIFS(СВЦЭМ!$D$33:$D$776,СВЦЭМ!$A$33:$A$776,$A111,СВЦЭМ!$B$33:$B$776,D$83)+'СЕТ СН'!$G$14+СВЦЭМ!$D$10+'СЕТ СН'!$G$6-'СЕТ СН'!$G$26</f>
        <v>1748.8806895799999</v>
      </c>
      <c r="E111" s="36">
        <f>SUMIFS(СВЦЭМ!$D$33:$D$776,СВЦЭМ!$A$33:$A$776,$A111,СВЦЭМ!$B$33:$B$776,E$83)+'СЕТ СН'!$G$14+СВЦЭМ!$D$10+'СЕТ СН'!$G$6-'СЕТ СН'!$G$26</f>
        <v>1758.0157570699998</v>
      </c>
      <c r="F111" s="36">
        <f>SUMIFS(СВЦЭМ!$D$33:$D$776,СВЦЭМ!$A$33:$A$776,$A111,СВЦЭМ!$B$33:$B$776,F$83)+'СЕТ СН'!$G$14+СВЦЭМ!$D$10+'СЕТ СН'!$G$6-'СЕТ СН'!$G$26</f>
        <v>1756.5031278500001</v>
      </c>
      <c r="G111" s="36">
        <f>SUMIFS(СВЦЭМ!$D$33:$D$776,СВЦЭМ!$A$33:$A$776,$A111,СВЦЭМ!$B$33:$B$776,G$83)+'СЕТ СН'!$G$14+СВЦЭМ!$D$10+'СЕТ СН'!$G$6-'СЕТ СН'!$G$26</f>
        <v>1735.2289745600001</v>
      </c>
      <c r="H111" s="36">
        <f>SUMIFS(СВЦЭМ!$D$33:$D$776,СВЦЭМ!$A$33:$A$776,$A111,СВЦЭМ!$B$33:$B$776,H$83)+'СЕТ СН'!$G$14+СВЦЭМ!$D$10+'СЕТ СН'!$G$6-'СЕТ СН'!$G$26</f>
        <v>1682.4032462599998</v>
      </c>
      <c r="I111" s="36">
        <f>SUMIFS(СВЦЭМ!$D$33:$D$776,СВЦЭМ!$A$33:$A$776,$A111,СВЦЭМ!$B$33:$B$776,I$83)+'СЕТ СН'!$G$14+СВЦЭМ!$D$10+'СЕТ СН'!$G$6-'СЕТ СН'!$G$26</f>
        <v>1600.7464097399998</v>
      </c>
      <c r="J111" s="36">
        <f>SUMIFS(СВЦЭМ!$D$33:$D$776,СВЦЭМ!$A$33:$A$776,$A111,СВЦЭМ!$B$33:$B$776,J$83)+'СЕТ СН'!$G$14+СВЦЭМ!$D$10+'СЕТ СН'!$G$6-'СЕТ СН'!$G$26</f>
        <v>1560.7245162300001</v>
      </c>
      <c r="K111" s="36">
        <f>SUMIFS(СВЦЭМ!$D$33:$D$776,СВЦЭМ!$A$33:$A$776,$A111,СВЦЭМ!$B$33:$B$776,K$83)+'СЕТ СН'!$G$14+СВЦЭМ!$D$10+'СЕТ СН'!$G$6-'СЕТ СН'!$G$26</f>
        <v>1563.7459503699997</v>
      </c>
      <c r="L111" s="36">
        <f>SUMIFS(СВЦЭМ!$D$33:$D$776,СВЦЭМ!$A$33:$A$776,$A111,СВЦЭМ!$B$33:$B$776,L$83)+'СЕТ СН'!$G$14+СВЦЭМ!$D$10+'СЕТ СН'!$G$6-'СЕТ СН'!$G$26</f>
        <v>1555.6607139299999</v>
      </c>
      <c r="M111" s="36">
        <f>SUMIFS(СВЦЭМ!$D$33:$D$776,СВЦЭМ!$A$33:$A$776,$A111,СВЦЭМ!$B$33:$B$776,M$83)+'СЕТ СН'!$G$14+СВЦЭМ!$D$10+'СЕТ СН'!$G$6-'СЕТ СН'!$G$26</f>
        <v>1548.8735591300001</v>
      </c>
      <c r="N111" s="36">
        <f>SUMIFS(СВЦЭМ!$D$33:$D$776,СВЦЭМ!$A$33:$A$776,$A111,СВЦЭМ!$B$33:$B$776,N$83)+'СЕТ СН'!$G$14+СВЦЭМ!$D$10+'СЕТ СН'!$G$6-'СЕТ СН'!$G$26</f>
        <v>1557.0564277999997</v>
      </c>
      <c r="O111" s="36">
        <f>SUMIFS(СВЦЭМ!$D$33:$D$776,СВЦЭМ!$A$33:$A$776,$A111,СВЦЭМ!$B$33:$B$776,O$83)+'СЕТ СН'!$G$14+СВЦЭМ!$D$10+'СЕТ СН'!$G$6-'СЕТ СН'!$G$26</f>
        <v>1554.5112877900001</v>
      </c>
      <c r="P111" s="36">
        <f>SUMIFS(СВЦЭМ!$D$33:$D$776,СВЦЭМ!$A$33:$A$776,$A111,СВЦЭМ!$B$33:$B$776,P$83)+'СЕТ СН'!$G$14+СВЦЭМ!$D$10+'СЕТ СН'!$G$6-'СЕТ СН'!$G$26</f>
        <v>1562.78785036</v>
      </c>
      <c r="Q111" s="36">
        <f>SUMIFS(СВЦЭМ!$D$33:$D$776,СВЦЭМ!$A$33:$A$776,$A111,СВЦЭМ!$B$33:$B$776,Q$83)+'СЕТ СН'!$G$14+СВЦЭМ!$D$10+'СЕТ СН'!$G$6-'СЕТ СН'!$G$26</f>
        <v>1573.3157982299999</v>
      </c>
      <c r="R111" s="36">
        <f>SUMIFS(СВЦЭМ!$D$33:$D$776,СВЦЭМ!$A$33:$A$776,$A111,СВЦЭМ!$B$33:$B$776,R$83)+'СЕТ СН'!$G$14+СВЦЭМ!$D$10+'СЕТ СН'!$G$6-'СЕТ СН'!$G$26</f>
        <v>1585.2029331099998</v>
      </c>
      <c r="S111" s="36">
        <f>SUMIFS(СВЦЭМ!$D$33:$D$776,СВЦЭМ!$A$33:$A$776,$A111,СВЦЭМ!$B$33:$B$776,S$83)+'СЕТ СН'!$G$14+СВЦЭМ!$D$10+'СЕТ СН'!$G$6-'СЕТ СН'!$G$26</f>
        <v>1576.6746855900001</v>
      </c>
      <c r="T111" s="36">
        <f>SUMIFS(СВЦЭМ!$D$33:$D$776,СВЦЭМ!$A$33:$A$776,$A111,СВЦЭМ!$B$33:$B$776,T$83)+'СЕТ СН'!$G$14+СВЦЭМ!$D$10+'СЕТ СН'!$G$6-'СЕТ СН'!$G$26</f>
        <v>1550.9911487899999</v>
      </c>
      <c r="U111" s="36">
        <f>SUMIFS(СВЦЭМ!$D$33:$D$776,СВЦЭМ!$A$33:$A$776,$A111,СВЦЭМ!$B$33:$B$776,U$83)+'СЕТ СН'!$G$14+СВЦЭМ!$D$10+'СЕТ СН'!$G$6-'СЕТ СН'!$G$26</f>
        <v>1547.6500324399999</v>
      </c>
      <c r="V111" s="36">
        <f>SUMIFS(СВЦЭМ!$D$33:$D$776,СВЦЭМ!$A$33:$A$776,$A111,СВЦЭМ!$B$33:$B$776,V$83)+'СЕТ СН'!$G$14+СВЦЭМ!$D$10+'СЕТ СН'!$G$6-'СЕТ СН'!$G$26</f>
        <v>1552.5119089899999</v>
      </c>
      <c r="W111" s="36">
        <f>SUMIFS(СВЦЭМ!$D$33:$D$776,СВЦЭМ!$A$33:$A$776,$A111,СВЦЭМ!$B$33:$B$776,W$83)+'СЕТ СН'!$G$14+СВЦЭМ!$D$10+'СЕТ СН'!$G$6-'СЕТ СН'!$G$26</f>
        <v>1554.2140599300001</v>
      </c>
      <c r="X111" s="36">
        <f>SUMIFS(СВЦЭМ!$D$33:$D$776,СВЦЭМ!$A$33:$A$776,$A111,СВЦЭМ!$B$33:$B$776,X$83)+'СЕТ СН'!$G$14+СВЦЭМ!$D$10+'СЕТ СН'!$G$6-'СЕТ СН'!$G$26</f>
        <v>1553.5952201699997</v>
      </c>
      <c r="Y111" s="36">
        <f>SUMIFS(СВЦЭМ!$D$33:$D$776,СВЦЭМ!$A$33:$A$776,$A111,СВЦЭМ!$B$33:$B$776,Y$83)+'СЕТ СН'!$G$14+СВЦЭМ!$D$10+'СЕТ СН'!$G$6-'СЕТ СН'!$G$26</f>
        <v>1606.6812989299997</v>
      </c>
    </row>
    <row r="112" spans="1:25" ht="15.75" x14ac:dyDescent="0.2">
      <c r="A112" s="35">
        <f t="shared" si="2"/>
        <v>43494</v>
      </c>
      <c r="B112" s="36">
        <f>SUMIFS(СВЦЭМ!$D$33:$D$776,СВЦЭМ!$A$33:$A$776,$A112,СВЦЭМ!$B$33:$B$776,B$83)+'СЕТ СН'!$G$14+СВЦЭМ!$D$10+'СЕТ СН'!$G$6-'СЕТ СН'!$G$26</f>
        <v>1706.9779756299999</v>
      </c>
      <c r="C112" s="36">
        <f>SUMIFS(СВЦЭМ!$D$33:$D$776,СВЦЭМ!$A$33:$A$776,$A112,СВЦЭМ!$B$33:$B$776,C$83)+'СЕТ СН'!$G$14+СВЦЭМ!$D$10+'СЕТ СН'!$G$6-'СЕТ СН'!$G$26</f>
        <v>1741.0694309999999</v>
      </c>
      <c r="D112" s="36">
        <f>SUMIFS(СВЦЭМ!$D$33:$D$776,СВЦЭМ!$A$33:$A$776,$A112,СВЦЭМ!$B$33:$B$776,D$83)+'СЕТ СН'!$G$14+СВЦЭМ!$D$10+'СЕТ СН'!$G$6-'СЕТ СН'!$G$26</f>
        <v>1749.5326185700001</v>
      </c>
      <c r="E112" s="36">
        <f>SUMIFS(СВЦЭМ!$D$33:$D$776,СВЦЭМ!$A$33:$A$776,$A112,СВЦЭМ!$B$33:$B$776,E$83)+'СЕТ СН'!$G$14+СВЦЭМ!$D$10+'СЕТ СН'!$G$6-'СЕТ СН'!$G$26</f>
        <v>1744.8554031099998</v>
      </c>
      <c r="F112" s="36">
        <f>SUMIFS(СВЦЭМ!$D$33:$D$776,СВЦЭМ!$A$33:$A$776,$A112,СВЦЭМ!$B$33:$B$776,F$83)+'СЕТ СН'!$G$14+СВЦЭМ!$D$10+'СЕТ СН'!$G$6-'СЕТ СН'!$G$26</f>
        <v>1742.97587518</v>
      </c>
      <c r="G112" s="36">
        <f>SUMIFS(СВЦЭМ!$D$33:$D$776,СВЦЭМ!$A$33:$A$776,$A112,СВЦЭМ!$B$33:$B$776,G$83)+'СЕТ СН'!$G$14+СВЦЭМ!$D$10+'СЕТ СН'!$G$6-'СЕТ СН'!$G$26</f>
        <v>1724.3325783400001</v>
      </c>
      <c r="H112" s="36">
        <f>SUMIFS(СВЦЭМ!$D$33:$D$776,СВЦЭМ!$A$33:$A$776,$A112,СВЦЭМ!$B$33:$B$776,H$83)+'СЕТ СН'!$G$14+СВЦЭМ!$D$10+'СЕТ СН'!$G$6-'СЕТ СН'!$G$26</f>
        <v>1678.13975295</v>
      </c>
      <c r="I112" s="36">
        <f>SUMIFS(СВЦЭМ!$D$33:$D$776,СВЦЭМ!$A$33:$A$776,$A112,СВЦЭМ!$B$33:$B$776,I$83)+'СЕТ СН'!$G$14+СВЦЭМ!$D$10+'СЕТ СН'!$G$6-'СЕТ СН'!$G$26</f>
        <v>1602.5329135899997</v>
      </c>
      <c r="J112" s="36">
        <f>SUMIFS(СВЦЭМ!$D$33:$D$776,СВЦЭМ!$A$33:$A$776,$A112,СВЦЭМ!$B$33:$B$776,J$83)+'СЕТ СН'!$G$14+СВЦЭМ!$D$10+'СЕТ СН'!$G$6-'СЕТ СН'!$G$26</f>
        <v>1531.0195766100001</v>
      </c>
      <c r="K112" s="36">
        <f>SUMIFS(СВЦЭМ!$D$33:$D$776,СВЦЭМ!$A$33:$A$776,$A112,СВЦЭМ!$B$33:$B$776,K$83)+'СЕТ СН'!$G$14+СВЦЭМ!$D$10+'СЕТ СН'!$G$6-'СЕТ СН'!$G$26</f>
        <v>1520.9597567299998</v>
      </c>
      <c r="L112" s="36">
        <f>SUMIFS(СВЦЭМ!$D$33:$D$776,СВЦЭМ!$A$33:$A$776,$A112,СВЦЭМ!$B$33:$B$776,L$83)+'СЕТ СН'!$G$14+СВЦЭМ!$D$10+'СЕТ СН'!$G$6-'СЕТ СН'!$G$26</f>
        <v>1523.41514332</v>
      </c>
      <c r="M112" s="36">
        <f>SUMIFS(СВЦЭМ!$D$33:$D$776,СВЦЭМ!$A$33:$A$776,$A112,СВЦЭМ!$B$33:$B$776,M$83)+'СЕТ СН'!$G$14+СВЦЭМ!$D$10+'СЕТ СН'!$G$6-'СЕТ СН'!$G$26</f>
        <v>1533.7447126100001</v>
      </c>
      <c r="N112" s="36">
        <f>SUMIFS(СВЦЭМ!$D$33:$D$776,СВЦЭМ!$A$33:$A$776,$A112,СВЦЭМ!$B$33:$B$776,N$83)+'СЕТ СН'!$G$14+СВЦЭМ!$D$10+'СЕТ СН'!$G$6-'СЕТ СН'!$G$26</f>
        <v>1546.0694717000001</v>
      </c>
      <c r="O112" s="36">
        <f>SUMIFS(СВЦЭМ!$D$33:$D$776,СВЦЭМ!$A$33:$A$776,$A112,СВЦЭМ!$B$33:$B$776,O$83)+'СЕТ СН'!$G$14+СВЦЭМ!$D$10+'СЕТ СН'!$G$6-'СЕТ СН'!$G$26</f>
        <v>1553.28256431</v>
      </c>
      <c r="P112" s="36">
        <f>SUMIFS(СВЦЭМ!$D$33:$D$776,СВЦЭМ!$A$33:$A$776,$A112,СВЦЭМ!$B$33:$B$776,P$83)+'СЕТ СН'!$G$14+СВЦЭМ!$D$10+'СЕТ СН'!$G$6-'СЕТ СН'!$G$26</f>
        <v>1563.4395938099997</v>
      </c>
      <c r="Q112" s="36">
        <f>SUMIFS(СВЦЭМ!$D$33:$D$776,СВЦЭМ!$A$33:$A$776,$A112,СВЦЭМ!$B$33:$B$776,Q$83)+'СЕТ СН'!$G$14+СВЦЭМ!$D$10+'СЕТ СН'!$G$6-'СЕТ СН'!$G$26</f>
        <v>1585.7583304300001</v>
      </c>
      <c r="R112" s="36">
        <f>SUMIFS(СВЦЭМ!$D$33:$D$776,СВЦЭМ!$A$33:$A$776,$A112,СВЦЭМ!$B$33:$B$776,R$83)+'СЕТ СН'!$G$14+СВЦЭМ!$D$10+'СЕТ СН'!$G$6-'СЕТ СН'!$G$26</f>
        <v>1584.17310112</v>
      </c>
      <c r="S112" s="36">
        <f>SUMIFS(СВЦЭМ!$D$33:$D$776,СВЦЭМ!$A$33:$A$776,$A112,СВЦЭМ!$B$33:$B$776,S$83)+'СЕТ СН'!$G$14+СВЦЭМ!$D$10+'СЕТ СН'!$G$6-'СЕТ СН'!$G$26</f>
        <v>1563.2964874899999</v>
      </c>
      <c r="T112" s="36">
        <f>SUMIFS(СВЦЭМ!$D$33:$D$776,СВЦЭМ!$A$33:$A$776,$A112,СВЦЭМ!$B$33:$B$776,T$83)+'СЕТ СН'!$G$14+СВЦЭМ!$D$10+'СЕТ СН'!$G$6-'СЕТ СН'!$G$26</f>
        <v>1539.22408206</v>
      </c>
      <c r="U112" s="36">
        <f>SUMIFS(СВЦЭМ!$D$33:$D$776,СВЦЭМ!$A$33:$A$776,$A112,СВЦЭМ!$B$33:$B$776,U$83)+'СЕТ СН'!$G$14+СВЦЭМ!$D$10+'СЕТ СН'!$G$6-'СЕТ СН'!$G$26</f>
        <v>1541.26624399</v>
      </c>
      <c r="V112" s="36">
        <f>SUMIFS(СВЦЭМ!$D$33:$D$776,СВЦЭМ!$A$33:$A$776,$A112,СВЦЭМ!$B$33:$B$776,V$83)+'СЕТ СН'!$G$14+СВЦЭМ!$D$10+'СЕТ СН'!$G$6-'СЕТ СН'!$G$26</f>
        <v>1563.5692009300001</v>
      </c>
      <c r="W112" s="36">
        <f>SUMIFS(СВЦЭМ!$D$33:$D$776,СВЦЭМ!$A$33:$A$776,$A112,СВЦЭМ!$B$33:$B$776,W$83)+'СЕТ СН'!$G$14+СВЦЭМ!$D$10+'СЕТ СН'!$G$6-'СЕТ СН'!$G$26</f>
        <v>1563.5810125099997</v>
      </c>
      <c r="X112" s="36">
        <f>SUMIFS(СВЦЭМ!$D$33:$D$776,СВЦЭМ!$A$33:$A$776,$A112,СВЦЭМ!$B$33:$B$776,X$83)+'СЕТ СН'!$G$14+СВЦЭМ!$D$10+'СЕТ СН'!$G$6-'СЕТ СН'!$G$26</f>
        <v>1560.5295869199999</v>
      </c>
      <c r="Y112" s="36">
        <f>SUMIFS(СВЦЭМ!$D$33:$D$776,СВЦЭМ!$A$33:$A$776,$A112,СВЦЭМ!$B$33:$B$776,Y$83)+'СЕТ СН'!$G$14+СВЦЭМ!$D$10+'СЕТ СН'!$G$6-'СЕТ СН'!$G$26</f>
        <v>1612.5937748599999</v>
      </c>
    </row>
    <row r="113" spans="1:27" ht="15.75" x14ac:dyDescent="0.2">
      <c r="A113" s="35">
        <f t="shared" si="2"/>
        <v>43495</v>
      </c>
      <c r="B113" s="36">
        <f>SUMIFS(СВЦЭМ!$D$33:$D$776,СВЦЭМ!$A$33:$A$776,$A113,СВЦЭМ!$B$33:$B$776,B$83)+'СЕТ СН'!$G$14+СВЦЭМ!$D$10+'СЕТ СН'!$G$6-'СЕТ СН'!$G$26</f>
        <v>1685.7642366999999</v>
      </c>
      <c r="C113" s="36">
        <f>SUMIFS(СВЦЭМ!$D$33:$D$776,СВЦЭМ!$A$33:$A$776,$A113,СВЦЭМ!$B$33:$B$776,C$83)+'СЕТ СН'!$G$14+СВЦЭМ!$D$10+'СЕТ СН'!$G$6-'СЕТ СН'!$G$26</f>
        <v>1704.1265955199997</v>
      </c>
      <c r="D113" s="36">
        <f>SUMIFS(СВЦЭМ!$D$33:$D$776,СВЦЭМ!$A$33:$A$776,$A113,СВЦЭМ!$B$33:$B$776,D$83)+'СЕТ СН'!$G$14+СВЦЭМ!$D$10+'СЕТ СН'!$G$6-'СЕТ СН'!$G$26</f>
        <v>1720.7405185499997</v>
      </c>
      <c r="E113" s="36">
        <f>SUMIFS(СВЦЭМ!$D$33:$D$776,СВЦЭМ!$A$33:$A$776,$A113,СВЦЭМ!$B$33:$B$776,E$83)+'СЕТ СН'!$G$14+СВЦЭМ!$D$10+'СЕТ СН'!$G$6-'СЕТ СН'!$G$26</f>
        <v>1718.1184954099999</v>
      </c>
      <c r="F113" s="36">
        <f>SUMIFS(СВЦЭМ!$D$33:$D$776,СВЦЭМ!$A$33:$A$776,$A113,СВЦЭМ!$B$33:$B$776,F$83)+'СЕТ СН'!$G$14+СВЦЭМ!$D$10+'СЕТ СН'!$G$6-'СЕТ СН'!$G$26</f>
        <v>1708.41506428</v>
      </c>
      <c r="G113" s="36">
        <f>SUMIFS(СВЦЭМ!$D$33:$D$776,СВЦЭМ!$A$33:$A$776,$A113,СВЦЭМ!$B$33:$B$776,G$83)+'СЕТ СН'!$G$14+СВЦЭМ!$D$10+'СЕТ СН'!$G$6-'СЕТ СН'!$G$26</f>
        <v>1699.4315358399999</v>
      </c>
      <c r="H113" s="36">
        <f>SUMIFS(СВЦЭМ!$D$33:$D$776,СВЦЭМ!$A$33:$A$776,$A113,СВЦЭМ!$B$33:$B$776,H$83)+'СЕТ СН'!$G$14+СВЦЭМ!$D$10+'СЕТ СН'!$G$6-'СЕТ СН'!$G$26</f>
        <v>1659.0707695400001</v>
      </c>
      <c r="I113" s="36">
        <f>SUMIFS(СВЦЭМ!$D$33:$D$776,СВЦЭМ!$A$33:$A$776,$A113,СВЦЭМ!$B$33:$B$776,I$83)+'СЕТ СН'!$G$14+СВЦЭМ!$D$10+'СЕТ СН'!$G$6-'СЕТ СН'!$G$26</f>
        <v>1590.0315077999999</v>
      </c>
      <c r="J113" s="36">
        <f>SUMIFS(СВЦЭМ!$D$33:$D$776,СВЦЭМ!$A$33:$A$776,$A113,СВЦЭМ!$B$33:$B$776,J$83)+'СЕТ СН'!$G$14+СВЦЭМ!$D$10+'СЕТ СН'!$G$6-'СЕТ СН'!$G$26</f>
        <v>1530.8428801800001</v>
      </c>
      <c r="K113" s="36">
        <f>SUMIFS(СВЦЭМ!$D$33:$D$776,СВЦЭМ!$A$33:$A$776,$A113,СВЦЭМ!$B$33:$B$776,K$83)+'СЕТ СН'!$G$14+СВЦЭМ!$D$10+'СЕТ СН'!$G$6-'СЕТ СН'!$G$26</f>
        <v>1533.1021486699997</v>
      </c>
      <c r="L113" s="36">
        <f>SUMIFS(СВЦЭМ!$D$33:$D$776,СВЦЭМ!$A$33:$A$776,$A113,СВЦЭМ!$B$33:$B$776,L$83)+'СЕТ СН'!$G$14+СВЦЭМ!$D$10+'СЕТ СН'!$G$6-'СЕТ СН'!$G$26</f>
        <v>1545.7541096999998</v>
      </c>
      <c r="M113" s="36">
        <f>SUMIFS(СВЦЭМ!$D$33:$D$776,СВЦЭМ!$A$33:$A$776,$A113,СВЦЭМ!$B$33:$B$776,M$83)+'СЕТ СН'!$G$14+СВЦЭМ!$D$10+'СЕТ СН'!$G$6-'СЕТ СН'!$G$26</f>
        <v>1560.35695093</v>
      </c>
      <c r="N113" s="36">
        <f>SUMIFS(СВЦЭМ!$D$33:$D$776,СВЦЭМ!$A$33:$A$776,$A113,СВЦЭМ!$B$33:$B$776,N$83)+'СЕТ СН'!$G$14+СВЦЭМ!$D$10+'СЕТ СН'!$G$6-'СЕТ СН'!$G$26</f>
        <v>1571.85217276</v>
      </c>
      <c r="O113" s="36">
        <f>SUMIFS(СВЦЭМ!$D$33:$D$776,СВЦЭМ!$A$33:$A$776,$A113,СВЦЭМ!$B$33:$B$776,O$83)+'СЕТ СН'!$G$14+СВЦЭМ!$D$10+'СЕТ СН'!$G$6-'СЕТ СН'!$G$26</f>
        <v>1555.0438772499997</v>
      </c>
      <c r="P113" s="36">
        <f>SUMIFS(СВЦЭМ!$D$33:$D$776,СВЦЭМ!$A$33:$A$776,$A113,СВЦЭМ!$B$33:$B$776,P$83)+'СЕТ СН'!$G$14+СВЦЭМ!$D$10+'СЕТ СН'!$G$6-'СЕТ СН'!$G$26</f>
        <v>1554.5256374000001</v>
      </c>
      <c r="Q113" s="36">
        <f>SUMIFS(СВЦЭМ!$D$33:$D$776,СВЦЭМ!$A$33:$A$776,$A113,СВЦЭМ!$B$33:$B$776,Q$83)+'СЕТ СН'!$G$14+СВЦЭМ!$D$10+'СЕТ СН'!$G$6-'СЕТ СН'!$G$26</f>
        <v>1562.6298789100001</v>
      </c>
      <c r="R113" s="36">
        <f>SUMIFS(СВЦЭМ!$D$33:$D$776,СВЦЭМ!$A$33:$A$776,$A113,СВЦЭМ!$B$33:$B$776,R$83)+'СЕТ СН'!$G$14+СВЦЭМ!$D$10+'СЕТ СН'!$G$6-'СЕТ СН'!$G$26</f>
        <v>1566.8927942800001</v>
      </c>
      <c r="S113" s="36">
        <f>SUMIFS(СВЦЭМ!$D$33:$D$776,СВЦЭМ!$A$33:$A$776,$A113,СВЦЭМ!$B$33:$B$776,S$83)+'СЕТ СН'!$G$14+СВЦЭМ!$D$10+'СЕТ СН'!$G$6-'СЕТ СН'!$G$26</f>
        <v>1550.1557088599998</v>
      </c>
      <c r="T113" s="36">
        <f>SUMIFS(СВЦЭМ!$D$33:$D$776,СВЦЭМ!$A$33:$A$776,$A113,СВЦЭМ!$B$33:$B$776,T$83)+'СЕТ СН'!$G$14+СВЦЭМ!$D$10+'СЕТ СН'!$G$6-'СЕТ СН'!$G$26</f>
        <v>1530.2677760299998</v>
      </c>
      <c r="U113" s="36">
        <f>SUMIFS(СВЦЭМ!$D$33:$D$776,СВЦЭМ!$A$33:$A$776,$A113,СВЦЭМ!$B$33:$B$776,U$83)+'СЕТ СН'!$G$14+СВЦЭМ!$D$10+'СЕТ СН'!$G$6-'СЕТ СН'!$G$26</f>
        <v>1526.8536547499998</v>
      </c>
      <c r="V113" s="36">
        <f>SUMIFS(СВЦЭМ!$D$33:$D$776,СВЦЭМ!$A$33:$A$776,$A113,СВЦЭМ!$B$33:$B$776,V$83)+'СЕТ СН'!$G$14+СВЦЭМ!$D$10+'СЕТ СН'!$G$6-'СЕТ СН'!$G$26</f>
        <v>1537.60389945</v>
      </c>
      <c r="W113" s="36">
        <f>SUMIFS(СВЦЭМ!$D$33:$D$776,СВЦЭМ!$A$33:$A$776,$A113,СВЦЭМ!$B$33:$B$776,W$83)+'СЕТ СН'!$G$14+СВЦЭМ!$D$10+'СЕТ СН'!$G$6-'СЕТ СН'!$G$26</f>
        <v>1546.3899276799998</v>
      </c>
      <c r="X113" s="36">
        <f>SUMIFS(СВЦЭМ!$D$33:$D$776,СВЦЭМ!$A$33:$A$776,$A113,СВЦЭМ!$B$33:$B$776,X$83)+'СЕТ СН'!$G$14+СВЦЭМ!$D$10+'СЕТ СН'!$G$6-'СЕТ СН'!$G$26</f>
        <v>1545.35174951</v>
      </c>
      <c r="Y113" s="36">
        <f>SUMIFS(СВЦЭМ!$D$33:$D$776,СВЦЭМ!$A$33:$A$776,$A113,СВЦЭМ!$B$33:$B$776,Y$83)+'СЕТ СН'!$G$14+СВЦЭМ!$D$10+'СЕТ СН'!$G$6-'СЕТ СН'!$G$26</f>
        <v>1599.77375398</v>
      </c>
    </row>
    <row r="114" spans="1:27" ht="15.75" x14ac:dyDescent="0.2">
      <c r="A114" s="35">
        <f t="shared" si="2"/>
        <v>43496</v>
      </c>
      <c r="B114" s="36">
        <f>SUMIFS(СВЦЭМ!$D$33:$D$776,СВЦЭМ!$A$33:$A$776,$A114,СВЦЭМ!$B$33:$B$776,B$83)+'СЕТ СН'!$G$14+СВЦЭМ!$D$10+'СЕТ СН'!$G$6-'СЕТ СН'!$G$26</f>
        <v>1691.1863807699997</v>
      </c>
      <c r="C114" s="36">
        <f>SUMIFS(СВЦЭМ!$D$33:$D$776,СВЦЭМ!$A$33:$A$776,$A114,СВЦЭМ!$B$33:$B$776,C$83)+'СЕТ СН'!$G$14+СВЦЭМ!$D$10+'СЕТ СН'!$G$6-'СЕТ СН'!$G$26</f>
        <v>1738.7340815699999</v>
      </c>
      <c r="D114" s="36">
        <f>SUMIFS(СВЦЭМ!$D$33:$D$776,СВЦЭМ!$A$33:$A$776,$A114,СВЦЭМ!$B$33:$B$776,D$83)+'СЕТ СН'!$G$14+СВЦЭМ!$D$10+'СЕТ СН'!$G$6-'СЕТ СН'!$G$26</f>
        <v>1740.2966151000001</v>
      </c>
      <c r="E114" s="36">
        <f>SUMIFS(СВЦЭМ!$D$33:$D$776,СВЦЭМ!$A$33:$A$776,$A114,СВЦЭМ!$B$33:$B$776,E$83)+'СЕТ СН'!$G$14+СВЦЭМ!$D$10+'СЕТ СН'!$G$6-'СЕТ СН'!$G$26</f>
        <v>1740.8079031299999</v>
      </c>
      <c r="F114" s="36">
        <f>SUMIFS(СВЦЭМ!$D$33:$D$776,СВЦЭМ!$A$33:$A$776,$A114,СВЦЭМ!$B$33:$B$776,F$83)+'СЕТ СН'!$G$14+СВЦЭМ!$D$10+'СЕТ СН'!$G$6-'СЕТ СН'!$G$26</f>
        <v>1735.7149151200001</v>
      </c>
      <c r="G114" s="36">
        <f>SUMIFS(СВЦЭМ!$D$33:$D$776,СВЦЭМ!$A$33:$A$776,$A114,СВЦЭМ!$B$33:$B$776,G$83)+'СЕТ СН'!$G$14+СВЦЭМ!$D$10+'СЕТ СН'!$G$6-'СЕТ СН'!$G$26</f>
        <v>1711.8608525999998</v>
      </c>
      <c r="H114" s="36">
        <f>SUMIFS(СВЦЭМ!$D$33:$D$776,СВЦЭМ!$A$33:$A$776,$A114,СВЦЭМ!$B$33:$B$776,H$83)+'СЕТ СН'!$G$14+СВЦЭМ!$D$10+'СЕТ СН'!$G$6-'СЕТ СН'!$G$26</f>
        <v>1653.7916664499999</v>
      </c>
      <c r="I114" s="36">
        <f>SUMIFS(СВЦЭМ!$D$33:$D$776,СВЦЭМ!$A$33:$A$776,$A114,СВЦЭМ!$B$33:$B$776,I$83)+'СЕТ СН'!$G$14+СВЦЭМ!$D$10+'СЕТ СН'!$G$6-'СЕТ СН'!$G$26</f>
        <v>1603.6232994699999</v>
      </c>
      <c r="J114" s="36">
        <f>SUMIFS(СВЦЭМ!$D$33:$D$776,СВЦЭМ!$A$33:$A$776,$A114,СВЦЭМ!$B$33:$B$776,J$83)+'СЕТ СН'!$G$14+СВЦЭМ!$D$10+'СЕТ СН'!$G$6-'СЕТ СН'!$G$26</f>
        <v>1537.32750661</v>
      </c>
      <c r="K114" s="36">
        <f>SUMIFS(СВЦЭМ!$D$33:$D$776,СВЦЭМ!$A$33:$A$776,$A114,СВЦЭМ!$B$33:$B$776,K$83)+'СЕТ СН'!$G$14+СВЦЭМ!$D$10+'СЕТ СН'!$G$6-'СЕТ СН'!$G$26</f>
        <v>1530.7143965299997</v>
      </c>
      <c r="L114" s="36">
        <f>SUMIFS(СВЦЭМ!$D$33:$D$776,СВЦЭМ!$A$33:$A$776,$A114,СВЦЭМ!$B$33:$B$776,L$83)+'СЕТ СН'!$G$14+СВЦЭМ!$D$10+'СЕТ СН'!$G$6-'СЕТ СН'!$G$26</f>
        <v>1530.4159497800001</v>
      </c>
      <c r="M114" s="36">
        <f>SUMIFS(СВЦЭМ!$D$33:$D$776,СВЦЭМ!$A$33:$A$776,$A114,СВЦЭМ!$B$33:$B$776,M$83)+'СЕТ СН'!$G$14+СВЦЭМ!$D$10+'СЕТ СН'!$G$6-'СЕТ СН'!$G$26</f>
        <v>1549.50535218</v>
      </c>
      <c r="N114" s="36">
        <f>SUMIFS(СВЦЭМ!$D$33:$D$776,СВЦЭМ!$A$33:$A$776,$A114,СВЦЭМ!$B$33:$B$776,N$83)+'СЕТ СН'!$G$14+СВЦЭМ!$D$10+'СЕТ СН'!$G$6-'СЕТ СН'!$G$26</f>
        <v>1558.47479036</v>
      </c>
      <c r="O114" s="36">
        <f>SUMIFS(СВЦЭМ!$D$33:$D$776,СВЦЭМ!$A$33:$A$776,$A114,СВЦЭМ!$B$33:$B$776,O$83)+'СЕТ СН'!$G$14+СВЦЭМ!$D$10+'СЕТ СН'!$G$6-'СЕТ СН'!$G$26</f>
        <v>1544.3828411700001</v>
      </c>
      <c r="P114" s="36">
        <f>SUMIFS(СВЦЭМ!$D$33:$D$776,СВЦЭМ!$A$33:$A$776,$A114,СВЦЭМ!$B$33:$B$776,P$83)+'СЕТ СН'!$G$14+СВЦЭМ!$D$10+'СЕТ СН'!$G$6-'СЕТ СН'!$G$26</f>
        <v>1552.21161347</v>
      </c>
      <c r="Q114" s="36">
        <f>SUMIFS(СВЦЭМ!$D$33:$D$776,СВЦЭМ!$A$33:$A$776,$A114,СВЦЭМ!$B$33:$B$776,Q$83)+'СЕТ СН'!$G$14+СВЦЭМ!$D$10+'СЕТ СН'!$G$6-'СЕТ СН'!$G$26</f>
        <v>1565.80771899</v>
      </c>
      <c r="R114" s="36">
        <f>SUMIFS(СВЦЭМ!$D$33:$D$776,СВЦЭМ!$A$33:$A$776,$A114,СВЦЭМ!$B$33:$B$776,R$83)+'СЕТ СН'!$G$14+СВЦЭМ!$D$10+'СЕТ СН'!$G$6-'СЕТ СН'!$G$26</f>
        <v>1566.7882295300001</v>
      </c>
      <c r="S114" s="36">
        <f>SUMIFS(СВЦЭМ!$D$33:$D$776,СВЦЭМ!$A$33:$A$776,$A114,СВЦЭМ!$B$33:$B$776,S$83)+'СЕТ СН'!$G$14+СВЦЭМ!$D$10+'СЕТ СН'!$G$6-'СЕТ СН'!$G$26</f>
        <v>1555.4252931699998</v>
      </c>
      <c r="T114" s="36">
        <f>SUMIFS(СВЦЭМ!$D$33:$D$776,СВЦЭМ!$A$33:$A$776,$A114,СВЦЭМ!$B$33:$B$776,T$83)+'СЕТ СН'!$G$14+СВЦЭМ!$D$10+'СЕТ СН'!$G$6-'СЕТ СН'!$G$26</f>
        <v>1540.48863871</v>
      </c>
      <c r="U114" s="36">
        <f>SUMIFS(СВЦЭМ!$D$33:$D$776,СВЦЭМ!$A$33:$A$776,$A114,СВЦЭМ!$B$33:$B$776,U$83)+'СЕТ СН'!$G$14+СВЦЭМ!$D$10+'СЕТ СН'!$G$6-'СЕТ СН'!$G$26</f>
        <v>1537.6304157999998</v>
      </c>
      <c r="V114" s="36">
        <f>SUMIFS(СВЦЭМ!$D$33:$D$776,СВЦЭМ!$A$33:$A$776,$A114,СВЦЭМ!$B$33:$B$776,V$83)+'СЕТ СН'!$G$14+СВЦЭМ!$D$10+'СЕТ СН'!$G$6-'СЕТ СН'!$G$26</f>
        <v>1558.0910458099997</v>
      </c>
      <c r="W114" s="36">
        <f>SUMIFS(СВЦЭМ!$D$33:$D$776,СВЦЭМ!$A$33:$A$776,$A114,СВЦЭМ!$B$33:$B$776,W$83)+'СЕТ СН'!$G$14+СВЦЭМ!$D$10+'СЕТ СН'!$G$6-'СЕТ СН'!$G$26</f>
        <v>1582.4849983700001</v>
      </c>
      <c r="X114" s="36">
        <f>SUMIFS(СВЦЭМ!$D$33:$D$776,СВЦЭМ!$A$33:$A$776,$A114,СВЦЭМ!$B$33:$B$776,X$83)+'СЕТ СН'!$G$14+СВЦЭМ!$D$10+'СЕТ СН'!$G$6-'СЕТ СН'!$G$26</f>
        <v>1587.1185264400001</v>
      </c>
      <c r="Y114" s="36">
        <f>SUMIFS(СВЦЭМ!$D$33:$D$776,СВЦЭМ!$A$33:$A$776,$A114,СВЦЭМ!$B$33:$B$776,Y$83)+'СЕТ СН'!$G$14+СВЦЭМ!$D$10+'СЕТ СН'!$G$6-'СЕТ СН'!$G$26</f>
        <v>1621.8726887499997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01.01.2019</v>
      </c>
      <c r="B120" s="36">
        <f>SUMIFS(СВЦЭМ!$D$33:$D$776,СВЦЭМ!$A$33:$A$776,$A120,СВЦЭМ!$B$33:$B$776,B$119)+'СЕТ СН'!$H$14+СВЦЭМ!$D$10+'СЕТ СН'!$H$6-'СЕТ СН'!$H$26</f>
        <v>1452.4712060999998</v>
      </c>
      <c r="C120" s="36">
        <f>SUMIFS(СВЦЭМ!$D$33:$D$776,СВЦЭМ!$A$33:$A$776,$A120,СВЦЭМ!$B$33:$B$776,C$119)+'СЕТ СН'!$H$14+СВЦЭМ!$D$10+'СЕТ СН'!$H$6-'СЕТ СН'!$H$26</f>
        <v>1531.0665090799998</v>
      </c>
      <c r="D120" s="36">
        <f>SUMIFS(СВЦЭМ!$D$33:$D$776,СВЦЭМ!$A$33:$A$776,$A120,СВЦЭМ!$B$33:$B$776,D$119)+'СЕТ СН'!$H$14+СВЦЭМ!$D$10+'СЕТ СН'!$H$6-'СЕТ СН'!$H$26</f>
        <v>1599.8354394199998</v>
      </c>
      <c r="E120" s="36">
        <f>SUMIFS(СВЦЭМ!$D$33:$D$776,СВЦЭМ!$A$33:$A$776,$A120,СВЦЭМ!$B$33:$B$776,E$119)+'СЕТ СН'!$H$14+СВЦЭМ!$D$10+'СЕТ СН'!$H$6-'СЕТ СН'!$H$26</f>
        <v>1615.3167410199999</v>
      </c>
      <c r="F120" s="36">
        <f>SUMIFS(СВЦЭМ!$D$33:$D$776,СВЦЭМ!$A$33:$A$776,$A120,СВЦЭМ!$B$33:$B$776,F$119)+'СЕТ СН'!$H$14+СВЦЭМ!$D$10+'СЕТ СН'!$H$6-'СЕТ СН'!$H$26</f>
        <v>1622.7646174399999</v>
      </c>
      <c r="G120" s="36">
        <f>SUMIFS(СВЦЭМ!$D$33:$D$776,СВЦЭМ!$A$33:$A$776,$A120,СВЦЭМ!$B$33:$B$776,G$119)+'СЕТ СН'!$H$14+СВЦЭМ!$D$10+'СЕТ СН'!$H$6-'СЕТ СН'!$H$26</f>
        <v>1623.3523741899999</v>
      </c>
      <c r="H120" s="36">
        <f>SUMIFS(СВЦЭМ!$D$33:$D$776,СВЦЭМ!$A$33:$A$776,$A120,СВЦЭМ!$B$33:$B$776,H$119)+'СЕТ СН'!$H$14+СВЦЭМ!$D$10+'СЕТ СН'!$H$6-'СЕТ СН'!$H$26</f>
        <v>1631.7028828299999</v>
      </c>
      <c r="I120" s="36">
        <f>SUMIFS(СВЦЭМ!$D$33:$D$776,СВЦЭМ!$A$33:$A$776,$A120,СВЦЭМ!$B$33:$B$776,I$119)+'СЕТ СН'!$H$14+СВЦЭМ!$D$10+'СЕТ СН'!$H$6-'СЕТ СН'!$H$26</f>
        <v>1621.6775498299999</v>
      </c>
      <c r="J120" s="36">
        <f>SUMIFS(СВЦЭМ!$D$33:$D$776,СВЦЭМ!$A$33:$A$776,$A120,СВЦЭМ!$B$33:$B$776,J$119)+'СЕТ СН'!$H$14+СВЦЭМ!$D$10+'СЕТ СН'!$H$6-'СЕТ СН'!$H$26</f>
        <v>1623.2661325199999</v>
      </c>
      <c r="K120" s="36">
        <f>SUMIFS(СВЦЭМ!$D$33:$D$776,СВЦЭМ!$A$33:$A$776,$A120,СВЦЭМ!$B$33:$B$776,K$119)+'СЕТ СН'!$H$14+СВЦЭМ!$D$10+'СЕТ СН'!$H$6-'СЕТ СН'!$H$26</f>
        <v>1605.5442165499999</v>
      </c>
      <c r="L120" s="36">
        <f>SUMIFS(СВЦЭМ!$D$33:$D$776,СВЦЭМ!$A$33:$A$776,$A120,СВЦЭМ!$B$33:$B$776,L$119)+'СЕТ СН'!$H$14+СВЦЭМ!$D$10+'СЕТ СН'!$H$6-'СЕТ СН'!$H$26</f>
        <v>1572.5657739199999</v>
      </c>
      <c r="M120" s="36">
        <f>SUMIFS(СВЦЭМ!$D$33:$D$776,СВЦЭМ!$A$33:$A$776,$A120,СВЦЭМ!$B$33:$B$776,M$119)+'СЕТ СН'!$H$14+СВЦЭМ!$D$10+'СЕТ СН'!$H$6-'СЕТ СН'!$H$26</f>
        <v>1564.27330409</v>
      </c>
      <c r="N120" s="36">
        <f>SUMIFS(СВЦЭМ!$D$33:$D$776,СВЦЭМ!$A$33:$A$776,$A120,СВЦЭМ!$B$33:$B$776,N$119)+'СЕТ СН'!$H$14+СВЦЭМ!$D$10+'СЕТ СН'!$H$6-'СЕТ СН'!$H$26</f>
        <v>1544.6936853499999</v>
      </c>
      <c r="O120" s="36">
        <f>SUMIFS(СВЦЭМ!$D$33:$D$776,СВЦЭМ!$A$33:$A$776,$A120,СВЦЭМ!$B$33:$B$776,O$119)+'СЕТ СН'!$H$14+СВЦЭМ!$D$10+'СЕТ СН'!$H$6-'СЕТ СН'!$H$26</f>
        <v>1544.8137292599999</v>
      </c>
      <c r="P120" s="36">
        <f>SUMIFS(СВЦЭМ!$D$33:$D$776,СВЦЭМ!$A$33:$A$776,$A120,СВЦЭМ!$B$33:$B$776,P$119)+'СЕТ СН'!$H$14+СВЦЭМ!$D$10+'СЕТ СН'!$H$6-'СЕТ СН'!$H$26</f>
        <v>1554.60491379</v>
      </c>
      <c r="Q120" s="36">
        <f>SUMIFS(СВЦЭМ!$D$33:$D$776,СВЦЭМ!$A$33:$A$776,$A120,СВЦЭМ!$B$33:$B$776,Q$119)+'СЕТ СН'!$H$14+СВЦЭМ!$D$10+'СЕТ СН'!$H$6-'СЕТ СН'!$H$26</f>
        <v>1518.5373508499999</v>
      </c>
      <c r="R120" s="36">
        <f>SUMIFS(СВЦЭМ!$D$33:$D$776,СВЦЭМ!$A$33:$A$776,$A120,СВЦЭМ!$B$33:$B$776,R$119)+'СЕТ СН'!$H$14+СВЦЭМ!$D$10+'СЕТ СН'!$H$6-'СЕТ СН'!$H$26</f>
        <v>1457.7047259799999</v>
      </c>
      <c r="S120" s="36">
        <f>SUMIFS(СВЦЭМ!$D$33:$D$776,СВЦЭМ!$A$33:$A$776,$A120,СВЦЭМ!$B$33:$B$776,S$119)+'СЕТ СН'!$H$14+СВЦЭМ!$D$10+'СЕТ СН'!$H$6-'СЕТ СН'!$H$26</f>
        <v>1380.2494818700002</v>
      </c>
      <c r="T120" s="36">
        <f>SUMIFS(СВЦЭМ!$D$33:$D$776,СВЦЭМ!$A$33:$A$776,$A120,СВЦЭМ!$B$33:$B$776,T$119)+'СЕТ СН'!$H$14+СВЦЭМ!$D$10+'СЕТ СН'!$H$6-'СЕТ СН'!$H$26</f>
        <v>1340.2956623600001</v>
      </c>
      <c r="U120" s="36">
        <f>SUMIFS(СВЦЭМ!$D$33:$D$776,СВЦЭМ!$A$33:$A$776,$A120,СВЦЭМ!$B$33:$B$776,U$119)+'СЕТ СН'!$H$14+СВЦЭМ!$D$10+'СЕТ СН'!$H$6-'СЕТ СН'!$H$26</f>
        <v>1334.9406283600001</v>
      </c>
      <c r="V120" s="36">
        <f>SUMIFS(СВЦЭМ!$D$33:$D$776,СВЦЭМ!$A$33:$A$776,$A120,СВЦЭМ!$B$33:$B$776,V$119)+'СЕТ СН'!$H$14+СВЦЭМ!$D$10+'СЕТ СН'!$H$6-'СЕТ СН'!$H$26</f>
        <v>1353.1696889499999</v>
      </c>
      <c r="W120" s="36">
        <f>SUMIFS(СВЦЭМ!$D$33:$D$776,СВЦЭМ!$A$33:$A$776,$A120,СВЦЭМ!$B$33:$B$776,W$119)+'СЕТ СН'!$H$14+СВЦЭМ!$D$10+'СЕТ СН'!$H$6-'СЕТ СН'!$H$26</f>
        <v>1401.0037491799999</v>
      </c>
      <c r="X120" s="36">
        <f>SUMIFS(СВЦЭМ!$D$33:$D$776,СВЦЭМ!$A$33:$A$776,$A120,СВЦЭМ!$B$33:$B$776,X$119)+'СЕТ СН'!$H$14+СВЦЭМ!$D$10+'СЕТ СН'!$H$6-'СЕТ СН'!$H$26</f>
        <v>1463.12157583</v>
      </c>
      <c r="Y120" s="36">
        <f>SUMIFS(СВЦЭМ!$D$33:$D$776,СВЦЭМ!$A$33:$A$776,$A120,СВЦЭМ!$B$33:$B$776,Y$119)+'СЕТ СН'!$H$14+СВЦЭМ!$D$10+'СЕТ СН'!$H$6-'СЕТ СН'!$H$26</f>
        <v>1517.62353063</v>
      </c>
      <c r="AA120" s="45"/>
    </row>
    <row r="121" spans="1:27" ht="15.75" x14ac:dyDescent="0.2">
      <c r="A121" s="35">
        <f>A120+1</f>
        <v>43467</v>
      </c>
      <c r="B121" s="36">
        <f>SUMIFS(СВЦЭМ!$D$33:$D$776,СВЦЭМ!$A$33:$A$776,$A121,СВЦЭМ!$B$33:$B$776,B$119)+'СЕТ СН'!$H$14+СВЦЭМ!$D$10+'СЕТ СН'!$H$6-'СЕТ СН'!$H$26</f>
        <v>1582.7432230899999</v>
      </c>
      <c r="C121" s="36">
        <f>SUMIFS(СВЦЭМ!$D$33:$D$776,СВЦЭМ!$A$33:$A$776,$A121,СВЦЭМ!$B$33:$B$776,C$119)+'СЕТ СН'!$H$14+СВЦЭМ!$D$10+'СЕТ СН'!$H$6-'СЕТ СН'!$H$26</f>
        <v>1568.4070333</v>
      </c>
      <c r="D121" s="36">
        <f>SUMIFS(СВЦЭМ!$D$33:$D$776,СВЦЭМ!$A$33:$A$776,$A121,СВЦЭМ!$B$33:$B$776,D$119)+'СЕТ СН'!$H$14+СВЦЭМ!$D$10+'СЕТ СН'!$H$6-'СЕТ СН'!$H$26</f>
        <v>1568.5694494899999</v>
      </c>
      <c r="E121" s="36">
        <f>SUMIFS(СВЦЭМ!$D$33:$D$776,СВЦЭМ!$A$33:$A$776,$A121,СВЦЭМ!$B$33:$B$776,E$119)+'СЕТ СН'!$H$14+СВЦЭМ!$D$10+'СЕТ СН'!$H$6-'СЕТ СН'!$H$26</f>
        <v>1582.6805220299998</v>
      </c>
      <c r="F121" s="36">
        <f>SUMIFS(СВЦЭМ!$D$33:$D$776,СВЦЭМ!$A$33:$A$776,$A121,СВЦЭМ!$B$33:$B$776,F$119)+'СЕТ СН'!$H$14+СВЦЭМ!$D$10+'СЕТ СН'!$H$6-'СЕТ СН'!$H$26</f>
        <v>1582.9818632499998</v>
      </c>
      <c r="G121" s="36">
        <f>SUMIFS(СВЦЭМ!$D$33:$D$776,СВЦЭМ!$A$33:$A$776,$A121,СВЦЭМ!$B$33:$B$776,G$119)+'СЕТ СН'!$H$14+СВЦЭМ!$D$10+'СЕТ СН'!$H$6-'СЕТ СН'!$H$26</f>
        <v>1583.5933952799999</v>
      </c>
      <c r="H121" s="36">
        <f>SUMIFS(СВЦЭМ!$D$33:$D$776,СВЦЭМ!$A$33:$A$776,$A121,СВЦЭМ!$B$33:$B$776,H$119)+'СЕТ СН'!$H$14+СВЦЭМ!$D$10+'СЕТ СН'!$H$6-'СЕТ СН'!$H$26</f>
        <v>1579.3892073799998</v>
      </c>
      <c r="I121" s="36">
        <f>SUMIFS(СВЦЭМ!$D$33:$D$776,СВЦЭМ!$A$33:$A$776,$A121,СВЦЭМ!$B$33:$B$776,I$119)+'СЕТ СН'!$H$14+СВЦЭМ!$D$10+'СЕТ СН'!$H$6-'СЕТ СН'!$H$26</f>
        <v>1559.5949747</v>
      </c>
      <c r="J121" s="36">
        <f>SUMIFS(СВЦЭМ!$D$33:$D$776,СВЦЭМ!$A$33:$A$776,$A121,СВЦЭМ!$B$33:$B$776,J$119)+'СЕТ СН'!$H$14+СВЦЭМ!$D$10+'СЕТ СН'!$H$6-'СЕТ СН'!$H$26</f>
        <v>1545.10274869</v>
      </c>
      <c r="K121" s="36">
        <f>SUMIFS(СВЦЭМ!$D$33:$D$776,СВЦЭМ!$A$33:$A$776,$A121,СВЦЭМ!$B$33:$B$776,K$119)+'СЕТ СН'!$H$14+СВЦЭМ!$D$10+'СЕТ СН'!$H$6-'СЕТ СН'!$H$26</f>
        <v>1506.7305832099998</v>
      </c>
      <c r="L121" s="36">
        <f>SUMIFS(СВЦЭМ!$D$33:$D$776,СВЦЭМ!$A$33:$A$776,$A121,СВЦЭМ!$B$33:$B$776,L$119)+'СЕТ СН'!$H$14+СВЦЭМ!$D$10+'СЕТ СН'!$H$6-'СЕТ СН'!$H$26</f>
        <v>1477.2370974399998</v>
      </c>
      <c r="M121" s="36">
        <f>SUMIFS(СВЦЭМ!$D$33:$D$776,СВЦЭМ!$A$33:$A$776,$A121,СВЦЭМ!$B$33:$B$776,M$119)+'СЕТ СН'!$H$14+СВЦЭМ!$D$10+'СЕТ СН'!$H$6-'СЕТ СН'!$H$26</f>
        <v>1478.0732198799999</v>
      </c>
      <c r="N121" s="36">
        <f>SUMIFS(СВЦЭМ!$D$33:$D$776,СВЦЭМ!$A$33:$A$776,$A121,СВЦЭМ!$B$33:$B$776,N$119)+'СЕТ СН'!$H$14+СВЦЭМ!$D$10+'СЕТ СН'!$H$6-'СЕТ СН'!$H$26</f>
        <v>1483.58817845</v>
      </c>
      <c r="O121" s="36">
        <f>SUMIFS(СВЦЭМ!$D$33:$D$776,СВЦЭМ!$A$33:$A$776,$A121,СВЦЭМ!$B$33:$B$776,O$119)+'СЕТ СН'!$H$14+СВЦЭМ!$D$10+'СЕТ СН'!$H$6-'СЕТ СН'!$H$26</f>
        <v>1512.4723978799998</v>
      </c>
      <c r="P121" s="36">
        <f>SUMIFS(СВЦЭМ!$D$33:$D$776,СВЦЭМ!$A$33:$A$776,$A121,СВЦЭМ!$B$33:$B$776,P$119)+'СЕТ СН'!$H$14+СВЦЭМ!$D$10+'СЕТ СН'!$H$6-'СЕТ СН'!$H$26</f>
        <v>1551.0595808599999</v>
      </c>
      <c r="Q121" s="36">
        <f>SUMIFS(СВЦЭМ!$D$33:$D$776,СВЦЭМ!$A$33:$A$776,$A121,СВЦЭМ!$B$33:$B$776,Q$119)+'СЕТ СН'!$H$14+СВЦЭМ!$D$10+'СЕТ СН'!$H$6-'СЕТ СН'!$H$26</f>
        <v>1531.67870002</v>
      </c>
      <c r="R121" s="36">
        <f>SUMIFS(СВЦЭМ!$D$33:$D$776,СВЦЭМ!$A$33:$A$776,$A121,СВЦЭМ!$B$33:$B$776,R$119)+'СЕТ СН'!$H$14+СВЦЭМ!$D$10+'СЕТ СН'!$H$6-'СЕТ СН'!$H$26</f>
        <v>1466.2219263299999</v>
      </c>
      <c r="S121" s="36">
        <f>SUMIFS(СВЦЭМ!$D$33:$D$776,СВЦЭМ!$A$33:$A$776,$A121,СВЦЭМ!$B$33:$B$776,S$119)+'СЕТ СН'!$H$14+СВЦЭМ!$D$10+'СЕТ СН'!$H$6-'СЕТ СН'!$H$26</f>
        <v>1400.7638648999998</v>
      </c>
      <c r="T121" s="36">
        <f>SUMIFS(СВЦЭМ!$D$33:$D$776,СВЦЭМ!$A$33:$A$776,$A121,СВЦЭМ!$B$33:$B$776,T$119)+'СЕТ СН'!$H$14+СВЦЭМ!$D$10+'СЕТ СН'!$H$6-'СЕТ СН'!$H$26</f>
        <v>1394.4303651499999</v>
      </c>
      <c r="U121" s="36">
        <f>SUMIFS(СВЦЭМ!$D$33:$D$776,СВЦЭМ!$A$33:$A$776,$A121,СВЦЭМ!$B$33:$B$776,U$119)+'СЕТ СН'!$H$14+СВЦЭМ!$D$10+'СЕТ СН'!$H$6-'СЕТ СН'!$H$26</f>
        <v>1386.6875439099999</v>
      </c>
      <c r="V121" s="36">
        <f>SUMIFS(СВЦЭМ!$D$33:$D$776,СВЦЭМ!$A$33:$A$776,$A121,СВЦЭМ!$B$33:$B$776,V$119)+'СЕТ СН'!$H$14+СВЦЭМ!$D$10+'СЕТ СН'!$H$6-'СЕТ СН'!$H$26</f>
        <v>1354.4806149800002</v>
      </c>
      <c r="W121" s="36">
        <f>SUMIFS(СВЦЭМ!$D$33:$D$776,СВЦЭМ!$A$33:$A$776,$A121,СВЦЭМ!$B$33:$B$776,W$119)+'СЕТ СН'!$H$14+СВЦЭМ!$D$10+'СЕТ СН'!$H$6-'СЕТ СН'!$H$26</f>
        <v>1401.5415163499999</v>
      </c>
      <c r="X121" s="36">
        <f>SUMIFS(СВЦЭМ!$D$33:$D$776,СВЦЭМ!$A$33:$A$776,$A121,СВЦЭМ!$B$33:$B$776,X$119)+'СЕТ СН'!$H$14+СВЦЭМ!$D$10+'СЕТ СН'!$H$6-'СЕТ СН'!$H$26</f>
        <v>1466.31462425</v>
      </c>
      <c r="Y121" s="36">
        <f>SUMIFS(СВЦЭМ!$D$33:$D$776,СВЦЭМ!$A$33:$A$776,$A121,СВЦЭМ!$B$33:$B$776,Y$119)+'СЕТ СН'!$H$14+СВЦЭМ!$D$10+'СЕТ СН'!$H$6-'СЕТ СН'!$H$26</f>
        <v>1522.1465018599999</v>
      </c>
    </row>
    <row r="122" spans="1:27" ht="15.75" x14ac:dyDescent="0.2">
      <c r="A122" s="35">
        <f t="shared" ref="A122:A150" si="3">A121+1</f>
        <v>43468</v>
      </c>
      <c r="B122" s="36">
        <f>SUMIFS(СВЦЭМ!$D$33:$D$776,СВЦЭМ!$A$33:$A$776,$A122,СВЦЭМ!$B$33:$B$776,B$119)+'СЕТ СН'!$H$14+СВЦЭМ!$D$10+'СЕТ СН'!$H$6-'СЕТ СН'!$H$26</f>
        <v>1542.27706526</v>
      </c>
      <c r="C122" s="36">
        <f>SUMIFS(СВЦЭМ!$D$33:$D$776,СВЦЭМ!$A$33:$A$776,$A122,СВЦЭМ!$B$33:$B$776,C$119)+'СЕТ СН'!$H$14+СВЦЭМ!$D$10+'СЕТ СН'!$H$6-'СЕТ СН'!$H$26</f>
        <v>1565.8995932399998</v>
      </c>
      <c r="D122" s="36">
        <f>SUMIFS(СВЦЭМ!$D$33:$D$776,СВЦЭМ!$A$33:$A$776,$A122,СВЦЭМ!$B$33:$B$776,D$119)+'СЕТ СН'!$H$14+СВЦЭМ!$D$10+'СЕТ СН'!$H$6-'СЕТ СН'!$H$26</f>
        <v>1583.5963844199998</v>
      </c>
      <c r="E122" s="36">
        <f>SUMIFS(СВЦЭМ!$D$33:$D$776,СВЦЭМ!$A$33:$A$776,$A122,СВЦЭМ!$B$33:$B$776,E$119)+'СЕТ СН'!$H$14+СВЦЭМ!$D$10+'СЕТ СН'!$H$6-'СЕТ СН'!$H$26</f>
        <v>1593.34191186</v>
      </c>
      <c r="F122" s="36">
        <f>SUMIFS(СВЦЭМ!$D$33:$D$776,СВЦЭМ!$A$33:$A$776,$A122,СВЦЭМ!$B$33:$B$776,F$119)+'СЕТ СН'!$H$14+СВЦЭМ!$D$10+'СЕТ СН'!$H$6-'СЕТ СН'!$H$26</f>
        <v>1597.5819292299998</v>
      </c>
      <c r="G122" s="36">
        <f>SUMIFS(СВЦЭМ!$D$33:$D$776,СВЦЭМ!$A$33:$A$776,$A122,СВЦЭМ!$B$33:$B$776,G$119)+'СЕТ СН'!$H$14+СВЦЭМ!$D$10+'СЕТ СН'!$H$6-'СЕТ СН'!$H$26</f>
        <v>1606.5737244999998</v>
      </c>
      <c r="H122" s="36">
        <f>SUMIFS(СВЦЭМ!$D$33:$D$776,СВЦЭМ!$A$33:$A$776,$A122,СВЦЭМ!$B$33:$B$776,H$119)+'СЕТ СН'!$H$14+СВЦЭМ!$D$10+'СЕТ СН'!$H$6-'СЕТ СН'!$H$26</f>
        <v>1579.6166218999999</v>
      </c>
      <c r="I122" s="36">
        <f>SUMIFS(СВЦЭМ!$D$33:$D$776,СВЦЭМ!$A$33:$A$776,$A122,СВЦЭМ!$B$33:$B$776,I$119)+'СЕТ СН'!$H$14+СВЦЭМ!$D$10+'СЕТ СН'!$H$6-'СЕТ СН'!$H$26</f>
        <v>1566.2154571199999</v>
      </c>
      <c r="J122" s="36">
        <f>SUMIFS(СВЦЭМ!$D$33:$D$776,СВЦЭМ!$A$33:$A$776,$A122,СВЦЭМ!$B$33:$B$776,J$119)+'СЕТ СН'!$H$14+СВЦЭМ!$D$10+'СЕТ СН'!$H$6-'СЕТ СН'!$H$26</f>
        <v>1542.4724208099999</v>
      </c>
      <c r="K122" s="36">
        <f>SUMIFS(СВЦЭМ!$D$33:$D$776,СВЦЭМ!$A$33:$A$776,$A122,СВЦЭМ!$B$33:$B$776,K$119)+'СЕТ СН'!$H$14+СВЦЭМ!$D$10+'СЕТ СН'!$H$6-'СЕТ СН'!$H$26</f>
        <v>1513.9139754299999</v>
      </c>
      <c r="L122" s="36">
        <f>SUMIFS(СВЦЭМ!$D$33:$D$776,СВЦЭМ!$A$33:$A$776,$A122,СВЦЭМ!$B$33:$B$776,L$119)+'СЕТ СН'!$H$14+СВЦЭМ!$D$10+'СЕТ СН'!$H$6-'СЕТ СН'!$H$26</f>
        <v>1488.9434171999999</v>
      </c>
      <c r="M122" s="36">
        <f>SUMIFS(СВЦЭМ!$D$33:$D$776,СВЦЭМ!$A$33:$A$776,$A122,СВЦЭМ!$B$33:$B$776,M$119)+'СЕТ СН'!$H$14+СВЦЭМ!$D$10+'СЕТ СН'!$H$6-'СЕТ СН'!$H$26</f>
        <v>1483.58933093</v>
      </c>
      <c r="N122" s="36">
        <f>SUMIFS(СВЦЭМ!$D$33:$D$776,СВЦЭМ!$A$33:$A$776,$A122,СВЦЭМ!$B$33:$B$776,N$119)+'СЕТ СН'!$H$14+СВЦЭМ!$D$10+'СЕТ СН'!$H$6-'СЕТ СН'!$H$26</f>
        <v>1487.5785294299999</v>
      </c>
      <c r="O122" s="36">
        <f>SUMIFS(СВЦЭМ!$D$33:$D$776,СВЦЭМ!$A$33:$A$776,$A122,СВЦЭМ!$B$33:$B$776,O$119)+'СЕТ СН'!$H$14+СВЦЭМ!$D$10+'СЕТ СН'!$H$6-'СЕТ СН'!$H$26</f>
        <v>1517.7997029799999</v>
      </c>
      <c r="P122" s="36">
        <f>SUMIFS(СВЦЭМ!$D$33:$D$776,СВЦЭМ!$A$33:$A$776,$A122,СВЦЭМ!$B$33:$B$776,P$119)+'СЕТ СН'!$H$14+СВЦЭМ!$D$10+'СЕТ СН'!$H$6-'СЕТ СН'!$H$26</f>
        <v>1540.5136400199999</v>
      </c>
      <c r="Q122" s="36">
        <f>SUMIFS(СВЦЭМ!$D$33:$D$776,СВЦЭМ!$A$33:$A$776,$A122,СВЦЭМ!$B$33:$B$776,Q$119)+'СЕТ СН'!$H$14+СВЦЭМ!$D$10+'СЕТ СН'!$H$6-'СЕТ СН'!$H$26</f>
        <v>1512.0924633099999</v>
      </c>
      <c r="R122" s="36">
        <f>SUMIFS(СВЦЭМ!$D$33:$D$776,СВЦЭМ!$A$33:$A$776,$A122,СВЦЭМ!$B$33:$B$776,R$119)+'СЕТ СН'!$H$14+СВЦЭМ!$D$10+'СЕТ СН'!$H$6-'СЕТ СН'!$H$26</f>
        <v>1460.77365771</v>
      </c>
      <c r="S122" s="36">
        <f>SUMIFS(СВЦЭМ!$D$33:$D$776,СВЦЭМ!$A$33:$A$776,$A122,СВЦЭМ!$B$33:$B$776,S$119)+'СЕТ СН'!$H$14+СВЦЭМ!$D$10+'СЕТ СН'!$H$6-'СЕТ СН'!$H$26</f>
        <v>1392.9546075199999</v>
      </c>
      <c r="T122" s="36">
        <f>SUMIFS(СВЦЭМ!$D$33:$D$776,СВЦЭМ!$A$33:$A$776,$A122,СВЦЭМ!$B$33:$B$776,T$119)+'СЕТ СН'!$H$14+СВЦЭМ!$D$10+'СЕТ СН'!$H$6-'СЕТ СН'!$H$26</f>
        <v>1358.09560586</v>
      </c>
      <c r="U122" s="36">
        <f>SUMIFS(СВЦЭМ!$D$33:$D$776,СВЦЭМ!$A$33:$A$776,$A122,СВЦЭМ!$B$33:$B$776,U$119)+'СЕТ СН'!$H$14+СВЦЭМ!$D$10+'СЕТ СН'!$H$6-'СЕТ СН'!$H$26</f>
        <v>1362.20691358</v>
      </c>
      <c r="V122" s="36">
        <f>SUMIFS(СВЦЭМ!$D$33:$D$776,СВЦЭМ!$A$33:$A$776,$A122,СВЦЭМ!$B$33:$B$776,V$119)+'СЕТ СН'!$H$14+СВЦЭМ!$D$10+'СЕТ СН'!$H$6-'СЕТ СН'!$H$26</f>
        <v>1371.9237747</v>
      </c>
      <c r="W122" s="36">
        <f>SUMIFS(СВЦЭМ!$D$33:$D$776,СВЦЭМ!$A$33:$A$776,$A122,СВЦЭМ!$B$33:$B$776,W$119)+'СЕТ СН'!$H$14+СВЦЭМ!$D$10+'СЕТ СН'!$H$6-'СЕТ СН'!$H$26</f>
        <v>1437.5750822</v>
      </c>
      <c r="X122" s="36">
        <f>SUMIFS(СВЦЭМ!$D$33:$D$776,СВЦЭМ!$A$33:$A$776,$A122,СВЦЭМ!$B$33:$B$776,X$119)+'СЕТ СН'!$H$14+СВЦЭМ!$D$10+'СЕТ СН'!$H$6-'СЕТ СН'!$H$26</f>
        <v>1502.6594523399999</v>
      </c>
      <c r="Y122" s="36">
        <f>SUMIFS(СВЦЭМ!$D$33:$D$776,СВЦЭМ!$A$33:$A$776,$A122,СВЦЭМ!$B$33:$B$776,Y$119)+'СЕТ СН'!$H$14+СВЦЭМ!$D$10+'СЕТ СН'!$H$6-'СЕТ СН'!$H$26</f>
        <v>1560.0716707699999</v>
      </c>
    </row>
    <row r="123" spans="1:27" ht="15.75" x14ac:dyDescent="0.2">
      <c r="A123" s="35">
        <f t="shared" si="3"/>
        <v>43469</v>
      </c>
      <c r="B123" s="36">
        <f>SUMIFS(СВЦЭМ!$D$33:$D$776,СВЦЭМ!$A$33:$A$776,$A123,СВЦЭМ!$B$33:$B$776,B$119)+'СЕТ СН'!$H$14+СВЦЭМ!$D$10+'СЕТ СН'!$H$6-'СЕТ СН'!$H$26</f>
        <v>1530.7824553599999</v>
      </c>
      <c r="C123" s="36">
        <f>SUMIFS(СВЦЭМ!$D$33:$D$776,СВЦЭМ!$A$33:$A$776,$A123,СВЦЭМ!$B$33:$B$776,C$119)+'СЕТ СН'!$H$14+СВЦЭМ!$D$10+'СЕТ СН'!$H$6-'СЕТ СН'!$H$26</f>
        <v>1556.6691777599999</v>
      </c>
      <c r="D123" s="36">
        <f>SUMIFS(СВЦЭМ!$D$33:$D$776,СВЦЭМ!$A$33:$A$776,$A123,СВЦЭМ!$B$33:$B$776,D$119)+'СЕТ СН'!$H$14+СВЦЭМ!$D$10+'СЕТ СН'!$H$6-'СЕТ СН'!$H$26</f>
        <v>1573.10223432</v>
      </c>
      <c r="E123" s="36">
        <f>SUMIFS(СВЦЭМ!$D$33:$D$776,СВЦЭМ!$A$33:$A$776,$A123,СВЦЭМ!$B$33:$B$776,E$119)+'СЕТ СН'!$H$14+СВЦЭМ!$D$10+'СЕТ СН'!$H$6-'СЕТ СН'!$H$26</f>
        <v>1586.5221947499999</v>
      </c>
      <c r="F123" s="36">
        <f>SUMIFS(СВЦЭМ!$D$33:$D$776,СВЦЭМ!$A$33:$A$776,$A123,СВЦЭМ!$B$33:$B$776,F$119)+'СЕТ СН'!$H$14+СВЦЭМ!$D$10+'СЕТ СН'!$H$6-'СЕТ СН'!$H$26</f>
        <v>1591.1027399899999</v>
      </c>
      <c r="G123" s="36">
        <f>SUMIFS(СВЦЭМ!$D$33:$D$776,СВЦЭМ!$A$33:$A$776,$A123,СВЦЭМ!$B$33:$B$776,G$119)+'СЕТ СН'!$H$14+СВЦЭМ!$D$10+'СЕТ СН'!$H$6-'СЕТ СН'!$H$26</f>
        <v>1588.6275751799999</v>
      </c>
      <c r="H123" s="36">
        <f>SUMIFS(СВЦЭМ!$D$33:$D$776,СВЦЭМ!$A$33:$A$776,$A123,СВЦЭМ!$B$33:$B$776,H$119)+'СЕТ СН'!$H$14+СВЦЭМ!$D$10+'СЕТ СН'!$H$6-'СЕТ СН'!$H$26</f>
        <v>1605.11838169</v>
      </c>
      <c r="I123" s="36">
        <f>SUMIFS(СВЦЭМ!$D$33:$D$776,СВЦЭМ!$A$33:$A$776,$A123,СВЦЭМ!$B$33:$B$776,I$119)+'СЕТ СН'!$H$14+СВЦЭМ!$D$10+'СЕТ СН'!$H$6-'СЕТ СН'!$H$26</f>
        <v>1592.1301129699998</v>
      </c>
      <c r="J123" s="36">
        <f>SUMIFS(СВЦЭМ!$D$33:$D$776,СВЦЭМ!$A$33:$A$776,$A123,СВЦЭМ!$B$33:$B$776,J$119)+'СЕТ СН'!$H$14+СВЦЭМ!$D$10+'СЕТ СН'!$H$6-'СЕТ СН'!$H$26</f>
        <v>1558.64983274</v>
      </c>
      <c r="K123" s="36">
        <f>SUMIFS(СВЦЭМ!$D$33:$D$776,СВЦЭМ!$A$33:$A$776,$A123,СВЦЭМ!$B$33:$B$776,K$119)+'СЕТ СН'!$H$14+СВЦЭМ!$D$10+'СЕТ СН'!$H$6-'СЕТ СН'!$H$26</f>
        <v>1525.34491697</v>
      </c>
      <c r="L123" s="36">
        <f>SUMIFS(СВЦЭМ!$D$33:$D$776,СВЦЭМ!$A$33:$A$776,$A123,СВЦЭМ!$B$33:$B$776,L$119)+'СЕТ СН'!$H$14+СВЦЭМ!$D$10+'СЕТ СН'!$H$6-'СЕТ СН'!$H$26</f>
        <v>1506.9401684299999</v>
      </c>
      <c r="M123" s="36">
        <f>SUMIFS(СВЦЭМ!$D$33:$D$776,СВЦЭМ!$A$33:$A$776,$A123,СВЦЭМ!$B$33:$B$776,M$119)+'СЕТ СН'!$H$14+СВЦЭМ!$D$10+'СЕТ СН'!$H$6-'СЕТ СН'!$H$26</f>
        <v>1491.79127806</v>
      </c>
      <c r="N123" s="36">
        <f>SUMIFS(СВЦЭМ!$D$33:$D$776,СВЦЭМ!$A$33:$A$776,$A123,СВЦЭМ!$B$33:$B$776,N$119)+'СЕТ СН'!$H$14+СВЦЭМ!$D$10+'СЕТ СН'!$H$6-'СЕТ СН'!$H$26</f>
        <v>1508.6386565799999</v>
      </c>
      <c r="O123" s="36">
        <f>SUMIFS(СВЦЭМ!$D$33:$D$776,СВЦЭМ!$A$33:$A$776,$A123,СВЦЭМ!$B$33:$B$776,O$119)+'СЕТ СН'!$H$14+СВЦЭМ!$D$10+'СЕТ СН'!$H$6-'СЕТ СН'!$H$26</f>
        <v>1526.9070711999998</v>
      </c>
      <c r="P123" s="36">
        <f>SUMIFS(СВЦЭМ!$D$33:$D$776,СВЦЭМ!$A$33:$A$776,$A123,СВЦЭМ!$B$33:$B$776,P$119)+'СЕТ СН'!$H$14+СВЦЭМ!$D$10+'СЕТ СН'!$H$6-'СЕТ СН'!$H$26</f>
        <v>1556.2526573099999</v>
      </c>
      <c r="Q123" s="36">
        <f>SUMIFS(СВЦЭМ!$D$33:$D$776,СВЦЭМ!$A$33:$A$776,$A123,СВЦЭМ!$B$33:$B$776,Q$119)+'СЕТ СН'!$H$14+СВЦЭМ!$D$10+'СЕТ СН'!$H$6-'СЕТ СН'!$H$26</f>
        <v>1522.222859</v>
      </c>
      <c r="R123" s="36">
        <f>SUMIFS(СВЦЭМ!$D$33:$D$776,СВЦЭМ!$A$33:$A$776,$A123,СВЦЭМ!$B$33:$B$776,R$119)+'СЕТ СН'!$H$14+СВЦЭМ!$D$10+'СЕТ СН'!$H$6-'СЕТ СН'!$H$26</f>
        <v>1469.8198047799999</v>
      </c>
      <c r="S123" s="36">
        <f>SUMIFS(СВЦЭМ!$D$33:$D$776,СВЦЭМ!$A$33:$A$776,$A123,СВЦЭМ!$B$33:$B$776,S$119)+'СЕТ СН'!$H$14+СВЦЭМ!$D$10+'СЕТ СН'!$H$6-'СЕТ СН'!$H$26</f>
        <v>1374.05576492</v>
      </c>
      <c r="T123" s="36">
        <f>SUMIFS(СВЦЭМ!$D$33:$D$776,СВЦЭМ!$A$33:$A$776,$A123,СВЦЭМ!$B$33:$B$776,T$119)+'СЕТ СН'!$H$14+СВЦЭМ!$D$10+'СЕТ СН'!$H$6-'СЕТ СН'!$H$26</f>
        <v>1337.02151495</v>
      </c>
      <c r="U123" s="36">
        <f>SUMIFS(СВЦЭМ!$D$33:$D$776,СВЦЭМ!$A$33:$A$776,$A123,СВЦЭМ!$B$33:$B$776,U$119)+'СЕТ СН'!$H$14+СВЦЭМ!$D$10+'СЕТ СН'!$H$6-'СЕТ СН'!$H$26</f>
        <v>1344.53325668</v>
      </c>
      <c r="V123" s="36">
        <f>SUMIFS(СВЦЭМ!$D$33:$D$776,СВЦЭМ!$A$33:$A$776,$A123,СВЦЭМ!$B$33:$B$776,V$119)+'СЕТ СН'!$H$14+СВЦЭМ!$D$10+'СЕТ СН'!$H$6-'СЕТ СН'!$H$26</f>
        <v>1359.3258412800001</v>
      </c>
      <c r="W123" s="36">
        <f>SUMIFS(СВЦЭМ!$D$33:$D$776,СВЦЭМ!$A$33:$A$776,$A123,СВЦЭМ!$B$33:$B$776,W$119)+'СЕТ СН'!$H$14+СВЦЭМ!$D$10+'СЕТ СН'!$H$6-'СЕТ СН'!$H$26</f>
        <v>1425.3170592499998</v>
      </c>
      <c r="X123" s="36">
        <f>SUMIFS(СВЦЭМ!$D$33:$D$776,СВЦЭМ!$A$33:$A$776,$A123,СВЦЭМ!$B$33:$B$776,X$119)+'СЕТ СН'!$H$14+СВЦЭМ!$D$10+'СЕТ СН'!$H$6-'СЕТ СН'!$H$26</f>
        <v>1492.91407594</v>
      </c>
      <c r="Y123" s="36">
        <f>SUMIFS(СВЦЭМ!$D$33:$D$776,СВЦЭМ!$A$33:$A$776,$A123,СВЦЭМ!$B$33:$B$776,Y$119)+'СЕТ СН'!$H$14+СВЦЭМ!$D$10+'СЕТ СН'!$H$6-'СЕТ СН'!$H$26</f>
        <v>1563.5844857799998</v>
      </c>
    </row>
    <row r="124" spans="1:27" ht="15.75" x14ac:dyDescent="0.2">
      <c r="A124" s="35">
        <f t="shared" si="3"/>
        <v>43470</v>
      </c>
      <c r="B124" s="36">
        <f>SUMIFS(СВЦЭМ!$D$33:$D$776,СВЦЭМ!$A$33:$A$776,$A124,СВЦЭМ!$B$33:$B$776,B$119)+'СЕТ СН'!$H$14+СВЦЭМ!$D$10+'СЕТ СН'!$H$6-'СЕТ СН'!$H$26</f>
        <v>1545.5918168399999</v>
      </c>
      <c r="C124" s="36">
        <f>SUMIFS(СВЦЭМ!$D$33:$D$776,СВЦЭМ!$A$33:$A$776,$A124,СВЦЭМ!$B$33:$B$776,C$119)+'СЕТ СН'!$H$14+СВЦЭМ!$D$10+'СЕТ СН'!$H$6-'СЕТ СН'!$H$26</f>
        <v>1560.9215157699998</v>
      </c>
      <c r="D124" s="36">
        <f>SUMIFS(СВЦЭМ!$D$33:$D$776,СВЦЭМ!$A$33:$A$776,$A124,СВЦЭМ!$B$33:$B$776,D$119)+'СЕТ СН'!$H$14+СВЦЭМ!$D$10+'СЕТ СН'!$H$6-'СЕТ СН'!$H$26</f>
        <v>1581.6062039199999</v>
      </c>
      <c r="E124" s="36">
        <f>SUMIFS(СВЦЭМ!$D$33:$D$776,СВЦЭМ!$A$33:$A$776,$A124,СВЦЭМ!$B$33:$B$776,E$119)+'СЕТ СН'!$H$14+СВЦЭМ!$D$10+'СЕТ СН'!$H$6-'СЕТ СН'!$H$26</f>
        <v>1595.5977881299998</v>
      </c>
      <c r="F124" s="36">
        <f>SUMIFS(СВЦЭМ!$D$33:$D$776,СВЦЭМ!$A$33:$A$776,$A124,СВЦЭМ!$B$33:$B$776,F$119)+'СЕТ СН'!$H$14+СВЦЭМ!$D$10+'СЕТ СН'!$H$6-'СЕТ СН'!$H$26</f>
        <v>1602.4712042499998</v>
      </c>
      <c r="G124" s="36">
        <f>SUMIFS(СВЦЭМ!$D$33:$D$776,СВЦЭМ!$A$33:$A$776,$A124,СВЦЭМ!$B$33:$B$776,G$119)+'СЕТ СН'!$H$14+СВЦЭМ!$D$10+'СЕТ СН'!$H$6-'СЕТ СН'!$H$26</f>
        <v>1588.8430209599999</v>
      </c>
      <c r="H124" s="36">
        <f>SUMIFS(СВЦЭМ!$D$33:$D$776,СВЦЭМ!$A$33:$A$776,$A124,СВЦЭМ!$B$33:$B$776,H$119)+'СЕТ СН'!$H$14+СВЦЭМ!$D$10+'СЕТ СН'!$H$6-'СЕТ СН'!$H$26</f>
        <v>1597.9132608299999</v>
      </c>
      <c r="I124" s="36">
        <f>SUMIFS(СВЦЭМ!$D$33:$D$776,СВЦЭМ!$A$33:$A$776,$A124,СВЦЭМ!$B$33:$B$776,I$119)+'СЕТ СН'!$H$14+СВЦЭМ!$D$10+'СЕТ СН'!$H$6-'СЕТ СН'!$H$26</f>
        <v>1570.34864436</v>
      </c>
      <c r="J124" s="36">
        <f>SUMIFS(СВЦЭМ!$D$33:$D$776,СВЦЭМ!$A$33:$A$776,$A124,СВЦЭМ!$B$33:$B$776,J$119)+'СЕТ СН'!$H$14+СВЦЭМ!$D$10+'СЕТ СН'!$H$6-'СЕТ СН'!$H$26</f>
        <v>1549.3448074599999</v>
      </c>
      <c r="K124" s="36">
        <f>SUMIFS(СВЦЭМ!$D$33:$D$776,СВЦЭМ!$A$33:$A$776,$A124,СВЦЭМ!$B$33:$B$776,K$119)+'СЕТ СН'!$H$14+СВЦЭМ!$D$10+'СЕТ СН'!$H$6-'СЕТ СН'!$H$26</f>
        <v>1516.06482736</v>
      </c>
      <c r="L124" s="36">
        <f>SUMIFS(СВЦЭМ!$D$33:$D$776,СВЦЭМ!$A$33:$A$776,$A124,СВЦЭМ!$B$33:$B$776,L$119)+'СЕТ СН'!$H$14+СВЦЭМ!$D$10+'СЕТ СН'!$H$6-'СЕТ СН'!$H$26</f>
        <v>1499.74452133</v>
      </c>
      <c r="M124" s="36">
        <f>SUMIFS(СВЦЭМ!$D$33:$D$776,СВЦЭМ!$A$33:$A$776,$A124,СВЦЭМ!$B$33:$B$776,M$119)+'СЕТ СН'!$H$14+СВЦЭМ!$D$10+'СЕТ СН'!$H$6-'СЕТ СН'!$H$26</f>
        <v>1495.3400060099998</v>
      </c>
      <c r="N124" s="36">
        <f>SUMIFS(СВЦЭМ!$D$33:$D$776,СВЦЭМ!$A$33:$A$776,$A124,СВЦЭМ!$B$33:$B$776,N$119)+'СЕТ СН'!$H$14+СВЦЭМ!$D$10+'СЕТ СН'!$H$6-'СЕТ СН'!$H$26</f>
        <v>1511.8805604199999</v>
      </c>
      <c r="O124" s="36">
        <f>SUMIFS(СВЦЭМ!$D$33:$D$776,СВЦЭМ!$A$33:$A$776,$A124,СВЦЭМ!$B$33:$B$776,O$119)+'СЕТ СН'!$H$14+СВЦЭМ!$D$10+'СЕТ СН'!$H$6-'СЕТ СН'!$H$26</f>
        <v>1530.46101239</v>
      </c>
      <c r="P124" s="36">
        <f>SUMIFS(СВЦЭМ!$D$33:$D$776,СВЦЭМ!$A$33:$A$776,$A124,СВЦЭМ!$B$33:$B$776,P$119)+'СЕТ СН'!$H$14+СВЦЭМ!$D$10+'СЕТ СН'!$H$6-'СЕТ СН'!$H$26</f>
        <v>1563.3708181299999</v>
      </c>
      <c r="Q124" s="36">
        <f>SUMIFS(СВЦЭМ!$D$33:$D$776,СВЦЭМ!$A$33:$A$776,$A124,СВЦЭМ!$B$33:$B$776,Q$119)+'СЕТ СН'!$H$14+СВЦЭМ!$D$10+'СЕТ СН'!$H$6-'СЕТ СН'!$H$26</f>
        <v>1526.51996614</v>
      </c>
      <c r="R124" s="36">
        <f>SUMIFS(СВЦЭМ!$D$33:$D$776,СВЦЭМ!$A$33:$A$776,$A124,СВЦЭМ!$B$33:$B$776,R$119)+'СЕТ СН'!$H$14+СВЦЭМ!$D$10+'СЕТ СН'!$H$6-'СЕТ СН'!$H$26</f>
        <v>1468.1570224699999</v>
      </c>
      <c r="S124" s="36">
        <f>SUMIFS(СВЦЭМ!$D$33:$D$776,СВЦЭМ!$A$33:$A$776,$A124,СВЦЭМ!$B$33:$B$776,S$119)+'СЕТ СН'!$H$14+СВЦЭМ!$D$10+'СЕТ СН'!$H$6-'СЕТ СН'!$H$26</f>
        <v>1384.3954062599998</v>
      </c>
      <c r="T124" s="36">
        <f>SUMIFS(СВЦЭМ!$D$33:$D$776,СВЦЭМ!$A$33:$A$776,$A124,СВЦЭМ!$B$33:$B$776,T$119)+'СЕТ СН'!$H$14+СВЦЭМ!$D$10+'СЕТ СН'!$H$6-'СЕТ СН'!$H$26</f>
        <v>1339.71083922</v>
      </c>
      <c r="U124" s="36">
        <f>SUMIFS(СВЦЭМ!$D$33:$D$776,СВЦЭМ!$A$33:$A$776,$A124,СВЦЭМ!$B$33:$B$776,U$119)+'СЕТ СН'!$H$14+СВЦЭМ!$D$10+'СЕТ СН'!$H$6-'СЕТ СН'!$H$26</f>
        <v>1339.0748847</v>
      </c>
      <c r="V124" s="36">
        <f>SUMIFS(СВЦЭМ!$D$33:$D$776,СВЦЭМ!$A$33:$A$776,$A124,СВЦЭМ!$B$33:$B$776,V$119)+'СЕТ СН'!$H$14+СВЦЭМ!$D$10+'СЕТ СН'!$H$6-'СЕТ СН'!$H$26</f>
        <v>1361.63354482</v>
      </c>
      <c r="W124" s="36">
        <f>SUMIFS(СВЦЭМ!$D$33:$D$776,СВЦЭМ!$A$33:$A$776,$A124,СВЦЭМ!$B$33:$B$776,W$119)+'СЕТ СН'!$H$14+СВЦЭМ!$D$10+'СЕТ СН'!$H$6-'СЕТ СН'!$H$26</f>
        <v>1437.84853058</v>
      </c>
      <c r="X124" s="36">
        <f>SUMIFS(СВЦЭМ!$D$33:$D$776,СВЦЭМ!$A$33:$A$776,$A124,СВЦЭМ!$B$33:$B$776,X$119)+'СЕТ СН'!$H$14+СВЦЭМ!$D$10+'СЕТ СН'!$H$6-'СЕТ СН'!$H$26</f>
        <v>1499.9509461</v>
      </c>
      <c r="Y124" s="36">
        <f>SUMIFS(СВЦЭМ!$D$33:$D$776,СВЦЭМ!$A$33:$A$776,$A124,СВЦЭМ!$B$33:$B$776,Y$119)+'СЕТ СН'!$H$14+СВЦЭМ!$D$10+'СЕТ СН'!$H$6-'СЕТ СН'!$H$26</f>
        <v>1564.00541398</v>
      </c>
    </row>
    <row r="125" spans="1:27" ht="15.75" x14ac:dyDescent="0.2">
      <c r="A125" s="35">
        <f t="shared" si="3"/>
        <v>43471</v>
      </c>
      <c r="B125" s="36">
        <f>SUMIFS(СВЦЭМ!$D$33:$D$776,СВЦЭМ!$A$33:$A$776,$A125,СВЦЭМ!$B$33:$B$776,B$119)+'СЕТ СН'!$H$14+СВЦЭМ!$D$10+'СЕТ СН'!$H$6-'СЕТ СН'!$H$26</f>
        <v>1572.3781766499999</v>
      </c>
      <c r="C125" s="36">
        <f>SUMIFS(СВЦЭМ!$D$33:$D$776,СВЦЭМ!$A$33:$A$776,$A125,СВЦЭМ!$B$33:$B$776,C$119)+'СЕТ СН'!$H$14+СВЦЭМ!$D$10+'СЕТ СН'!$H$6-'СЕТ СН'!$H$26</f>
        <v>1600.75163916</v>
      </c>
      <c r="D125" s="36">
        <f>SUMIFS(СВЦЭМ!$D$33:$D$776,СВЦЭМ!$A$33:$A$776,$A125,СВЦЭМ!$B$33:$B$776,D$119)+'СЕТ СН'!$H$14+СВЦЭМ!$D$10+'СЕТ СН'!$H$6-'СЕТ СН'!$H$26</f>
        <v>1612.0820072499998</v>
      </c>
      <c r="E125" s="36">
        <f>SUMIFS(СВЦЭМ!$D$33:$D$776,СВЦЭМ!$A$33:$A$776,$A125,СВЦЭМ!$B$33:$B$776,E$119)+'СЕТ СН'!$H$14+СВЦЭМ!$D$10+'СЕТ СН'!$H$6-'СЕТ СН'!$H$26</f>
        <v>1614.2966735499999</v>
      </c>
      <c r="F125" s="36">
        <f>SUMIFS(СВЦЭМ!$D$33:$D$776,СВЦЭМ!$A$33:$A$776,$A125,СВЦЭМ!$B$33:$B$776,F$119)+'СЕТ СН'!$H$14+СВЦЭМ!$D$10+'СЕТ СН'!$H$6-'СЕТ СН'!$H$26</f>
        <v>1617.0087668199999</v>
      </c>
      <c r="G125" s="36">
        <f>SUMIFS(СВЦЭМ!$D$33:$D$776,СВЦЭМ!$A$33:$A$776,$A125,СВЦЭМ!$B$33:$B$776,G$119)+'СЕТ СН'!$H$14+СВЦЭМ!$D$10+'СЕТ СН'!$H$6-'СЕТ СН'!$H$26</f>
        <v>1613.19491997</v>
      </c>
      <c r="H125" s="36">
        <f>SUMIFS(СВЦЭМ!$D$33:$D$776,СВЦЭМ!$A$33:$A$776,$A125,СВЦЭМ!$B$33:$B$776,H$119)+'СЕТ СН'!$H$14+СВЦЭМ!$D$10+'СЕТ СН'!$H$6-'СЕТ СН'!$H$26</f>
        <v>1599.6005791</v>
      </c>
      <c r="I125" s="36">
        <f>SUMIFS(СВЦЭМ!$D$33:$D$776,СВЦЭМ!$A$33:$A$776,$A125,СВЦЭМ!$B$33:$B$776,I$119)+'СЕТ СН'!$H$14+СВЦЭМ!$D$10+'СЕТ СН'!$H$6-'СЕТ СН'!$H$26</f>
        <v>1557.54377785</v>
      </c>
      <c r="J125" s="36">
        <f>SUMIFS(СВЦЭМ!$D$33:$D$776,СВЦЭМ!$A$33:$A$776,$A125,СВЦЭМ!$B$33:$B$776,J$119)+'СЕТ СН'!$H$14+СВЦЭМ!$D$10+'СЕТ СН'!$H$6-'СЕТ СН'!$H$26</f>
        <v>1529.1871774499998</v>
      </c>
      <c r="K125" s="36">
        <f>SUMIFS(СВЦЭМ!$D$33:$D$776,СВЦЭМ!$A$33:$A$776,$A125,СВЦЭМ!$B$33:$B$776,K$119)+'СЕТ СН'!$H$14+СВЦЭМ!$D$10+'СЕТ СН'!$H$6-'СЕТ СН'!$H$26</f>
        <v>1499.2891854</v>
      </c>
      <c r="L125" s="36">
        <f>SUMIFS(СВЦЭМ!$D$33:$D$776,СВЦЭМ!$A$33:$A$776,$A125,СВЦЭМ!$B$33:$B$776,L$119)+'СЕТ СН'!$H$14+СВЦЭМ!$D$10+'СЕТ СН'!$H$6-'СЕТ СН'!$H$26</f>
        <v>1483.2425567199998</v>
      </c>
      <c r="M125" s="36">
        <f>SUMIFS(СВЦЭМ!$D$33:$D$776,СВЦЭМ!$A$33:$A$776,$A125,СВЦЭМ!$B$33:$B$776,M$119)+'СЕТ СН'!$H$14+СВЦЭМ!$D$10+'СЕТ СН'!$H$6-'СЕТ СН'!$H$26</f>
        <v>1481.8519957399999</v>
      </c>
      <c r="N125" s="36">
        <f>SUMIFS(СВЦЭМ!$D$33:$D$776,СВЦЭМ!$A$33:$A$776,$A125,СВЦЭМ!$B$33:$B$776,N$119)+'СЕТ СН'!$H$14+СВЦЭМ!$D$10+'СЕТ СН'!$H$6-'СЕТ СН'!$H$26</f>
        <v>1495.9445539899998</v>
      </c>
      <c r="O125" s="36">
        <f>SUMIFS(СВЦЭМ!$D$33:$D$776,СВЦЭМ!$A$33:$A$776,$A125,СВЦЭМ!$B$33:$B$776,O$119)+'СЕТ СН'!$H$14+СВЦЭМ!$D$10+'СЕТ СН'!$H$6-'СЕТ СН'!$H$26</f>
        <v>1508.53310029</v>
      </c>
      <c r="P125" s="36">
        <f>SUMIFS(СВЦЭМ!$D$33:$D$776,СВЦЭМ!$A$33:$A$776,$A125,СВЦЭМ!$B$33:$B$776,P$119)+'СЕТ СН'!$H$14+СВЦЭМ!$D$10+'СЕТ СН'!$H$6-'СЕТ СН'!$H$26</f>
        <v>1529.9646853199999</v>
      </c>
      <c r="Q125" s="36">
        <f>SUMIFS(СВЦЭМ!$D$33:$D$776,СВЦЭМ!$A$33:$A$776,$A125,СВЦЭМ!$B$33:$B$776,Q$119)+'СЕТ СН'!$H$14+СВЦЭМ!$D$10+'СЕТ СН'!$H$6-'СЕТ СН'!$H$26</f>
        <v>1491.4829368199998</v>
      </c>
      <c r="R125" s="36">
        <f>SUMIFS(СВЦЭМ!$D$33:$D$776,СВЦЭМ!$A$33:$A$776,$A125,СВЦЭМ!$B$33:$B$776,R$119)+'СЕТ СН'!$H$14+СВЦЭМ!$D$10+'СЕТ СН'!$H$6-'СЕТ СН'!$H$26</f>
        <v>1434.4614705500001</v>
      </c>
      <c r="S125" s="36">
        <f>SUMIFS(СВЦЭМ!$D$33:$D$776,СВЦЭМ!$A$33:$A$776,$A125,СВЦЭМ!$B$33:$B$776,S$119)+'СЕТ СН'!$H$14+СВЦЭМ!$D$10+'СЕТ СН'!$H$6-'СЕТ СН'!$H$26</f>
        <v>1360.68950632</v>
      </c>
      <c r="T125" s="36">
        <f>SUMIFS(СВЦЭМ!$D$33:$D$776,СВЦЭМ!$A$33:$A$776,$A125,СВЦЭМ!$B$33:$B$776,T$119)+'СЕТ СН'!$H$14+СВЦЭМ!$D$10+'СЕТ СН'!$H$6-'СЕТ СН'!$H$26</f>
        <v>1349.5593267899999</v>
      </c>
      <c r="U125" s="36">
        <f>SUMIFS(СВЦЭМ!$D$33:$D$776,СВЦЭМ!$A$33:$A$776,$A125,СВЦЭМ!$B$33:$B$776,U$119)+'СЕТ СН'!$H$14+СВЦЭМ!$D$10+'СЕТ СН'!$H$6-'СЕТ СН'!$H$26</f>
        <v>1355.53311078</v>
      </c>
      <c r="V125" s="36">
        <f>SUMIFS(СВЦЭМ!$D$33:$D$776,СВЦЭМ!$A$33:$A$776,$A125,СВЦЭМ!$B$33:$B$776,V$119)+'СЕТ СН'!$H$14+СВЦЭМ!$D$10+'СЕТ СН'!$H$6-'СЕТ СН'!$H$26</f>
        <v>1385.70095268</v>
      </c>
      <c r="W125" s="36">
        <f>SUMIFS(СВЦЭМ!$D$33:$D$776,СВЦЭМ!$A$33:$A$776,$A125,СВЦЭМ!$B$33:$B$776,W$119)+'СЕТ СН'!$H$14+СВЦЭМ!$D$10+'СЕТ СН'!$H$6-'СЕТ СН'!$H$26</f>
        <v>1444.2687070799998</v>
      </c>
      <c r="X125" s="36">
        <f>SUMIFS(СВЦЭМ!$D$33:$D$776,СВЦЭМ!$A$33:$A$776,$A125,СВЦЭМ!$B$33:$B$776,X$119)+'СЕТ СН'!$H$14+СВЦЭМ!$D$10+'СЕТ СН'!$H$6-'СЕТ СН'!$H$26</f>
        <v>1499.7631267299998</v>
      </c>
      <c r="Y125" s="36">
        <f>SUMIFS(СВЦЭМ!$D$33:$D$776,СВЦЭМ!$A$33:$A$776,$A125,СВЦЭМ!$B$33:$B$776,Y$119)+'СЕТ СН'!$H$14+СВЦЭМ!$D$10+'СЕТ СН'!$H$6-'СЕТ СН'!$H$26</f>
        <v>1557.01296953</v>
      </c>
    </row>
    <row r="126" spans="1:27" ht="15.75" x14ac:dyDescent="0.2">
      <c r="A126" s="35">
        <f t="shared" si="3"/>
        <v>43472</v>
      </c>
      <c r="B126" s="36">
        <f>SUMIFS(СВЦЭМ!$D$33:$D$776,СВЦЭМ!$A$33:$A$776,$A126,СВЦЭМ!$B$33:$B$776,B$119)+'СЕТ СН'!$H$14+СВЦЭМ!$D$10+'СЕТ СН'!$H$6-'СЕТ СН'!$H$26</f>
        <v>1569.34116877</v>
      </c>
      <c r="C126" s="36">
        <f>SUMIFS(СВЦЭМ!$D$33:$D$776,СВЦЭМ!$A$33:$A$776,$A126,СВЦЭМ!$B$33:$B$776,C$119)+'СЕТ СН'!$H$14+СВЦЭМ!$D$10+'СЕТ СН'!$H$6-'СЕТ СН'!$H$26</f>
        <v>1575.4209251099999</v>
      </c>
      <c r="D126" s="36">
        <f>SUMIFS(СВЦЭМ!$D$33:$D$776,СВЦЭМ!$A$33:$A$776,$A126,СВЦЭМ!$B$33:$B$776,D$119)+'СЕТ СН'!$H$14+СВЦЭМ!$D$10+'СЕТ СН'!$H$6-'СЕТ СН'!$H$26</f>
        <v>1594.6083206699998</v>
      </c>
      <c r="E126" s="36">
        <f>SUMIFS(СВЦЭМ!$D$33:$D$776,СВЦЭМ!$A$33:$A$776,$A126,СВЦЭМ!$B$33:$B$776,E$119)+'СЕТ СН'!$H$14+СВЦЭМ!$D$10+'СЕТ СН'!$H$6-'СЕТ СН'!$H$26</f>
        <v>1604.6271744199998</v>
      </c>
      <c r="F126" s="36">
        <f>SUMIFS(СВЦЭМ!$D$33:$D$776,СВЦЭМ!$A$33:$A$776,$A126,СВЦЭМ!$B$33:$B$776,F$119)+'СЕТ СН'!$H$14+СВЦЭМ!$D$10+'СЕТ СН'!$H$6-'СЕТ СН'!$H$26</f>
        <v>1607.5792892099998</v>
      </c>
      <c r="G126" s="36">
        <f>SUMIFS(СВЦЭМ!$D$33:$D$776,СВЦЭМ!$A$33:$A$776,$A126,СВЦЭМ!$B$33:$B$776,G$119)+'СЕТ СН'!$H$14+СВЦЭМ!$D$10+'СЕТ СН'!$H$6-'СЕТ СН'!$H$26</f>
        <v>1597.63164579</v>
      </c>
      <c r="H126" s="36">
        <f>SUMIFS(СВЦЭМ!$D$33:$D$776,СВЦЭМ!$A$33:$A$776,$A126,СВЦЭМ!$B$33:$B$776,H$119)+'СЕТ СН'!$H$14+СВЦЭМ!$D$10+'СЕТ СН'!$H$6-'СЕТ СН'!$H$26</f>
        <v>1582.25827884</v>
      </c>
      <c r="I126" s="36">
        <f>SUMIFS(СВЦЭМ!$D$33:$D$776,СВЦЭМ!$A$33:$A$776,$A126,СВЦЭМ!$B$33:$B$776,I$119)+'СЕТ СН'!$H$14+СВЦЭМ!$D$10+'СЕТ СН'!$H$6-'СЕТ СН'!$H$26</f>
        <v>1577.4873104399999</v>
      </c>
      <c r="J126" s="36">
        <f>SUMIFS(СВЦЭМ!$D$33:$D$776,СВЦЭМ!$A$33:$A$776,$A126,СВЦЭМ!$B$33:$B$776,J$119)+'СЕТ СН'!$H$14+СВЦЭМ!$D$10+'СЕТ СН'!$H$6-'СЕТ СН'!$H$26</f>
        <v>1554.0480298799998</v>
      </c>
      <c r="K126" s="36">
        <f>SUMIFS(СВЦЭМ!$D$33:$D$776,СВЦЭМ!$A$33:$A$776,$A126,СВЦЭМ!$B$33:$B$776,K$119)+'СЕТ СН'!$H$14+СВЦЭМ!$D$10+'СЕТ СН'!$H$6-'СЕТ СН'!$H$26</f>
        <v>1514.8800190099998</v>
      </c>
      <c r="L126" s="36">
        <f>SUMIFS(СВЦЭМ!$D$33:$D$776,СВЦЭМ!$A$33:$A$776,$A126,СВЦЭМ!$B$33:$B$776,L$119)+'СЕТ СН'!$H$14+СВЦЭМ!$D$10+'СЕТ СН'!$H$6-'СЕТ СН'!$H$26</f>
        <v>1492.7709871699999</v>
      </c>
      <c r="M126" s="36">
        <f>SUMIFS(СВЦЭМ!$D$33:$D$776,СВЦЭМ!$A$33:$A$776,$A126,СВЦЭМ!$B$33:$B$776,M$119)+'СЕТ СН'!$H$14+СВЦЭМ!$D$10+'СЕТ СН'!$H$6-'СЕТ СН'!$H$26</f>
        <v>1476.1846826599999</v>
      </c>
      <c r="N126" s="36">
        <f>SUMIFS(СВЦЭМ!$D$33:$D$776,СВЦЭМ!$A$33:$A$776,$A126,СВЦЭМ!$B$33:$B$776,N$119)+'СЕТ СН'!$H$14+СВЦЭМ!$D$10+'СЕТ СН'!$H$6-'СЕТ СН'!$H$26</f>
        <v>1477.1969633599999</v>
      </c>
      <c r="O126" s="36">
        <f>SUMIFS(СВЦЭМ!$D$33:$D$776,СВЦЭМ!$A$33:$A$776,$A126,СВЦЭМ!$B$33:$B$776,O$119)+'СЕТ СН'!$H$14+СВЦЭМ!$D$10+'СЕТ СН'!$H$6-'СЕТ СН'!$H$26</f>
        <v>1487.1210399199999</v>
      </c>
      <c r="P126" s="36">
        <f>SUMIFS(СВЦЭМ!$D$33:$D$776,СВЦЭМ!$A$33:$A$776,$A126,СВЦЭМ!$B$33:$B$776,P$119)+'СЕТ СН'!$H$14+СВЦЭМ!$D$10+'СЕТ СН'!$H$6-'СЕТ СН'!$H$26</f>
        <v>1511.0576696099999</v>
      </c>
      <c r="Q126" s="36">
        <f>SUMIFS(СВЦЭМ!$D$33:$D$776,СВЦЭМ!$A$33:$A$776,$A126,СВЦЭМ!$B$33:$B$776,Q$119)+'СЕТ СН'!$H$14+СВЦЭМ!$D$10+'СЕТ СН'!$H$6-'СЕТ СН'!$H$26</f>
        <v>1481.7076647199999</v>
      </c>
      <c r="R126" s="36">
        <f>SUMIFS(СВЦЭМ!$D$33:$D$776,СВЦЭМ!$A$33:$A$776,$A126,СВЦЭМ!$B$33:$B$776,R$119)+'СЕТ СН'!$H$14+СВЦЭМ!$D$10+'СЕТ СН'!$H$6-'СЕТ СН'!$H$26</f>
        <v>1437.0334135199998</v>
      </c>
      <c r="S126" s="36">
        <f>SUMIFS(СВЦЭМ!$D$33:$D$776,СВЦЭМ!$A$33:$A$776,$A126,СВЦЭМ!$B$33:$B$776,S$119)+'СЕТ СН'!$H$14+СВЦЭМ!$D$10+'СЕТ СН'!$H$6-'СЕТ СН'!$H$26</f>
        <v>1359.3760356500002</v>
      </c>
      <c r="T126" s="36">
        <f>SUMIFS(СВЦЭМ!$D$33:$D$776,СВЦЭМ!$A$33:$A$776,$A126,СВЦЭМ!$B$33:$B$776,T$119)+'СЕТ СН'!$H$14+СВЦЭМ!$D$10+'СЕТ СН'!$H$6-'СЕТ СН'!$H$26</f>
        <v>1318.16914969</v>
      </c>
      <c r="U126" s="36">
        <f>SUMIFS(СВЦЭМ!$D$33:$D$776,СВЦЭМ!$A$33:$A$776,$A126,СВЦЭМ!$B$33:$B$776,U$119)+'СЕТ СН'!$H$14+СВЦЭМ!$D$10+'СЕТ СН'!$H$6-'СЕТ СН'!$H$26</f>
        <v>1321.0311872500001</v>
      </c>
      <c r="V126" s="36">
        <f>SUMIFS(СВЦЭМ!$D$33:$D$776,СВЦЭМ!$A$33:$A$776,$A126,СВЦЭМ!$B$33:$B$776,V$119)+'СЕТ СН'!$H$14+СВЦЭМ!$D$10+'СЕТ СН'!$H$6-'СЕТ СН'!$H$26</f>
        <v>1364.2081762100001</v>
      </c>
      <c r="W126" s="36">
        <f>SUMIFS(СВЦЭМ!$D$33:$D$776,СВЦЭМ!$A$33:$A$776,$A126,СВЦЭМ!$B$33:$B$776,W$119)+'СЕТ СН'!$H$14+СВЦЭМ!$D$10+'СЕТ СН'!$H$6-'СЕТ СН'!$H$26</f>
        <v>1398.19292866</v>
      </c>
      <c r="X126" s="36">
        <f>SUMIFS(СВЦЭМ!$D$33:$D$776,СВЦЭМ!$A$33:$A$776,$A126,СВЦЭМ!$B$33:$B$776,X$119)+'СЕТ СН'!$H$14+СВЦЭМ!$D$10+'СЕТ СН'!$H$6-'СЕТ СН'!$H$26</f>
        <v>1456.2477102099999</v>
      </c>
      <c r="Y126" s="36">
        <f>SUMIFS(СВЦЭМ!$D$33:$D$776,СВЦЭМ!$A$33:$A$776,$A126,СВЦЭМ!$B$33:$B$776,Y$119)+'СЕТ СН'!$H$14+СВЦЭМ!$D$10+'СЕТ СН'!$H$6-'СЕТ СН'!$H$26</f>
        <v>1509.5301710399999</v>
      </c>
    </row>
    <row r="127" spans="1:27" ht="15.75" x14ac:dyDescent="0.2">
      <c r="A127" s="35">
        <f t="shared" si="3"/>
        <v>43473</v>
      </c>
      <c r="B127" s="36">
        <f>SUMIFS(СВЦЭМ!$D$33:$D$776,СВЦЭМ!$A$33:$A$776,$A127,СВЦЭМ!$B$33:$B$776,B$119)+'СЕТ СН'!$H$14+СВЦЭМ!$D$10+'СЕТ СН'!$H$6-'СЕТ СН'!$H$26</f>
        <v>1535.7954795899998</v>
      </c>
      <c r="C127" s="36">
        <f>SUMIFS(СВЦЭМ!$D$33:$D$776,СВЦЭМ!$A$33:$A$776,$A127,СВЦЭМ!$B$33:$B$776,C$119)+'СЕТ СН'!$H$14+СВЦЭМ!$D$10+'СЕТ СН'!$H$6-'СЕТ СН'!$H$26</f>
        <v>1563.4676312499998</v>
      </c>
      <c r="D127" s="36">
        <f>SUMIFS(СВЦЭМ!$D$33:$D$776,СВЦЭМ!$A$33:$A$776,$A127,СВЦЭМ!$B$33:$B$776,D$119)+'СЕТ СН'!$H$14+СВЦЭМ!$D$10+'СЕТ СН'!$H$6-'СЕТ СН'!$H$26</f>
        <v>1571.2396609399998</v>
      </c>
      <c r="E127" s="36">
        <f>SUMIFS(СВЦЭМ!$D$33:$D$776,СВЦЭМ!$A$33:$A$776,$A127,СВЦЭМ!$B$33:$B$776,E$119)+'СЕТ СН'!$H$14+СВЦЭМ!$D$10+'СЕТ СН'!$H$6-'СЕТ СН'!$H$26</f>
        <v>1582.2585312299998</v>
      </c>
      <c r="F127" s="36">
        <f>SUMIFS(СВЦЭМ!$D$33:$D$776,СВЦЭМ!$A$33:$A$776,$A127,СВЦЭМ!$B$33:$B$776,F$119)+'СЕТ СН'!$H$14+СВЦЭМ!$D$10+'СЕТ СН'!$H$6-'СЕТ СН'!$H$26</f>
        <v>1583.8042043999999</v>
      </c>
      <c r="G127" s="36">
        <f>SUMIFS(СВЦЭМ!$D$33:$D$776,СВЦЭМ!$A$33:$A$776,$A127,СВЦЭМ!$B$33:$B$776,G$119)+'СЕТ СН'!$H$14+СВЦЭМ!$D$10+'СЕТ СН'!$H$6-'СЕТ СН'!$H$26</f>
        <v>1581.3381104</v>
      </c>
      <c r="H127" s="36">
        <f>SUMIFS(СВЦЭМ!$D$33:$D$776,СВЦЭМ!$A$33:$A$776,$A127,СВЦЭМ!$B$33:$B$776,H$119)+'СЕТ СН'!$H$14+СВЦЭМ!$D$10+'СЕТ СН'!$H$6-'СЕТ СН'!$H$26</f>
        <v>1571.2669155399999</v>
      </c>
      <c r="I127" s="36">
        <f>SUMIFS(СВЦЭМ!$D$33:$D$776,СВЦЭМ!$A$33:$A$776,$A127,СВЦЭМ!$B$33:$B$776,I$119)+'СЕТ СН'!$H$14+СВЦЭМ!$D$10+'СЕТ СН'!$H$6-'СЕТ СН'!$H$26</f>
        <v>1561.2344739499999</v>
      </c>
      <c r="J127" s="36">
        <f>SUMIFS(СВЦЭМ!$D$33:$D$776,СВЦЭМ!$A$33:$A$776,$A127,СВЦЭМ!$B$33:$B$776,J$119)+'СЕТ СН'!$H$14+СВЦЭМ!$D$10+'СЕТ СН'!$H$6-'СЕТ СН'!$H$26</f>
        <v>1528.4326635799998</v>
      </c>
      <c r="K127" s="36">
        <f>SUMIFS(СВЦЭМ!$D$33:$D$776,СВЦЭМ!$A$33:$A$776,$A127,СВЦЭМ!$B$33:$B$776,K$119)+'СЕТ СН'!$H$14+СВЦЭМ!$D$10+'СЕТ СН'!$H$6-'СЕТ СН'!$H$26</f>
        <v>1494.1306185699998</v>
      </c>
      <c r="L127" s="36">
        <f>SUMIFS(СВЦЭМ!$D$33:$D$776,СВЦЭМ!$A$33:$A$776,$A127,СВЦЭМ!$B$33:$B$776,L$119)+'СЕТ СН'!$H$14+СВЦЭМ!$D$10+'СЕТ СН'!$H$6-'СЕТ СН'!$H$26</f>
        <v>1472.60232075</v>
      </c>
      <c r="M127" s="36">
        <f>SUMIFS(СВЦЭМ!$D$33:$D$776,СВЦЭМ!$A$33:$A$776,$A127,СВЦЭМ!$B$33:$B$776,M$119)+'СЕТ СН'!$H$14+СВЦЭМ!$D$10+'СЕТ СН'!$H$6-'СЕТ СН'!$H$26</f>
        <v>1470.3152507999998</v>
      </c>
      <c r="N127" s="36">
        <f>SUMIFS(СВЦЭМ!$D$33:$D$776,СВЦЭМ!$A$33:$A$776,$A127,СВЦЭМ!$B$33:$B$776,N$119)+'СЕТ СН'!$H$14+СВЦЭМ!$D$10+'СЕТ СН'!$H$6-'СЕТ СН'!$H$26</f>
        <v>1482.5107732399999</v>
      </c>
      <c r="O127" s="36">
        <f>SUMIFS(СВЦЭМ!$D$33:$D$776,СВЦЭМ!$A$33:$A$776,$A127,СВЦЭМ!$B$33:$B$776,O$119)+'СЕТ СН'!$H$14+СВЦЭМ!$D$10+'СЕТ СН'!$H$6-'СЕТ СН'!$H$26</f>
        <v>1497.9752391799998</v>
      </c>
      <c r="P127" s="36">
        <f>SUMIFS(СВЦЭМ!$D$33:$D$776,СВЦЭМ!$A$33:$A$776,$A127,СВЦЭМ!$B$33:$B$776,P$119)+'СЕТ СН'!$H$14+СВЦЭМ!$D$10+'СЕТ СН'!$H$6-'СЕТ СН'!$H$26</f>
        <v>1536.2418326999998</v>
      </c>
      <c r="Q127" s="36">
        <f>SUMIFS(СВЦЭМ!$D$33:$D$776,СВЦЭМ!$A$33:$A$776,$A127,СВЦЭМ!$B$33:$B$776,Q$119)+'СЕТ СН'!$H$14+СВЦЭМ!$D$10+'СЕТ СН'!$H$6-'СЕТ СН'!$H$26</f>
        <v>1500.6126923999998</v>
      </c>
      <c r="R127" s="36">
        <f>SUMIFS(СВЦЭМ!$D$33:$D$776,СВЦЭМ!$A$33:$A$776,$A127,СВЦЭМ!$B$33:$B$776,R$119)+'СЕТ СН'!$H$14+СВЦЭМ!$D$10+'СЕТ СН'!$H$6-'СЕТ СН'!$H$26</f>
        <v>1455.1560815099999</v>
      </c>
      <c r="S127" s="36">
        <f>SUMIFS(СВЦЭМ!$D$33:$D$776,СВЦЭМ!$A$33:$A$776,$A127,СВЦЭМ!$B$33:$B$776,S$119)+'СЕТ СН'!$H$14+СВЦЭМ!$D$10+'СЕТ СН'!$H$6-'СЕТ СН'!$H$26</f>
        <v>1404.8255361999998</v>
      </c>
      <c r="T127" s="36">
        <f>SUMIFS(СВЦЭМ!$D$33:$D$776,СВЦЭМ!$A$33:$A$776,$A127,СВЦЭМ!$B$33:$B$776,T$119)+'СЕТ СН'!$H$14+СВЦЭМ!$D$10+'СЕТ СН'!$H$6-'СЕТ СН'!$H$26</f>
        <v>1393.3052731199998</v>
      </c>
      <c r="U127" s="36">
        <f>SUMIFS(СВЦЭМ!$D$33:$D$776,СВЦЭМ!$A$33:$A$776,$A127,СВЦЭМ!$B$33:$B$776,U$119)+'СЕТ СН'!$H$14+СВЦЭМ!$D$10+'СЕТ СН'!$H$6-'СЕТ СН'!$H$26</f>
        <v>1395.7265479499999</v>
      </c>
      <c r="V127" s="36">
        <f>SUMIFS(СВЦЭМ!$D$33:$D$776,СВЦЭМ!$A$33:$A$776,$A127,СВЦЭМ!$B$33:$B$776,V$119)+'СЕТ СН'!$H$14+СВЦЭМ!$D$10+'СЕТ СН'!$H$6-'СЕТ СН'!$H$26</f>
        <v>1409.8392323</v>
      </c>
      <c r="W127" s="36">
        <f>SUMIFS(СВЦЭМ!$D$33:$D$776,СВЦЭМ!$A$33:$A$776,$A127,СВЦЭМ!$B$33:$B$776,W$119)+'СЕТ СН'!$H$14+СВЦЭМ!$D$10+'СЕТ СН'!$H$6-'СЕТ СН'!$H$26</f>
        <v>1474.3289771099999</v>
      </c>
      <c r="X127" s="36">
        <f>SUMIFS(СВЦЭМ!$D$33:$D$776,СВЦЭМ!$A$33:$A$776,$A127,СВЦЭМ!$B$33:$B$776,X$119)+'СЕТ СН'!$H$14+СВЦЭМ!$D$10+'СЕТ СН'!$H$6-'СЕТ СН'!$H$26</f>
        <v>1542.9262258599999</v>
      </c>
      <c r="Y127" s="36">
        <f>SUMIFS(СВЦЭМ!$D$33:$D$776,СВЦЭМ!$A$33:$A$776,$A127,СВЦЭМ!$B$33:$B$776,Y$119)+'СЕТ СН'!$H$14+СВЦЭМ!$D$10+'СЕТ СН'!$H$6-'СЕТ СН'!$H$26</f>
        <v>1603.6873885099999</v>
      </c>
    </row>
    <row r="128" spans="1:27" ht="15.75" x14ac:dyDescent="0.2">
      <c r="A128" s="35">
        <f t="shared" si="3"/>
        <v>43474</v>
      </c>
      <c r="B128" s="36">
        <f>SUMIFS(СВЦЭМ!$D$33:$D$776,СВЦЭМ!$A$33:$A$776,$A128,СВЦЭМ!$B$33:$B$776,B$119)+'СЕТ СН'!$H$14+СВЦЭМ!$D$10+'СЕТ СН'!$H$6-'СЕТ СН'!$H$26</f>
        <v>1569.3282498699998</v>
      </c>
      <c r="C128" s="36">
        <f>SUMIFS(СВЦЭМ!$D$33:$D$776,СВЦЭМ!$A$33:$A$776,$A128,СВЦЭМ!$B$33:$B$776,C$119)+'СЕТ СН'!$H$14+СВЦЭМ!$D$10+'СЕТ СН'!$H$6-'СЕТ СН'!$H$26</f>
        <v>1593.0136220699999</v>
      </c>
      <c r="D128" s="36">
        <f>SUMIFS(СВЦЭМ!$D$33:$D$776,СВЦЭМ!$A$33:$A$776,$A128,СВЦЭМ!$B$33:$B$776,D$119)+'СЕТ СН'!$H$14+СВЦЭМ!$D$10+'СЕТ СН'!$H$6-'СЕТ СН'!$H$26</f>
        <v>1595.4417884</v>
      </c>
      <c r="E128" s="36">
        <f>SUMIFS(СВЦЭМ!$D$33:$D$776,СВЦЭМ!$A$33:$A$776,$A128,СВЦЭМ!$B$33:$B$776,E$119)+'СЕТ СН'!$H$14+СВЦЭМ!$D$10+'СЕТ СН'!$H$6-'СЕТ СН'!$H$26</f>
        <v>1604.1112977799999</v>
      </c>
      <c r="F128" s="36">
        <f>SUMIFS(СВЦЭМ!$D$33:$D$776,СВЦЭМ!$A$33:$A$776,$A128,СВЦЭМ!$B$33:$B$776,F$119)+'СЕТ СН'!$H$14+СВЦЭМ!$D$10+'СЕТ СН'!$H$6-'СЕТ СН'!$H$26</f>
        <v>1606.92933677</v>
      </c>
      <c r="G128" s="36">
        <f>SUMIFS(СВЦЭМ!$D$33:$D$776,СВЦЭМ!$A$33:$A$776,$A128,СВЦЭМ!$B$33:$B$776,G$119)+'СЕТ СН'!$H$14+СВЦЭМ!$D$10+'СЕТ СН'!$H$6-'СЕТ СН'!$H$26</f>
        <v>1609.5562055299999</v>
      </c>
      <c r="H128" s="36">
        <f>SUMIFS(СВЦЭМ!$D$33:$D$776,СВЦЭМ!$A$33:$A$776,$A128,СВЦЭМ!$B$33:$B$776,H$119)+'СЕТ СН'!$H$14+СВЦЭМ!$D$10+'СЕТ СН'!$H$6-'СЕТ СН'!$H$26</f>
        <v>1623.27361301</v>
      </c>
      <c r="I128" s="36">
        <f>SUMIFS(СВЦЭМ!$D$33:$D$776,СВЦЭМ!$A$33:$A$776,$A128,СВЦЭМ!$B$33:$B$776,I$119)+'СЕТ СН'!$H$14+СВЦЭМ!$D$10+'СЕТ СН'!$H$6-'СЕТ СН'!$H$26</f>
        <v>1564.54292332</v>
      </c>
      <c r="J128" s="36">
        <f>SUMIFS(СВЦЭМ!$D$33:$D$776,СВЦЭМ!$A$33:$A$776,$A128,СВЦЭМ!$B$33:$B$776,J$119)+'СЕТ СН'!$H$14+СВЦЭМ!$D$10+'СЕТ СН'!$H$6-'СЕТ СН'!$H$26</f>
        <v>1487.9874641499998</v>
      </c>
      <c r="K128" s="36">
        <f>SUMIFS(СВЦЭМ!$D$33:$D$776,СВЦЭМ!$A$33:$A$776,$A128,СВЦЭМ!$B$33:$B$776,K$119)+'СЕТ СН'!$H$14+СВЦЭМ!$D$10+'СЕТ СН'!$H$6-'СЕТ СН'!$H$26</f>
        <v>1479.7851494099998</v>
      </c>
      <c r="L128" s="36">
        <f>SUMIFS(СВЦЭМ!$D$33:$D$776,СВЦЭМ!$A$33:$A$776,$A128,СВЦЭМ!$B$33:$B$776,L$119)+'СЕТ СН'!$H$14+СВЦЭМ!$D$10+'СЕТ СН'!$H$6-'СЕТ СН'!$H$26</f>
        <v>1477.9845286299999</v>
      </c>
      <c r="M128" s="36">
        <f>SUMIFS(СВЦЭМ!$D$33:$D$776,СВЦЭМ!$A$33:$A$776,$A128,СВЦЭМ!$B$33:$B$776,M$119)+'СЕТ СН'!$H$14+СВЦЭМ!$D$10+'СЕТ СН'!$H$6-'СЕТ СН'!$H$26</f>
        <v>1479.9801615699998</v>
      </c>
      <c r="N128" s="36">
        <f>SUMIFS(СВЦЭМ!$D$33:$D$776,СВЦЭМ!$A$33:$A$776,$A128,СВЦЭМ!$B$33:$B$776,N$119)+'СЕТ СН'!$H$14+СВЦЭМ!$D$10+'СЕТ СН'!$H$6-'СЕТ СН'!$H$26</f>
        <v>1499.1407898799998</v>
      </c>
      <c r="O128" s="36">
        <f>SUMIFS(СВЦЭМ!$D$33:$D$776,СВЦЭМ!$A$33:$A$776,$A128,СВЦЭМ!$B$33:$B$776,O$119)+'СЕТ СН'!$H$14+СВЦЭМ!$D$10+'СЕТ СН'!$H$6-'СЕТ СН'!$H$26</f>
        <v>1495.3026847199999</v>
      </c>
      <c r="P128" s="36">
        <f>SUMIFS(СВЦЭМ!$D$33:$D$776,СВЦЭМ!$A$33:$A$776,$A128,СВЦЭМ!$B$33:$B$776,P$119)+'СЕТ СН'!$H$14+СВЦЭМ!$D$10+'СЕТ СН'!$H$6-'СЕТ СН'!$H$26</f>
        <v>1507.41255265</v>
      </c>
      <c r="Q128" s="36">
        <f>SUMIFS(СВЦЭМ!$D$33:$D$776,СВЦЭМ!$A$33:$A$776,$A128,СВЦЭМ!$B$33:$B$776,Q$119)+'СЕТ СН'!$H$14+СВЦЭМ!$D$10+'СЕТ СН'!$H$6-'СЕТ СН'!$H$26</f>
        <v>1512.2032638599999</v>
      </c>
      <c r="R128" s="36">
        <f>SUMIFS(СВЦЭМ!$D$33:$D$776,СВЦЭМ!$A$33:$A$776,$A128,СВЦЭМ!$B$33:$B$776,R$119)+'СЕТ СН'!$H$14+СВЦЭМ!$D$10+'СЕТ СН'!$H$6-'СЕТ СН'!$H$26</f>
        <v>1510.5090360099998</v>
      </c>
      <c r="S128" s="36">
        <f>SUMIFS(СВЦЭМ!$D$33:$D$776,СВЦЭМ!$A$33:$A$776,$A128,СВЦЭМ!$B$33:$B$776,S$119)+'СЕТ СН'!$H$14+СВЦЭМ!$D$10+'СЕТ СН'!$H$6-'СЕТ СН'!$H$26</f>
        <v>1485.3036061299999</v>
      </c>
      <c r="T128" s="36">
        <f>SUMIFS(СВЦЭМ!$D$33:$D$776,СВЦЭМ!$A$33:$A$776,$A128,СВЦЭМ!$B$33:$B$776,T$119)+'СЕТ СН'!$H$14+СВЦЭМ!$D$10+'СЕТ СН'!$H$6-'СЕТ СН'!$H$26</f>
        <v>1461.9472343699999</v>
      </c>
      <c r="U128" s="36">
        <f>SUMIFS(СВЦЭМ!$D$33:$D$776,СВЦЭМ!$A$33:$A$776,$A128,СВЦЭМ!$B$33:$B$776,U$119)+'СЕТ СН'!$H$14+СВЦЭМ!$D$10+'СЕТ СН'!$H$6-'СЕТ СН'!$H$26</f>
        <v>1460.5285740999998</v>
      </c>
      <c r="V128" s="36">
        <f>SUMIFS(СВЦЭМ!$D$33:$D$776,СВЦЭМ!$A$33:$A$776,$A128,СВЦЭМ!$B$33:$B$776,V$119)+'СЕТ СН'!$H$14+СВЦЭМ!$D$10+'СЕТ СН'!$H$6-'СЕТ СН'!$H$26</f>
        <v>1470.6895768299999</v>
      </c>
      <c r="W128" s="36">
        <f>SUMIFS(СВЦЭМ!$D$33:$D$776,СВЦЭМ!$A$33:$A$776,$A128,СВЦЭМ!$B$33:$B$776,W$119)+'СЕТ СН'!$H$14+СВЦЭМ!$D$10+'СЕТ СН'!$H$6-'СЕТ СН'!$H$26</f>
        <v>1492.0432159099998</v>
      </c>
      <c r="X128" s="36">
        <f>SUMIFS(СВЦЭМ!$D$33:$D$776,СВЦЭМ!$A$33:$A$776,$A128,СВЦЭМ!$B$33:$B$776,X$119)+'СЕТ СН'!$H$14+СВЦЭМ!$D$10+'СЕТ СН'!$H$6-'СЕТ СН'!$H$26</f>
        <v>1505.30812937</v>
      </c>
      <c r="Y128" s="36">
        <f>SUMIFS(СВЦЭМ!$D$33:$D$776,СВЦЭМ!$A$33:$A$776,$A128,СВЦЭМ!$B$33:$B$776,Y$119)+'СЕТ СН'!$H$14+СВЦЭМ!$D$10+'СЕТ СН'!$H$6-'СЕТ СН'!$H$26</f>
        <v>1564.25182088</v>
      </c>
    </row>
    <row r="129" spans="1:25" ht="15.75" x14ac:dyDescent="0.2">
      <c r="A129" s="35">
        <f t="shared" si="3"/>
        <v>43475</v>
      </c>
      <c r="B129" s="36">
        <f>SUMIFS(СВЦЭМ!$D$33:$D$776,СВЦЭМ!$A$33:$A$776,$A129,СВЦЭМ!$B$33:$B$776,B$119)+'СЕТ СН'!$H$14+СВЦЭМ!$D$10+'СЕТ СН'!$H$6-'СЕТ СН'!$H$26</f>
        <v>1603.3165053399998</v>
      </c>
      <c r="C129" s="36">
        <f>SUMIFS(СВЦЭМ!$D$33:$D$776,СВЦЭМ!$A$33:$A$776,$A129,СВЦЭМ!$B$33:$B$776,C$119)+'СЕТ СН'!$H$14+СВЦЭМ!$D$10+'СЕТ СН'!$H$6-'СЕТ СН'!$H$26</f>
        <v>1635.7956061799998</v>
      </c>
      <c r="D129" s="36">
        <f>SUMIFS(СВЦЭМ!$D$33:$D$776,СВЦЭМ!$A$33:$A$776,$A129,СВЦЭМ!$B$33:$B$776,D$119)+'СЕТ СН'!$H$14+СВЦЭМ!$D$10+'СЕТ СН'!$H$6-'СЕТ СН'!$H$26</f>
        <v>1689.0038404899999</v>
      </c>
      <c r="E129" s="36">
        <f>SUMIFS(СВЦЭМ!$D$33:$D$776,СВЦЭМ!$A$33:$A$776,$A129,СВЦЭМ!$B$33:$B$776,E$119)+'СЕТ СН'!$H$14+СВЦЭМ!$D$10+'СЕТ СН'!$H$6-'СЕТ СН'!$H$26</f>
        <v>1641.9973856399999</v>
      </c>
      <c r="F129" s="36">
        <f>SUMIFS(СВЦЭМ!$D$33:$D$776,СВЦЭМ!$A$33:$A$776,$A129,СВЦЭМ!$B$33:$B$776,F$119)+'СЕТ СН'!$H$14+СВЦЭМ!$D$10+'СЕТ СН'!$H$6-'СЕТ СН'!$H$26</f>
        <v>1606.3789262299999</v>
      </c>
      <c r="G129" s="36">
        <f>SUMIFS(СВЦЭМ!$D$33:$D$776,СВЦЭМ!$A$33:$A$776,$A129,СВЦЭМ!$B$33:$B$776,G$119)+'СЕТ СН'!$H$14+СВЦЭМ!$D$10+'СЕТ СН'!$H$6-'СЕТ СН'!$H$26</f>
        <v>1613.7038209499999</v>
      </c>
      <c r="H129" s="36">
        <f>SUMIFS(СВЦЭМ!$D$33:$D$776,СВЦЭМ!$A$33:$A$776,$A129,СВЦЭМ!$B$33:$B$776,H$119)+'СЕТ СН'!$H$14+СВЦЭМ!$D$10+'СЕТ СН'!$H$6-'СЕТ СН'!$H$26</f>
        <v>1610.1334052599998</v>
      </c>
      <c r="I129" s="36">
        <f>SUMIFS(СВЦЭМ!$D$33:$D$776,СВЦЭМ!$A$33:$A$776,$A129,СВЦЭМ!$B$33:$B$776,I$119)+'СЕТ СН'!$H$14+СВЦЭМ!$D$10+'СЕТ СН'!$H$6-'СЕТ СН'!$H$26</f>
        <v>1515.9420778699998</v>
      </c>
      <c r="J129" s="36">
        <f>SUMIFS(СВЦЭМ!$D$33:$D$776,СВЦЭМ!$A$33:$A$776,$A129,СВЦЭМ!$B$33:$B$776,J$119)+'СЕТ СН'!$H$14+СВЦЭМ!$D$10+'СЕТ СН'!$H$6-'СЕТ СН'!$H$26</f>
        <v>1468.0095994199999</v>
      </c>
      <c r="K129" s="36">
        <f>SUMIFS(СВЦЭМ!$D$33:$D$776,СВЦЭМ!$A$33:$A$776,$A129,СВЦЭМ!$B$33:$B$776,K$119)+'СЕТ СН'!$H$14+СВЦЭМ!$D$10+'СЕТ СН'!$H$6-'СЕТ СН'!$H$26</f>
        <v>1453.5178162599998</v>
      </c>
      <c r="L129" s="36">
        <f>SUMIFS(СВЦЭМ!$D$33:$D$776,СВЦЭМ!$A$33:$A$776,$A129,СВЦЭМ!$B$33:$B$776,L$119)+'СЕТ СН'!$H$14+СВЦЭМ!$D$10+'СЕТ СН'!$H$6-'СЕТ СН'!$H$26</f>
        <v>1442.0475445899999</v>
      </c>
      <c r="M129" s="36">
        <f>SUMIFS(СВЦЭМ!$D$33:$D$776,СВЦЭМ!$A$33:$A$776,$A129,СВЦЭМ!$B$33:$B$776,M$119)+'СЕТ СН'!$H$14+СВЦЭМ!$D$10+'СЕТ СН'!$H$6-'СЕТ СН'!$H$26</f>
        <v>1449.5834745599998</v>
      </c>
      <c r="N129" s="36">
        <f>SUMIFS(СВЦЭМ!$D$33:$D$776,СВЦЭМ!$A$33:$A$776,$A129,СВЦЭМ!$B$33:$B$776,N$119)+'СЕТ СН'!$H$14+СВЦЭМ!$D$10+'СЕТ СН'!$H$6-'СЕТ СН'!$H$26</f>
        <v>1458.5735815999999</v>
      </c>
      <c r="O129" s="36">
        <f>SUMIFS(СВЦЭМ!$D$33:$D$776,СВЦЭМ!$A$33:$A$776,$A129,СВЦЭМ!$B$33:$B$776,O$119)+'СЕТ СН'!$H$14+СВЦЭМ!$D$10+'СЕТ СН'!$H$6-'СЕТ СН'!$H$26</f>
        <v>1446.47690642</v>
      </c>
      <c r="P129" s="36">
        <f>SUMIFS(СВЦЭМ!$D$33:$D$776,СВЦЭМ!$A$33:$A$776,$A129,СВЦЭМ!$B$33:$B$776,P$119)+'СЕТ СН'!$H$14+СВЦЭМ!$D$10+'СЕТ СН'!$H$6-'СЕТ СН'!$H$26</f>
        <v>1460.35026296</v>
      </c>
      <c r="Q129" s="36">
        <f>SUMIFS(СВЦЭМ!$D$33:$D$776,СВЦЭМ!$A$33:$A$776,$A129,СВЦЭМ!$B$33:$B$776,Q$119)+'СЕТ СН'!$H$14+СВЦЭМ!$D$10+'СЕТ СН'!$H$6-'СЕТ СН'!$H$26</f>
        <v>1464.4569799199999</v>
      </c>
      <c r="R129" s="36">
        <f>SUMIFS(СВЦЭМ!$D$33:$D$776,СВЦЭМ!$A$33:$A$776,$A129,СВЦЭМ!$B$33:$B$776,R$119)+'СЕТ СН'!$H$14+СВЦЭМ!$D$10+'СЕТ СН'!$H$6-'СЕТ СН'!$H$26</f>
        <v>1468.7407628599999</v>
      </c>
      <c r="S129" s="36">
        <f>SUMIFS(СВЦЭМ!$D$33:$D$776,СВЦЭМ!$A$33:$A$776,$A129,СВЦЭМ!$B$33:$B$776,S$119)+'СЕТ СН'!$H$14+СВЦЭМ!$D$10+'СЕТ СН'!$H$6-'СЕТ СН'!$H$26</f>
        <v>1446.5743325699998</v>
      </c>
      <c r="T129" s="36">
        <f>SUMIFS(СВЦЭМ!$D$33:$D$776,СВЦЭМ!$A$33:$A$776,$A129,СВЦЭМ!$B$33:$B$776,T$119)+'СЕТ СН'!$H$14+СВЦЭМ!$D$10+'СЕТ СН'!$H$6-'СЕТ СН'!$H$26</f>
        <v>1424.9950696599999</v>
      </c>
      <c r="U129" s="36">
        <f>SUMIFS(СВЦЭМ!$D$33:$D$776,СВЦЭМ!$A$33:$A$776,$A129,СВЦЭМ!$B$33:$B$776,U$119)+'СЕТ СН'!$H$14+СВЦЭМ!$D$10+'СЕТ СН'!$H$6-'СЕТ СН'!$H$26</f>
        <v>1432.9029886299998</v>
      </c>
      <c r="V129" s="36">
        <f>SUMIFS(СВЦЭМ!$D$33:$D$776,СВЦЭМ!$A$33:$A$776,$A129,СВЦЭМ!$B$33:$B$776,V$119)+'СЕТ СН'!$H$14+СВЦЭМ!$D$10+'СЕТ СН'!$H$6-'СЕТ СН'!$H$26</f>
        <v>1445.4230874499999</v>
      </c>
      <c r="W129" s="36">
        <f>SUMIFS(СВЦЭМ!$D$33:$D$776,СВЦЭМ!$A$33:$A$776,$A129,СВЦЭМ!$B$33:$B$776,W$119)+'СЕТ СН'!$H$14+СВЦЭМ!$D$10+'СЕТ СН'!$H$6-'СЕТ СН'!$H$26</f>
        <v>1455.8839810499999</v>
      </c>
      <c r="X129" s="36">
        <f>SUMIFS(СВЦЭМ!$D$33:$D$776,СВЦЭМ!$A$33:$A$776,$A129,СВЦЭМ!$B$33:$B$776,X$119)+'СЕТ СН'!$H$14+СВЦЭМ!$D$10+'СЕТ СН'!$H$6-'СЕТ СН'!$H$26</f>
        <v>1456.8534026999998</v>
      </c>
      <c r="Y129" s="36">
        <f>SUMIFS(СВЦЭМ!$D$33:$D$776,СВЦЭМ!$A$33:$A$776,$A129,СВЦЭМ!$B$33:$B$776,Y$119)+'СЕТ СН'!$H$14+СВЦЭМ!$D$10+'СЕТ СН'!$H$6-'СЕТ СН'!$H$26</f>
        <v>1521.7601027399999</v>
      </c>
    </row>
    <row r="130" spans="1:25" ht="15.75" x14ac:dyDescent="0.2">
      <c r="A130" s="35">
        <f t="shared" si="3"/>
        <v>43476</v>
      </c>
      <c r="B130" s="36">
        <f>SUMIFS(СВЦЭМ!$D$33:$D$776,СВЦЭМ!$A$33:$A$776,$A130,СВЦЭМ!$B$33:$B$776,B$119)+'СЕТ СН'!$H$14+СВЦЭМ!$D$10+'СЕТ СН'!$H$6-'СЕТ СН'!$H$26</f>
        <v>1611.7107391799998</v>
      </c>
      <c r="C130" s="36">
        <f>SUMIFS(СВЦЭМ!$D$33:$D$776,СВЦЭМ!$A$33:$A$776,$A130,СВЦЭМ!$B$33:$B$776,C$119)+'СЕТ СН'!$H$14+СВЦЭМ!$D$10+'СЕТ СН'!$H$6-'СЕТ СН'!$H$26</f>
        <v>1623.8785289699999</v>
      </c>
      <c r="D130" s="36">
        <f>SUMIFS(СВЦЭМ!$D$33:$D$776,СВЦЭМ!$A$33:$A$776,$A130,СВЦЭМ!$B$33:$B$776,D$119)+'СЕТ СН'!$H$14+СВЦЭМ!$D$10+'СЕТ СН'!$H$6-'СЕТ СН'!$H$26</f>
        <v>1655.48760662</v>
      </c>
      <c r="E130" s="36">
        <f>SUMIFS(СВЦЭМ!$D$33:$D$776,СВЦЭМ!$A$33:$A$776,$A130,СВЦЭМ!$B$33:$B$776,E$119)+'СЕТ СН'!$H$14+СВЦЭМ!$D$10+'СЕТ СН'!$H$6-'СЕТ СН'!$H$26</f>
        <v>1657.5585017799999</v>
      </c>
      <c r="F130" s="36">
        <f>SUMIFS(СВЦЭМ!$D$33:$D$776,СВЦЭМ!$A$33:$A$776,$A130,СВЦЭМ!$B$33:$B$776,F$119)+'СЕТ СН'!$H$14+СВЦЭМ!$D$10+'СЕТ СН'!$H$6-'СЕТ СН'!$H$26</f>
        <v>1657.18973779</v>
      </c>
      <c r="G130" s="36">
        <f>SUMIFS(СВЦЭМ!$D$33:$D$776,СВЦЭМ!$A$33:$A$776,$A130,СВЦЭМ!$B$33:$B$776,G$119)+'СЕТ СН'!$H$14+СВЦЭМ!$D$10+'СЕТ СН'!$H$6-'СЕТ СН'!$H$26</f>
        <v>1638.4168316499999</v>
      </c>
      <c r="H130" s="36">
        <f>SUMIFS(СВЦЭМ!$D$33:$D$776,СВЦЭМ!$A$33:$A$776,$A130,СВЦЭМ!$B$33:$B$776,H$119)+'СЕТ СН'!$H$14+СВЦЭМ!$D$10+'СЕТ СН'!$H$6-'СЕТ СН'!$H$26</f>
        <v>1602.9438011</v>
      </c>
      <c r="I130" s="36">
        <f>SUMIFS(СВЦЭМ!$D$33:$D$776,СВЦЭМ!$A$33:$A$776,$A130,СВЦЭМ!$B$33:$B$776,I$119)+'СЕТ СН'!$H$14+СВЦЭМ!$D$10+'СЕТ СН'!$H$6-'СЕТ СН'!$H$26</f>
        <v>1519.3473540699999</v>
      </c>
      <c r="J130" s="36">
        <f>SUMIFS(СВЦЭМ!$D$33:$D$776,СВЦЭМ!$A$33:$A$776,$A130,СВЦЭМ!$B$33:$B$776,J$119)+'СЕТ СН'!$H$14+СВЦЭМ!$D$10+'СЕТ СН'!$H$6-'СЕТ СН'!$H$26</f>
        <v>1461.03303796</v>
      </c>
      <c r="K130" s="36">
        <f>SUMIFS(СВЦЭМ!$D$33:$D$776,СВЦЭМ!$A$33:$A$776,$A130,СВЦЭМ!$B$33:$B$776,K$119)+'СЕТ СН'!$H$14+СВЦЭМ!$D$10+'СЕТ СН'!$H$6-'СЕТ СН'!$H$26</f>
        <v>1451.50985408</v>
      </c>
      <c r="L130" s="36">
        <f>SUMIFS(СВЦЭМ!$D$33:$D$776,СВЦЭМ!$A$33:$A$776,$A130,СВЦЭМ!$B$33:$B$776,L$119)+'СЕТ СН'!$H$14+СВЦЭМ!$D$10+'СЕТ СН'!$H$6-'СЕТ СН'!$H$26</f>
        <v>1446.8973819599998</v>
      </c>
      <c r="M130" s="36">
        <f>SUMIFS(СВЦЭМ!$D$33:$D$776,СВЦЭМ!$A$33:$A$776,$A130,СВЦЭМ!$B$33:$B$776,M$119)+'СЕТ СН'!$H$14+СВЦЭМ!$D$10+'СЕТ СН'!$H$6-'СЕТ СН'!$H$26</f>
        <v>1449.77441475</v>
      </c>
      <c r="N130" s="36">
        <f>SUMIFS(СВЦЭМ!$D$33:$D$776,СВЦЭМ!$A$33:$A$776,$A130,СВЦЭМ!$B$33:$B$776,N$119)+'СЕТ СН'!$H$14+СВЦЭМ!$D$10+'СЕТ СН'!$H$6-'СЕТ СН'!$H$26</f>
        <v>1465.94960496</v>
      </c>
      <c r="O130" s="36">
        <f>SUMIFS(СВЦЭМ!$D$33:$D$776,СВЦЭМ!$A$33:$A$776,$A130,СВЦЭМ!$B$33:$B$776,O$119)+'СЕТ СН'!$H$14+СВЦЭМ!$D$10+'СЕТ СН'!$H$6-'СЕТ СН'!$H$26</f>
        <v>1470.0889965599999</v>
      </c>
      <c r="P130" s="36">
        <f>SUMIFS(СВЦЭМ!$D$33:$D$776,СВЦЭМ!$A$33:$A$776,$A130,СВЦЭМ!$B$33:$B$776,P$119)+'СЕТ СН'!$H$14+СВЦЭМ!$D$10+'СЕТ СН'!$H$6-'СЕТ СН'!$H$26</f>
        <v>1453.06877704</v>
      </c>
      <c r="Q130" s="36">
        <f>SUMIFS(СВЦЭМ!$D$33:$D$776,СВЦЭМ!$A$33:$A$776,$A130,СВЦЭМ!$B$33:$B$776,Q$119)+'СЕТ СН'!$H$14+СВЦЭМ!$D$10+'СЕТ СН'!$H$6-'СЕТ СН'!$H$26</f>
        <v>1455.4101091699999</v>
      </c>
      <c r="R130" s="36">
        <f>SUMIFS(СВЦЭМ!$D$33:$D$776,СВЦЭМ!$A$33:$A$776,$A130,СВЦЭМ!$B$33:$B$776,R$119)+'СЕТ СН'!$H$14+СВЦЭМ!$D$10+'СЕТ СН'!$H$6-'СЕТ СН'!$H$26</f>
        <v>1482.7331685699999</v>
      </c>
      <c r="S130" s="36">
        <f>SUMIFS(СВЦЭМ!$D$33:$D$776,СВЦЭМ!$A$33:$A$776,$A130,СВЦЭМ!$B$33:$B$776,S$119)+'СЕТ СН'!$H$14+СВЦЭМ!$D$10+'СЕТ СН'!$H$6-'СЕТ СН'!$H$26</f>
        <v>1457.1204817999999</v>
      </c>
      <c r="T130" s="36">
        <f>SUMIFS(СВЦЭМ!$D$33:$D$776,СВЦЭМ!$A$33:$A$776,$A130,СВЦЭМ!$B$33:$B$776,T$119)+'СЕТ СН'!$H$14+СВЦЭМ!$D$10+'СЕТ СН'!$H$6-'СЕТ СН'!$H$26</f>
        <v>1417.77721662</v>
      </c>
      <c r="U130" s="36">
        <f>SUMIFS(СВЦЭМ!$D$33:$D$776,СВЦЭМ!$A$33:$A$776,$A130,СВЦЭМ!$B$33:$B$776,U$119)+'СЕТ СН'!$H$14+СВЦЭМ!$D$10+'СЕТ СН'!$H$6-'СЕТ СН'!$H$26</f>
        <v>1419.7536190399999</v>
      </c>
      <c r="V130" s="36">
        <f>SUMIFS(СВЦЭМ!$D$33:$D$776,СВЦЭМ!$A$33:$A$776,$A130,СВЦЭМ!$B$33:$B$776,V$119)+'СЕТ СН'!$H$14+СВЦЭМ!$D$10+'СЕТ СН'!$H$6-'СЕТ СН'!$H$26</f>
        <v>1438.3181814</v>
      </c>
      <c r="W130" s="36">
        <f>SUMIFS(СВЦЭМ!$D$33:$D$776,СВЦЭМ!$A$33:$A$776,$A130,СВЦЭМ!$B$33:$B$776,W$119)+'СЕТ СН'!$H$14+СВЦЭМ!$D$10+'СЕТ СН'!$H$6-'СЕТ СН'!$H$26</f>
        <v>1459.6124514599999</v>
      </c>
      <c r="X130" s="36">
        <f>SUMIFS(СВЦЭМ!$D$33:$D$776,СВЦЭМ!$A$33:$A$776,$A130,СВЦЭМ!$B$33:$B$776,X$119)+'СЕТ СН'!$H$14+СВЦЭМ!$D$10+'СЕТ СН'!$H$6-'СЕТ СН'!$H$26</f>
        <v>1470.1683602599999</v>
      </c>
      <c r="Y130" s="36">
        <f>SUMIFS(СВЦЭМ!$D$33:$D$776,СВЦЭМ!$A$33:$A$776,$A130,СВЦЭМ!$B$33:$B$776,Y$119)+'СЕТ СН'!$H$14+СВЦЭМ!$D$10+'СЕТ СН'!$H$6-'СЕТ СН'!$H$26</f>
        <v>1530.6620639999999</v>
      </c>
    </row>
    <row r="131" spans="1:25" ht="15.75" x14ac:dyDescent="0.2">
      <c r="A131" s="35">
        <f t="shared" si="3"/>
        <v>43477</v>
      </c>
      <c r="B131" s="36">
        <f>SUMIFS(СВЦЭМ!$D$33:$D$776,СВЦЭМ!$A$33:$A$776,$A131,СВЦЭМ!$B$33:$B$776,B$119)+'СЕТ СН'!$H$14+СВЦЭМ!$D$10+'СЕТ СН'!$H$6-'СЕТ СН'!$H$26</f>
        <v>1611.1703610499999</v>
      </c>
      <c r="C131" s="36">
        <f>SUMIFS(СВЦЭМ!$D$33:$D$776,СВЦЭМ!$A$33:$A$776,$A131,СВЦЭМ!$B$33:$B$776,C$119)+'СЕТ СН'!$H$14+СВЦЭМ!$D$10+'СЕТ СН'!$H$6-'СЕТ СН'!$H$26</f>
        <v>1634.8113157499999</v>
      </c>
      <c r="D131" s="36">
        <f>SUMIFS(СВЦЭМ!$D$33:$D$776,СВЦЭМ!$A$33:$A$776,$A131,СВЦЭМ!$B$33:$B$776,D$119)+'СЕТ СН'!$H$14+СВЦЭМ!$D$10+'СЕТ СН'!$H$6-'СЕТ СН'!$H$26</f>
        <v>1659.77892275</v>
      </c>
      <c r="E131" s="36">
        <f>SUMIFS(СВЦЭМ!$D$33:$D$776,СВЦЭМ!$A$33:$A$776,$A131,СВЦЭМ!$B$33:$B$776,E$119)+'СЕТ СН'!$H$14+СВЦЭМ!$D$10+'СЕТ СН'!$H$6-'СЕТ СН'!$H$26</f>
        <v>1672.8380392699999</v>
      </c>
      <c r="F131" s="36">
        <f>SUMIFS(СВЦЭМ!$D$33:$D$776,СВЦЭМ!$A$33:$A$776,$A131,СВЦЭМ!$B$33:$B$776,F$119)+'СЕТ СН'!$H$14+СВЦЭМ!$D$10+'СЕТ СН'!$H$6-'СЕТ СН'!$H$26</f>
        <v>1670.5890562099999</v>
      </c>
      <c r="G131" s="36">
        <f>SUMIFS(СВЦЭМ!$D$33:$D$776,СВЦЭМ!$A$33:$A$776,$A131,СВЦЭМ!$B$33:$B$776,G$119)+'СЕТ СН'!$H$14+СВЦЭМ!$D$10+'СЕТ СН'!$H$6-'СЕТ СН'!$H$26</f>
        <v>1670.0518103299999</v>
      </c>
      <c r="H131" s="36">
        <f>SUMIFS(СВЦЭМ!$D$33:$D$776,СВЦЭМ!$A$33:$A$776,$A131,СВЦЭМ!$B$33:$B$776,H$119)+'СЕТ СН'!$H$14+СВЦЭМ!$D$10+'СЕТ СН'!$H$6-'СЕТ СН'!$H$26</f>
        <v>1641.5473233399998</v>
      </c>
      <c r="I131" s="36">
        <f>SUMIFS(СВЦЭМ!$D$33:$D$776,СВЦЭМ!$A$33:$A$776,$A131,СВЦЭМ!$B$33:$B$776,I$119)+'СЕТ СН'!$H$14+СВЦЭМ!$D$10+'СЕТ СН'!$H$6-'СЕТ СН'!$H$26</f>
        <v>1556.02787158</v>
      </c>
      <c r="J131" s="36">
        <f>SUMIFS(СВЦЭМ!$D$33:$D$776,СВЦЭМ!$A$33:$A$776,$A131,СВЦЭМ!$B$33:$B$776,J$119)+'СЕТ СН'!$H$14+СВЦЭМ!$D$10+'СЕТ СН'!$H$6-'СЕТ СН'!$H$26</f>
        <v>1477.8118666199998</v>
      </c>
      <c r="K131" s="36">
        <f>SUMIFS(СВЦЭМ!$D$33:$D$776,СВЦЭМ!$A$33:$A$776,$A131,СВЦЭМ!$B$33:$B$776,K$119)+'СЕТ СН'!$H$14+СВЦЭМ!$D$10+'СЕТ СН'!$H$6-'СЕТ СН'!$H$26</f>
        <v>1442.0805812699998</v>
      </c>
      <c r="L131" s="36">
        <f>SUMIFS(СВЦЭМ!$D$33:$D$776,СВЦЭМ!$A$33:$A$776,$A131,СВЦЭМ!$B$33:$B$776,L$119)+'СЕТ СН'!$H$14+СВЦЭМ!$D$10+'СЕТ СН'!$H$6-'СЕТ СН'!$H$26</f>
        <v>1415.8537548299998</v>
      </c>
      <c r="M131" s="36">
        <f>SUMIFS(СВЦЭМ!$D$33:$D$776,СВЦЭМ!$A$33:$A$776,$A131,СВЦЭМ!$B$33:$B$776,M$119)+'СЕТ СН'!$H$14+СВЦЭМ!$D$10+'СЕТ СН'!$H$6-'СЕТ СН'!$H$26</f>
        <v>1422.3112206199999</v>
      </c>
      <c r="N131" s="36">
        <f>SUMIFS(СВЦЭМ!$D$33:$D$776,СВЦЭМ!$A$33:$A$776,$A131,СВЦЭМ!$B$33:$B$776,N$119)+'СЕТ СН'!$H$14+СВЦЭМ!$D$10+'СЕТ СН'!$H$6-'СЕТ СН'!$H$26</f>
        <v>1444.5111528999998</v>
      </c>
      <c r="O131" s="36">
        <f>SUMIFS(СВЦЭМ!$D$33:$D$776,СВЦЭМ!$A$33:$A$776,$A131,СВЦЭМ!$B$33:$B$776,O$119)+'СЕТ СН'!$H$14+СВЦЭМ!$D$10+'СЕТ СН'!$H$6-'СЕТ СН'!$H$26</f>
        <v>1453.8469620899998</v>
      </c>
      <c r="P131" s="36">
        <f>SUMIFS(СВЦЭМ!$D$33:$D$776,СВЦЭМ!$A$33:$A$776,$A131,СВЦЭМ!$B$33:$B$776,P$119)+'СЕТ СН'!$H$14+СВЦЭМ!$D$10+'СЕТ СН'!$H$6-'СЕТ СН'!$H$26</f>
        <v>1474.8689012599998</v>
      </c>
      <c r="Q131" s="36">
        <f>SUMIFS(СВЦЭМ!$D$33:$D$776,СВЦЭМ!$A$33:$A$776,$A131,СВЦЭМ!$B$33:$B$776,Q$119)+'СЕТ СН'!$H$14+СВЦЭМ!$D$10+'СЕТ СН'!$H$6-'СЕТ СН'!$H$26</f>
        <v>1490.6485765899999</v>
      </c>
      <c r="R131" s="36">
        <f>SUMIFS(СВЦЭМ!$D$33:$D$776,СВЦЭМ!$A$33:$A$776,$A131,СВЦЭМ!$B$33:$B$776,R$119)+'СЕТ СН'!$H$14+СВЦЭМ!$D$10+'СЕТ СН'!$H$6-'СЕТ СН'!$H$26</f>
        <v>1480.1689158099998</v>
      </c>
      <c r="S131" s="36">
        <f>SUMIFS(СВЦЭМ!$D$33:$D$776,СВЦЭМ!$A$33:$A$776,$A131,СВЦЭМ!$B$33:$B$776,S$119)+'СЕТ СН'!$H$14+СВЦЭМ!$D$10+'СЕТ СН'!$H$6-'СЕТ СН'!$H$26</f>
        <v>1434.3334979199999</v>
      </c>
      <c r="T131" s="36">
        <f>SUMIFS(СВЦЭМ!$D$33:$D$776,СВЦЭМ!$A$33:$A$776,$A131,СВЦЭМ!$B$33:$B$776,T$119)+'СЕТ СН'!$H$14+СВЦЭМ!$D$10+'СЕТ СН'!$H$6-'СЕТ СН'!$H$26</f>
        <v>1397.5032889699999</v>
      </c>
      <c r="U131" s="36">
        <f>SUMIFS(СВЦЭМ!$D$33:$D$776,СВЦЭМ!$A$33:$A$776,$A131,СВЦЭМ!$B$33:$B$776,U$119)+'СЕТ СН'!$H$14+СВЦЭМ!$D$10+'СЕТ СН'!$H$6-'СЕТ СН'!$H$26</f>
        <v>1398.9410842599998</v>
      </c>
      <c r="V131" s="36">
        <f>SUMIFS(СВЦЭМ!$D$33:$D$776,СВЦЭМ!$A$33:$A$776,$A131,СВЦЭМ!$B$33:$B$776,V$119)+'СЕТ СН'!$H$14+СВЦЭМ!$D$10+'СЕТ СН'!$H$6-'СЕТ СН'!$H$26</f>
        <v>1425.3586998099997</v>
      </c>
      <c r="W131" s="36">
        <f>SUMIFS(СВЦЭМ!$D$33:$D$776,СВЦЭМ!$A$33:$A$776,$A131,СВЦЭМ!$B$33:$B$776,W$119)+'СЕТ СН'!$H$14+СВЦЭМ!$D$10+'СЕТ СН'!$H$6-'СЕТ СН'!$H$26</f>
        <v>1449.7261241699998</v>
      </c>
      <c r="X131" s="36">
        <f>SUMIFS(СВЦЭМ!$D$33:$D$776,СВЦЭМ!$A$33:$A$776,$A131,СВЦЭМ!$B$33:$B$776,X$119)+'СЕТ СН'!$H$14+СВЦЭМ!$D$10+'СЕТ СН'!$H$6-'СЕТ СН'!$H$26</f>
        <v>1458.8556208499999</v>
      </c>
      <c r="Y131" s="36">
        <f>SUMIFS(СВЦЭМ!$D$33:$D$776,СВЦЭМ!$A$33:$A$776,$A131,СВЦЭМ!$B$33:$B$776,Y$119)+'СЕТ СН'!$H$14+СВЦЭМ!$D$10+'СЕТ СН'!$H$6-'СЕТ СН'!$H$26</f>
        <v>1529.31484157</v>
      </c>
    </row>
    <row r="132" spans="1:25" ht="15.75" x14ac:dyDescent="0.2">
      <c r="A132" s="35">
        <f t="shared" si="3"/>
        <v>43478</v>
      </c>
      <c r="B132" s="36">
        <f>SUMIFS(СВЦЭМ!$D$33:$D$776,СВЦЭМ!$A$33:$A$776,$A132,СВЦЭМ!$B$33:$B$776,B$119)+'СЕТ СН'!$H$14+СВЦЭМ!$D$10+'СЕТ СН'!$H$6-'СЕТ СН'!$H$26</f>
        <v>1583.1259684099998</v>
      </c>
      <c r="C132" s="36">
        <f>SUMIFS(СВЦЭМ!$D$33:$D$776,СВЦЭМ!$A$33:$A$776,$A132,СВЦЭМ!$B$33:$B$776,C$119)+'СЕТ СН'!$H$14+СВЦЭМ!$D$10+'СЕТ СН'!$H$6-'СЕТ СН'!$H$26</f>
        <v>1612.34089963</v>
      </c>
      <c r="D132" s="36">
        <f>SUMIFS(СВЦЭМ!$D$33:$D$776,СВЦЭМ!$A$33:$A$776,$A132,СВЦЭМ!$B$33:$B$776,D$119)+'СЕТ СН'!$H$14+СВЦЭМ!$D$10+'СЕТ СН'!$H$6-'СЕТ СН'!$H$26</f>
        <v>1649.3226704799999</v>
      </c>
      <c r="E132" s="36">
        <f>SUMIFS(СВЦЭМ!$D$33:$D$776,СВЦЭМ!$A$33:$A$776,$A132,СВЦЭМ!$B$33:$B$776,E$119)+'СЕТ СН'!$H$14+СВЦЭМ!$D$10+'СЕТ СН'!$H$6-'СЕТ СН'!$H$26</f>
        <v>1670.2293984599999</v>
      </c>
      <c r="F132" s="36">
        <f>SUMIFS(СВЦЭМ!$D$33:$D$776,СВЦЭМ!$A$33:$A$776,$A132,СВЦЭМ!$B$33:$B$776,F$119)+'СЕТ СН'!$H$14+СВЦЭМ!$D$10+'СЕТ СН'!$H$6-'СЕТ СН'!$H$26</f>
        <v>1668.8409711699999</v>
      </c>
      <c r="G132" s="36">
        <f>SUMIFS(СВЦЭМ!$D$33:$D$776,СВЦЭМ!$A$33:$A$776,$A132,СВЦЭМ!$B$33:$B$776,G$119)+'СЕТ СН'!$H$14+СВЦЭМ!$D$10+'СЕТ СН'!$H$6-'СЕТ СН'!$H$26</f>
        <v>1679.0161616999999</v>
      </c>
      <c r="H132" s="36">
        <f>SUMIFS(СВЦЭМ!$D$33:$D$776,СВЦЭМ!$A$33:$A$776,$A132,СВЦЭМ!$B$33:$B$776,H$119)+'СЕТ СН'!$H$14+СВЦЭМ!$D$10+'СЕТ СН'!$H$6-'СЕТ СН'!$H$26</f>
        <v>1626.9156012699998</v>
      </c>
      <c r="I132" s="36">
        <f>SUMIFS(СВЦЭМ!$D$33:$D$776,СВЦЭМ!$A$33:$A$776,$A132,СВЦЭМ!$B$33:$B$776,I$119)+'СЕТ СН'!$H$14+СВЦЭМ!$D$10+'СЕТ СН'!$H$6-'СЕТ СН'!$H$26</f>
        <v>1551.4405749999999</v>
      </c>
      <c r="J132" s="36">
        <f>SUMIFS(СВЦЭМ!$D$33:$D$776,СВЦЭМ!$A$33:$A$776,$A132,СВЦЭМ!$B$33:$B$776,J$119)+'СЕТ СН'!$H$14+СВЦЭМ!$D$10+'СЕТ СН'!$H$6-'СЕТ СН'!$H$26</f>
        <v>1496.5977459599999</v>
      </c>
      <c r="K132" s="36">
        <f>SUMIFS(СВЦЭМ!$D$33:$D$776,СВЦЭМ!$A$33:$A$776,$A132,СВЦЭМ!$B$33:$B$776,K$119)+'СЕТ СН'!$H$14+СВЦЭМ!$D$10+'СЕТ СН'!$H$6-'СЕТ СН'!$H$26</f>
        <v>1458.2427095099999</v>
      </c>
      <c r="L132" s="36">
        <f>SUMIFS(СВЦЭМ!$D$33:$D$776,СВЦЭМ!$A$33:$A$776,$A132,СВЦЭМ!$B$33:$B$776,L$119)+'СЕТ СН'!$H$14+СВЦЭМ!$D$10+'СЕТ СН'!$H$6-'СЕТ СН'!$H$26</f>
        <v>1434.95536277</v>
      </c>
      <c r="M132" s="36">
        <f>SUMIFS(СВЦЭМ!$D$33:$D$776,СВЦЭМ!$A$33:$A$776,$A132,СВЦЭМ!$B$33:$B$776,M$119)+'СЕТ СН'!$H$14+СВЦЭМ!$D$10+'СЕТ СН'!$H$6-'СЕТ СН'!$H$26</f>
        <v>1438.8686216799999</v>
      </c>
      <c r="N132" s="36">
        <f>SUMIFS(СВЦЭМ!$D$33:$D$776,СВЦЭМ!$A$33:$A$776,$A132,СВЦЭМ!$B$33:$B$776,N$119)+'СЕТ СН'!$H$14+СВЦЭМ!$D$10+'СЕТ СН'!$H$6-'СЕТ СН'!$H$26</f>
        <v>1461.9464492999998</v>
      </c>
      <c r="O132" s="36">
        <f>SUMIFS(СВЦЭМ!$D$33:$D$776,СВЦЭМ!$A$33:$A$776,$A132,СВЦЭМ!$B$33:$B$776,O$119)+'СЕТ СН'!$H$14+СВЦЭМ!$D$10+'СЕТ СН'!$H$6-'СЕТ СН'!$H$26</f>
        <v>1498.7128874</v>
      </c>
      <c r="P132" s="36">
        <f>SUMIFS(СВЦЭМ!$D$33:$D$776,СВЦЭМ!$A$33:$A$776,$A132,СВЦЭМ!$B$33:$B$776,P$119)+'СЕТ СН'!$H$14+СВЦЭМ!$D$10+'СЕТ СН'!$H$6-'СЕТ СН'!$H$26</f>
        <v>1516.10062447</v>
      </c>
      <c r="Q132" s="36">
        <f>SUMIFS(СВЦЭМ!$D$33:$D$776,СВЦЭМ!$A$33:$A$776,$A132,СВЦЭМ!$B$33:$B$776,Q$119)+'СЕТ СН'!$H$14+СВЦЭМ!$D$10+'СЕТ СН'!$H$6-'СЕТ СН'!$H$26</f>
        <v>1517.67968307</v>
      </c>
      <c r="R132" s="36">
        <f>SUMIFS(СВЦЭМ!$D$33:$D$776,СВЦЭМ!$A$33:$A$776,$A132,СВЦЭМ!$B$33:$B$776,R$119)+'СЕТ СН'!$H$14+СВЦЭМ!$D$10+'СЕТ СН'!$H$6-'СЕТ СН'!$H$26</f>
        <v>1508.0449744999999</v>
      </c>
      <c r="S132" s="36">
        <f>SUMIFS(СВЦЭМ!$D$33:$D$776,СВЦЭМ!$A$33:$A$776,$A132,СВЦЭМ!$B$33:$B$776,S$119)+'СЕТ СН'!$H$14+СВЦЭМ!$D$10+'СЕТ СН'!$H$6-'СЕТ СН'!$H$26</f>
        <v>1479.6693053399999</v>
      </c>
      <c r="T132" s="36">
        <f>SUMIFS(СВЦЭМ!$D$33:$D$776,СВЦЭМ!$A$33:$A$776,$A132,СВЦЭМ!$B$33:$B$776,T$119)+'СЕТ СН'!$H$14+СВЦЭМ!$D$10+'СЕТ СН'!$H$6-'СЕТ СН'!$H$26</f>
        <v>1432.7232963099998</v>
      </c>
      <c r="U132" s="36">
        <f>SUMIFS(СВЦЭМ!$D$33:$D$776,СВЦЭМ!$A$33:$A$776,$A132,СВЦЭМ!$B$33:$B$776,U$119)+'СЕТ СН'!$H$14+СВЦЭМ!$D$10+'СЕТ СН'!$H$6-'СЕТ СН'!$H$26</f>
        <v>1431.1504846</v>
      </c>
      <c r="V132" s="36">
        <f>SUMIFS(СВЦЭМ!$D$33:$D$776,СВЦЭМ!$A$33:$A$776,$A132,СВЦЭМ!$B$33:$B$776,V$119)+'СЕТ СН'!$H$14+СВЦЭМ!$D$10+'СЕТ СН'!$H$6-'СЕТ СН'!$H$26</f>
        <v>1433.0689052999999</v>
      </c>
      <c r="W132" s="36">
        <f>SUMIFS(СВЦЭМ!$D$33:$D$776,СВЦЭМ!$A$33:$A$776,$A132,СВЦЭМ!$B$33:$B$776,W$119)+'СЕТ СН'!$H$14+СВЦЭМ!$D$10+'СЕТ СН'!$H$6-'СЕТ СН'!$H$26</f>
        <v>1445.8997368199998</v>
      </c>
      <c r="X132" s="36">
        <f>SUMIFS(СВЦЭМ!$D$33:$D$776,СВЦЭМ!$A$33:$A$776,$A132,СВЦЭМ!$B$33:$B$776,X$119)+'СЕТ СН'!$H$14+СВЦЭМ!$D$10+'СЕТ СН'!$H$6-'СЕТ СН'!$H$26</f>
        <v>1461.6023702699999</v>
      </c>
      <c r="Y132" s="36">
        <f>SUMIFS(СВЦЭМ!$D$33:$D$776,СВЦЭМ!$A$33:$A$776,$A132,СВЦЭМ!$B$33:$B$776,Y$119)+'СЕТ СН'!$H$14+СВЦЭМ!$D$10+'СЕТ СН'!$H$6-'СЕТ СН'!$H$26</f>
        <v>1520.9538810699999</v>
      </c>
    </row>
    <row r="133" spans="1:25" ht="15.75" x14ac:dyDescent="0.2">
      <c r="A133" s="35">
        <f t="shared" si="3"/>
        <v>43479</v>
      </c>
      <c r="B133" s="36">
        <f>SUMIFS(СВЦЭМ!$D$33:$D$776,СВЦЭМ!$A$33:$A$776,$A133,СВЦЭМ!$B$33:$B$776,B$119)+'СЕТ СН'!$H$14+СВЦЭМ!$D$10+'СЕТ СН'!$H$6-'СЕТ СН'!$H$26</f>
        <v>1617.3271857599998</v>
      </c>
      <c r="C133" s="36">
        <f>SUMIFS(СВЦЭМ!$D$33:$D$776,СВЦЭМ!$A$33:$A$776,$A133,СВЦЭМ!$B$33:$B$776,C$119)+'СЕТ СН'!$H$14+СВЦЭМ!$D$10+'СЕТ СН'!$H$6-'СЕТ СН'!$H$26</f>
        <v>1651.4308916399998</v>
      </c>
      <c r="D133" s="36">
        <f>SUMIFS(СВЦЭМ!$D$33:$D$776,СВЦЭМ!$A$33:$A$776,$A133,СВЦЭМ!$B$33:$B$776,D$119)+'СЕТ СН'!$H$14+СВЦЭМ!$D$10+'СЕТ СН'!$H$6-'СЕТ СН'!$H$26</f>
        <v>1673.5335658699998</v>
      </c>
      <c r="E133" s="36">
        <f>SUMIFS(СВЦЭМ!$D$33:$D$776,СВЦЭМ!$A$33:$A$776,$A133,СВЦЭМ!$B$33:$B$776,E$119)+'СЕТ СН'!$H$14+СВЦЭМ!$D$10+'СЕТ СН'!$H$6-'СЕТ СН'!$H$26</f>
        <v>1677.5307862299999</v>
      </c>
      <c r="F133" s="36">
        <f>SUMIFS(СВЦЭМ!$D$33:$D$776,СВЦЭМ!$A$33:$A$776,$A133,СВЦЭМ!$B$33:$B$776,F$119)+'СЕТ СН'!$H$14+СВЦЭМ!$D$10+'СЕТ СН'!$H$6-'СЕТ СН'!$H$26</f>
        <v>1677.2770848799998</v>
      </c>
      <c r="G133" s="36">
        <f>SUMIFS(СВЦЭМ!$D$33:$D$776,СВЦЭМ!$A$33:$A$776,$A133,СВЦЭМ!$B$33:$B$776,G$119)+'СЕТ СН'!$H$14+СВЦЭМ!$D$10+'СЕТ СН'!$H$6-'СЕТ СН'!$H$26</f>
        <v>1665.1992841599999</v>
      </c>
      <c r="H133" s="36">
        <f>SUMIFS(СВЦЭМ!$D$33:$D$776,СВЦЭМ!$A$33:$A$776,$A133,СВЦЭМ!$B$33:$B$776,H$119)+'СЕТ СН'!$H$14+СВЦЭМ!$D$10+'СЕТ СН'!$H$6-'СЕТ СН'!$H$26</f>
        <v>1620.4681287899998</v>
      </c>
      <c r="I133" s="36">
        <f>SUMIFS(СВЦЭМ!$D$33:$D$776,СВЦЭМ!$A$33:$A$776,$A133,СВЦЭМ!$B$33:$B$776,I$119)+'СЕТ СН'!$H$14+СВЦЭМ!$D$10+'СЕТ СН'!$H$6-'СЕТ СН'!$H$26</f>
        <v>1535.45973506</v>
      </c>
      <c r="J133" s="36">
        <f>SUMIFS(СВЦЭМ!$D$33:$D$776,СВЦЭМ!$A$33:$A$776,$A133,СВЦЭМ!$B$33:$B$776,J$119)+'СЕТ СН'!$H$14+СВЦЭМ!$D$10+'СЕТ СН'!$H$6-'СЕТ СН'!$H$26</f>
        <v>1491.9096302399998</v>
      </c>
      <c r="K133" s="36">
        <f>SUMIFS(СВЦЭМ!$D$33:$D$776,СВЦЭМ!$A$33:$A$776,$A133,СВЦЭМ!$B$33:$B$776,K$119)+'СЕТ СН'!$H$14+СВЦЭМ!$D$10+'СЕТ СН'!$H$6-'СЕТ СН'!$H$26</f>
        <v>1459.3328884399998</v>
      </c>
      <c r="L133" s="36">
        <f>SUMIFS(СВЦЭМ!$D$33:$D$776,СВЦЭМ!$A$33:$A$776,$A133,СВЦЭМ!$B$33:$B$776,L$119)+'СЕТ СН'!$H$14+СВЦЭМ!$D$10+'СЕТ СН'!$H$6-'СЕТ СН'!$H$26</f>
        <v>1449.4648281299999</v>
      </c>
      <c r="M133" s="36">
        <f>SUMIFS(СВЦЭМ!$D$33:$D$776,СВЦЭМ!$A$33:$A$776,$A133,СВЦЭМ!$B$33:$B$776,M$119)+'СЕТ СН'!$H$14+СВЦЭМ!$D$10+'СЕТ СН'!$H$6-'СЕТ СН'!$H$26</f>
        <v>1461.5244650299999</v>
      </c>
      <c r="N133" s="36">
        <f>SUMIFS(СВЦЭМ!$D$33:$D$776,СВЦЭМ!$A$33:$A$776,$A133,СВЦЭМ!$B$33:$B$776,N$119)+'СЕТ СН'!$H$14+СВЦЭМ!$D$10+'СЕТ СН'!$H$6-'СЕТ СН'!$H$26</f>
        <v>1476.8073770899998</v>
      </c>
      <c r="O133" s="36">
        <f>SUMIFS(СВЦЭМ!$D$33:$D$776,СВЦЭМ!$A$33:$A$776,$A133,СВЦЭМ!$B$33:$B$776,O$119)+'СЕТ СН'!$H$14+СВЦЭМ!$D$10+'СЕТ СН'!$H$6-'СЕТ СН'!$H$26</f>
        <v>1482.4033662099998</v>
      </c>
      <c r="P133" s="36">
        <f>SUMIFS(СВЦЭМ!$D$33:$D$776,СВЦЭМ!$A$33:$A$776,$A133,СВЦЭМ!$B$33:$B$776,P$119)+'СЕТ СН'!$H$14+СВЦЭМ!$D$10+'СЕТ СН'!$H$6-'СЕТ СН'!$H$26</f>
        <v>1490.40251696</v>
      </c>
      <c r="Q133" s="36">
        <f>SUMIFS(СВЦЭМ!$D$33:$D$776,СВЦЭМ!$A$33:$A$776,$A133,СВЦЭМ!$B$33:$B$776,Q$119)+'СЕТ СН'!$H$14+СВЦЭМ!$D$10+'СЕТ СН'!$H$6-'СЕТ СН'!$H$26</f>
        <v>1500.1701218999999</v>
      </c>
      <c r="R133" s="36">
        <f>SUMIFS(СВЦЭМ!$D$33:$D$776,СВЦЭМ!$A$33:$A$776,$A133,СВЦЭМ!$B$33:$B$776,R$119)+'СЕТ СН'!$H$14+СВЦЭМ!$D$10+'СЕТ СН'!$H$6-'СЕТ СН'!$H$26</f>
        <v>1498.48238036</v>
      </c>
      <c r="S133" s="36">
        <f>SUMIFS(СВЦЭМ!$D$33:$D$776,СВЦЭМ!$A$33:$A$776,$A133,СВЦЭМ!$B$33:$B$776,S$119)+'СЕТ СН'!$H$14+СВЦЭМ!$D$10+'СЕТ СН'!$H$6-'СЕТ СН'!$H$26</f>
        <v>1480.5181771299999</v>
      </c>
      <c r="T133" s="36">
        <f>SUMIFS(СВЦЭМ!$D$33:$D$776,СВЦЭМ!$A$33:$A$776,$A133,СВЦЭМ!$B$33:$B$776,T$119)+'СЕТ СН'!$H$14+СВЦЭМ!$D$10+'СЕТ СН'!$H$6-'СЕТ СН'!$H$26</f>
        <v>1448.20901295</v>
      </c>
      <c r="U133" s="36">
        <f>SUMIFS(СВЦЭМ!$D$33:$D$776,СВЦЭМ!$A$33:$A$776,$A133,СВЦЭМ!$B$33:$B$776,U$119)+'СЕТ СН'!$H$14+СВЦЭМ!$D$10+'СЕТ СН'!$H$6-'СЕТ СН'!$H$26</f>
        <v>1448.7258743799998</v>
      </c>
      <c r="V133" s="36">
        <f>SUMIFS(СВЦЭМ!$D$33:$D$776,СВЦЭМ!$A$33:$A$776,$A133,СВЦЭМ!$B$33:$B$776,V$119)+'СЕТ СН'!$H$14+СВЦЭМ!$D$10+'СЕТ СН'!$H$6-'СЕТ СН'!$H$26</f>
        <v>1466.6881500499999</v>
      </c>
      <c r="W133" s="36">
        <f>SUMIFS(СВЦЭМ!$D$33:$D$776,СВЦЭМ!$A$33:$A$776,$A133,СВЦЭМ!$B$33:$B$776,W$119)+'СЕТ СН'!$H$14+СВЦЭМ!$D$10+'СЕТ СН'!$H$6-'СЕТ СН'!$H$26</f>
        <v>1484.3202434799998</v>
      </c>
      <c r="X133" s="36">
        <f>SUMIFS(СВЦЭМ!$D$33:$D$776,СВЦЭМ!$A$33:$A$776,$A133,СВЦЭМ!$B$33:$B$776,X$119)+'СЕТ СН'!$H$14+СВЦЭМ!$D$10+'СЕТ СН'!$H$6-'СЕТ СН'!$H$26</f>
        <v>1486.1971101399999</v>
      </c>
      <c r="Y133" s="36">
        <f>SUMIFS(СВЦЭМ!$D$33:$D$776,СВЦЭМ!$A$33:$A$776,$A133,СВЦЭМ!$B$33:$B$776,Y$119)+'СЕТ СН'!$H$14+СВЦЭМ!$D$10+'СЕТ СН'!$H$6-'СЕТ СН'!$H$26</f>
        <v>1543.4972389299999</v>
      </c>
    </row>
    <row r="134" spans="1:25" ht="15.75" x14ac:dyDescent="0.2">
      <c r="A134" s="35">
        <f t="shared" si="3"/>
        <v>43480</v>
      </c>
      <c r="B134" s="36">
        <f>SUMIFS(СВЦЭМ!$D$33:$D$776,СВЦЭМ!$A$33:$A$776,$A134,СВЦЭМ!$B$33:$B$776,B$119)+'СЕТ СН'!$H$14+СВЦЭМ!$D$10+'СЕТ СН'!$H$6-'СЕТ СН'!$H$26</f>
        <v>1635.0107657899998</v>
      </c>
      <c r="C134" s="36">
        <f>SUMIFS(СВЦЭМ!$D$33:$D$776,СВЦЭМ!$A$33:$A$776,$A134,СВЦЭМ!$B$33:$B$776,C$119)+'СЕТ СН'!$H$14+СВЦЭМ!$D$10+'СЕТ СН'!$H$6-'СЕТ СН'!$H$26</f>
        <v>1671.69166576</v>
      </c>
      <c r="D134" s="36">
        <f>SUMIFS(СВЦЭМ!$D$33:$D$776,СВЦЭМ!$A$33:$A$776,$A134,СВЦЭМ!$B$33:$B$776,D$119)+'СЕТ СН'!$H$14+СВЦЭМ!$D$10+'СЕТ СН'!$H$6-'СЕТ СН'!$H$26</f>
        <v>1687.06208683</v>
      </c>
      <c r="E134" s="36">
        <f>SUMIFS(СВЦЭМ!$D$33:$D$776,СВЦЭМ!$A$33:$A$776,$A134,СВЦЭМ!$B$33:$B$776,E$119)+'СЕТ СН'!$H$14+СВЦЭМ!$D$10+'СЕТ СН'!$H$6-'СЕТ СН'!$H$26</f>
        <v>1687.7686265799998</v>
      </c>
      <c r="F134" s="36">
        <f>SUMIFS(СВЦЭМ!$D$33:$D$776,СВЦЭМ!$A$33:$A$776,$A134,СВЦЭМ!$B$33:$B$776,F$119)+'СЕТ СН'!$H$14+СВЦЭМ!$D$10+'СЕТ СН'!$H$6-'СЕТ СН'!$H$26</f>
        <v>1687.8108886099999</v>
      </c>
      <c r="G134" s="36">
        <f>SUMIFS(СВЦЭМ!$D$33:$D$776,СВЦЭМ!$A$33:$A$776,$A134,СВЦЭМ!$B$33:$B$776,G$119)+'СЕТ СН'!$H$14+СВЦЭМ!$D$10+'СЕТ СН'!$H$6-'СЕТ СН'!$H$26</f>
        <v>1665.8956625699998</v>
      </c>
      <c r="H134" s="36">
        <f>SUMIFS(СВЦЭМ!$D$33:$D$776,СВЦЭМ!$A$33:$A$776,$A134,СВЦЭМ!$B$33:$B$776,H$119)+'СЕТ СН'!$H$14+СВЦЭМ!$D$10+'СЕТ СН'!$H$6-'СЕТ СН'!$H$26</f>
        <v>1618.4502135099999</v>
      </c>
      <c r="I134" s="36">
        <f>SUMIFS(СВЦЭМ!$D$33:$D$776,СВЦЭМ!$A$33:$A$776,$A134,СВЦЭМ!$B$33:$B$776,I$119)+'СЕТ СН'!$H$14+СВЦЭМ!$D$10+'СЕТ СН'!$H$6-'СЕТ СН'!$H$26</f>
        <v>1534.0295887099999</v>
      </c>
      <c r="J134" s="36">
        <f>SUMIFS(СВЦЭМ!$D$33:$D$776,СВЦЭМ!$A$33:$A$776,$A134,СВЦЭМ!$B$33:$B$776,J$119)+'СЕТ СН'!$H$14+СВЦЭМ!$D$10+'СЕТ СН'!$H$6-'СЕТ СН'!$H$26</f>
        <v>1477.4221621899999</v>
      </c>
      <c r="K134" s="36">
        <f>SUMIFS(СВЦЭМ!$D$33:$D$776,СВЦЭМ!$A$33:$A$776,$A134,СВЦЭМ!$B$33:$B$776,K$119)+'СЕТ СН'!$H$14+СВЦЭМ!$D$10+'СЕТ СН'!$H$6-'СЕТ СН'!$H$26</f>
        <v>1462.3814101799999</v>
      </c>
      <c r="L134" s="36">
        <f>SUMIFS(СВЦЭМ!$D$33:$D$776,СВЦЭМ!$A$33:$A$776,$A134,СВЦЭМ!$B$33:$B$776,L$119)+'СЕТ СН'!$H$14+СВЦЭМ!$D$10+'СЕТ СН'!$H$6-'СЕТ СН'!$H$26</f>
        <v>1460.2232258499998</v>
      </c>
      <c r="M134" s="36">
        <f>SUMIFS(СВЦЭМ!$D$33:$D$776,СВЦЭМ!$A$33:$A$776,$A134,СВЦЭМ!$B$33:$B$776,M$119)+'СЕТ СН'!$H$14+СВЦЭМ!$D$10+'СЕТ СН'!$H$6-'СЕТ СН'!$H$26</f>
        <v>1470.43448655</v>
      </c>
      <c r="N134" s="36">
        <f>SUMIFS(СВЦЭМ!$D$33:$D$776,СВЦЭМ!$A$33:$A$776,$A134,СВЦЭМ!$B$33:$B$776,N$119)+'СЕТ СН'!$H$14+СВЦЭМ!$D$10+'СЕТ СН'!$H$6-'СЕТ СН'!$H$26</f>
        <v>1486.10788886</v>
      </c>
      <c r="O134" s="36">
        <f>SUMIFS(СВЦЭМ!$D$33:$D$776,СВЦЭМ!$A$33:$A$776,$A134,СВЦЭМ!$B$33:$B$776,O$119)+'СЕТ СН'!$H$14+СВЦЭМ!$D$10+'СЕТ СН'!$H$6-'СЕТ СН'!$H$26</f>
        <v>1484.1510415099999</v>
      </c>
      <c r="P134" s="36">
        <f>SUMIFS(СВЦЭМ!$D$33:$D$776,СВЦЭМ!$A$33:$A$776,$A134,СВЦЭМ!$B$33:$B$776,P$119)+'СЕТ СН'!$H$14+СВЦЭМ!$D$10+'СЕТ СН'!$H$6-'СЕТ СН'!$H$26</f>
        <v>1494.85825471</v>
      </c>
      <c r="Q134" s="36">
        <f>SUMIFS(СВЦЭМ!$D$33:$D$776,СВЦЭМ!$A$33:$A$776,$A134,СВЦЭМ!$B$33:$B$776,Q$119)+'СЕТ СН'!$H$14+СВЦЭМ!$D$10+'СЕТ СН'!$H$6-'СЕТ СН'!$H$26</f>
        <v>1505.2071721099999</v>
      </c>
      <c r="R134" s="36">
        <f>SUMIFS(СВЦЭМ!$D$33:$D$776,СВЦЭМ!$A$33:$A$776,$A134,СВЦЭМ!$B$33:$B$776,R$119)+'СЕТ СН'!$H$14+СВЦЭМ!$D$10+'СЕТ СН'!$H$6-'СЕТ СН'!$H$26</f>
        <v>1513.51586677</v>
      </c>
      <c r="S134" s="36">
        <f>SUMIFS(СВЦЭМ!$D$33:$D$776,СВЦЭМ!$A$33:$A$776,$A134,СВЦЭМ!$B$33:$B$776,S$119)+'СЕТ СН'!$H$14+СВЦЭМ!$D$10+'СЕТ СН'!$H$6-'СЕТ СН'!$H$26</f>
        <v>1489.1724515999999</v>
      </c>
      <c r="T134" s="36">
        <f>SUMIFS(СВЦЭМ!$D$33:$D$776,СВЦЭМ!$A$33:$A$776,$A134,СВЦЭМ!$B$33:$B$776,T$119)+'СЕТ СН'!$H$14+СВЦЭМ!$D$10+'СЕТ СН'!$H$6-'СЕТ СН'!$H$26</f>
        <v>1455.0707560999999</v>
      </c>
      <c r="U134" s="36">
        <f>SUMIFS(СВЦЭМ!$D$33:$D$776,СВЦЭМ!$A$33:$A$776,$A134,СВЦЭМ!$B$33:$B$776,U$119)+'СЕТ СН'!$H$14+СВЦЭМ!$D$10+'СЕТ СН'!$H$6-'СЕТ СН'!$H$26</f>
        <v>1461.4162347699998</v>
      </c>
      <c r="V134" s="36">
        <f>SUMIFS(СВЦЭМ!$D$33:$D$776,СВЦЭМ!$A$33:$A$776,$A134,СВЦЭМ!$B$33:$B$776,V$119)+'СЕТ СН'!$H$14+СВЦЭМ!$D$10+'СЕТ СН'!$H$6-'СЕТ СН'!$H$26</f>
        <v>1479.13330789</v>
      </c>
      <c r="W134" s="36">
        <f>SUMIFS(СВЦЭМ!$D$33:$D$776,СВЦЭМ!$A$33:$A$776,$A134,СВЦЭМ!$B$33:$B$776,W$119)+'СЕТ СН'!$H$14+СВЦЭМ!$D$10+'СЕТ СН'!$H$6-'СЕТ СН'!$H$26</f>
        <v>1502.9770129999999</v>
      </c>
      <c r="X134" s="36">
        <f>SUMIFS(СВЦЭМ!$D$33:$D$776,СВЦЭМ!$A$33:$A$776,$A134,СВЦЭМ!$B$33:$B$776,X$119)+'СЕТ СН'!$H$14+СВЦЭМ!$D$10+'СЕТ СН'!$H$6-'СЕТ СН'!$H$26</f>
        <v>1509.2080369599998</v>
      </c>
      <c r="Y134" s="36">
        <f>SUMIFS(СВЦЭМ!$D$33:$D$776,СВЦЭМ!$A$33:$A$776,$A134,СВЦЭМ!$B$33:$B$776,Y$119)+'СЕТ СН'!$H$14+СВЦЭМ!$D$10+'СЕТ СН'!$H$6-'СЕТ СН'!$H$26</f>
        <v>1555.6741181299999</v>
      </c>
    </row>
    <row r="135" spans="1:25" ht="15.75" x14ac:dyDescent="0.2">
      <c r="A135" s="35">
        <f t="shared" si="3"/>
        <v>43481</v>
      </c>
      <c r="B135" s="36">
        <f>SUMIFS(СВЦЭМ!$D$33:$D$776,СВЦЭМ!$A$33:$A$776,$A135,СВЦЭМ!$B$33:$B$776,B$119)+'СЕТ СН'!$H$14+СВЦЭМ!$D$10+'СЕТ СН'!$H$6-'СЕТ СН'!$H$26</f>
        <v>1640.8087612499999</v>
      </c>
      <c r="C135" s="36">
        <f>SUMIFS(СВЦЭМ!$D$33:$D$776,СВЦЭМ!$A$33:$A$776,$A135,СВЦЭМ!$B$33:$B$776,C$119)+'СЕТ СН'!$H$14+СВЦЭМ!$D$10+'СЕТ СН'!$H$6-'СЕТ СН'!$H$26</f>
        <v>1670.5311765299998</v>
      </c>
      <c r="D135" s="36">
        <f>SUMIFS(СВЦЭМ!$D$33:$D$776,СВЦЭМ!$A$33:$A$776,$A135,СВЦЭМ!$B$33:$B$776,D$119)+'СЕТ СН'!$H$14+СВЦЭМ!$D$10+'СЕТ СН'!$H$6-'СЕТ СН'!$H$26</f>
        <v>1684.9649740099999</v>
      </c>
      <c r="E135" s="36">
        <f>SUMIFS(СВЦЭМ!$D$33:$D$776,СВЦЭМ!$A$33:$A$776,$A135,СВЦЭМ!$B$33:$B$776,E$119)+'СЕТ СН'!$H$14+СВЦЭМ!$D$10+'СЕТ СН'!$H$6-'СЕТ СН'!$H$26</f>
        <v>1698.41950864</v>
      </c>
      <c r="F135" s="36">
        <f>SUMIFS(СВЦЭМ!$D$33:$D$776,СВЦЭМ!$A$33:$A$776,$A135,СВЦЭМ!$B$33:$B$776,F$119)+'СЕТ СН'!$H$14+СВЦЭМ!$D$10+'СЕТ СН'!$H$6-'СЕТ СН'!$H$26</f>
        <v>1688.9635405699999</v>
      </c>
      <c r="G135" s="36">
        <f>SUMIFS(СВЦЭМ!$D$33:$D$776,СВЦЭМ!$A$33:$A$776,$A135,СВЦЭМ!$B$33:$B$776,G$119)+'СЕТ СН'!$H$14+СВЦЭМ!$D$10+'СЕТ СН'!$H$6-'СЕТ СН'!$H$26</f>
        <v>1661.13304737</v>
      </c>
      <c r="H135" s="36">
        <f>SUMIFS(СВЦЭМ!$D$33:$D$776,СВЦЭМ!$A$33:$A$776,$A135,СВЦЭМ!$B$33:$B$776,H$119)+'СЕТ СН'!$H$14+СВЦЭМ!$D$10+'СЕТ СН'!$H$6-'СЕТ СН'!$H$26</f>
        <v>1607.3729657899999</v>
      </c>
      <c r="I135" s="36">
        <f>SUMIFS(СВЦЭМ!$D$33:$D$776,СВЦЭМ!$A$33:$A$776,$A135,СВЦЭМ!$B$33:$B$776,I$119)+'СЕТ СН'!$H$14+СВЦЭМ!$D$10+'СЕТ СН'!$H$6-'СЕТ СН'!$H$26</f>
        <v>1507.6929161199998</v>
      </c>
      <c r="J135" s="36">
        <f>SUMIFS(СВЦЭМ!$D$33:$D$776,СВЦЭМ!$A$33:$A$776,$A135,СВЦЭМ!$B$33:$B$776,J$119)+'СЕТ СН'!$H$14+СВЦЭМ!$D$10+'СЕТ СН'!$H$6-'СЕТ СН'!$H$26</f>
        <v>1479.1931697799998</v>
      </c>
      <c r="K135" s="36">
        <f>SUMIFS(СВЦЭМ!$D$33:$D$776,СВЦЭМ!$A$33:$A$776,$A135,СВЦЭМ!$B$33:$B$776,K$119)+'СЕТ СН'!$H$14+СВЦЭМ!$D$10+'СЕТ СН'!$H$6-'СЕТ СН'!$H$26</f>
        <v>1467.5569599199998</v>
      </c>
      <c r="L135" s="36">
        <f>SUMIFS(СВЦЭМ!$D$33:$D$776,СВЦЭМ!$A$33:$A$776,$A135,СВЦЭМ!$B$33:$B$776,L$119)+'СЕТ СН'!$H$14+СВЦЭМ!$D$10+'СЕТ СН'!$H$6-'СЕТ СН'!$H$26</f>
        <v>1463.4861006899998</v>
      </c>
      <c r="M135" s="36">
        <f>SUMIFS(СВЦЭМ!$D$33:$D$776,СВЦЭМ!$A$33:$A$776,$A135,СВЦЭМ!$B$33:$B$776,M$119)+'СЕТ СН'!$H$14+СВЦЭМ!$D$10+'СЕТ СН'!$H$6-'СЕТ СН'!$H$26</f>
        <v>1470.9430636799998</v>
      </c>
      <c r="N135" s="36">
        <f>SUMIFS(СВЦЭМ!$D$33:$D$776,СВЦЭМ!$A$33:$A$776,$A135,СВЦЭМ!$B$33:$B$776,N$119)+'СЕТ СН'!$H$14+СВЦЭМ!$D$10+'СЕТ СН'!$H$6-'СЕТ СН'!$H$26</f>
        <v>1490.9289580599998</v>
      </c>
      <c r="O135" s="36">
        <f>SUMIFS(СВЦЭМ!$D$33:$D$776,СВЦЭМ!$A$33:$A$776,$A135,СВЦЭМ!$B$33:$B$776,O$119)+'СЕТ СН'!$H$14+СВЦЭМ!$D$10+'СЕТ СН'!$H$6-'СЕТ СН'!$H$26</f>
        <v>1483.7619403299998</v>
      </c>
      <c r="P135" s="36">
        <f>SUMIFS(СВЦЭМ!$D$33:$D$776,СВЦЭМ!$A$33:$A$776,$A135,СВЦЭМ!$B$33:$B$776,P$119)+'СЕТ СН'!$H$14+СВЦЭМ!$D$10+'СЕТ СН'!$H$6-'СЕТ СН'!$H$26</f>
        <v>1493.0387809599999</v>
      </c>
      <c r="Q135" s="36">
        <f>SUMIFS(СВЦЭМ!$D$33:$D$776,СВЦЭМ!$A$33:$A$776,$A135,СВЦЭМ!$B$33:$B$776,Q$119)+'СЕТ СН'!$H$14+СВЦЭМ!$D$10+'СЕТ СН'!$H$6-'СЕТ СН'!$H$26</f>
        <v>1495.27185418</v>
      </c>
      <c r="R135" s="36">
        <f>SUMIFS(СВЦЭМ!$D$33:$D$776,СВЦЭМ!$A$33:$A$776,$A135,СВЦЭМ!$B$33:$B$776,R$119)+'СЕТ СН'!$H$14+СВЦЭМ!$D$10+'СЕТ СН'!$H$6-'СЕТ СН'!$H$26</f>
        <v>1499.9577994499998</v>
      </c>
      <c r="S135" s="36">
        <f>SUMIFS(СВЦЭМ!$D$33:$D$776,СВЦЭМ!$A$33:$A$776,$A135,СВЦЭМ!$B$33:$B$776,S$119)+'СЕТ СН'!$H$14+СВЦЭМ!$D$10+'СЕТ СН'!$H$6-'СЕТ СН'!$H$26</f>
        <v>1485.2442755299999</v>
      </c>
      <c r="T135" s="36">
        <f>SUMIFS(СВЦЭМ!$D$33:$D$776,СВЦЭМ!$A$33:$A$776,$A135,СВЦЭМ!$B$33:$B$776,T$119)+'СЕТ СН'!$H$14+СВЦЭМ!$D$10+'СЕТ СН'!$H$6-'СЕТ СН'!$H$26</f>
        <v>1474.7898281399998</v>
      </c>
      <c r="U135" s="36">
        <f>SUMIFS(СВЦЭМ!$D$33:$D$776,СВЦЭМ!$A$33:$A$776,$A135,СВЦЭМ!$B$33:$B$776,U$119)+'СЕТ СН'!$H$14+СВЦЭМ!$D$10+'СЕТ СН'!$H$6-'СЕТ СН'!$H$26</f>
        <v>1477.0613763899999</v>
      </c>
      <c r="V135" s="36">
        <f>SUMIFS(СВЦЭМ!$D$33:$D$776,СВЦЭМ!$A$33:$A$776,$A135,СВЦЭМ!$B$33:$B$776,V$119)+'СЕТ СН'!$H$14+СВЦЭМ!$D$10+'СЕТ СН'!$H$6-'СЕТ СН'!$H$26</f>
        <v>1496.00615496</v>
      </c>
      <c r="W135" s="36">
        <f>SUMIFS(СВЦЭМ!$D$33:$D$776,СВЦЭМ!$A$33:$A$776,$A135,СВЦЭМ!$B$33:$B$776,W$119)+'СЕТ СН'!$H$14+СВЦЭМ!$D$10+'СЕТ СН'!$H$6-'СЕТ СН'!$H$26</f>
        <v>1519.1115353399998</v>
      </c>
      <c r="X135" s="36">
        <f>SUMIFS(СВЦЭМ!$D$33:$D$776,СВЦЭМ!$A$33:$A$776,$A135,СВЦЭМ!$B$33:$B$776,X$119)+'СЕТ СН'!$H$14+СВЦЭМ!$D$10+'СЕТ СН'!$H$6-'СЕТ СН'!$H$26</f>
        <v>1524.63263392</v>
      </c>
      <c r="Y135" s="36">
        <f>SUMIFS(СВЦЭМ!$D$33:$D$776,СВЦЭМ!$A$33:$A$776,$A135,СВЦЭМ!$B$33:$B$776,Y$119)+'СЕТ СН'!$H$14+СВЦЭМ!$D$10+'СЕТ СН'!$H$6-'СЕТ СН'!$H$26</f>
        <v>1578.8245470899999</v>
      </c>
    </row>
    <row r="136" spans="1:25" ht="15.75" x14ac:dyDescent="0.2">
      <c r="A136" s="35">
        <f t="shared" si="3"/>
        <v>43482</v>
      </c>
      <c r="B136" s="36">
        <f>SUMIFS(СВЦЭМ!$D$33:$D$776,СВЦЭМ!$A$33:$A$776,$A136,СВЦЭМ!$B$33:$B$776,B$119)+'СЕТ СН'!$H$14+СВЦЭМ!$D$10+'СЕТ СН'!$H$6-'СЕТ СН'!$H$26</f>
        <v>1608.58617538</v>
      </c>
      <c r="C136" s="36">
        <f>SUMIFS(СВЦЭМ!$D$33:$D$776,СВЦЭМ!$A$33:$A$776,$A136,СВЦЭМ!$B$33:$B$776,C$119)+'СЕТ СН'!$H$14+СВЦЭМ!$D$10+'СЕТ СН'!$H$6-'СЕТ СН'!$H$26</f>
        <v>1646.7417626699998</v>
      </c>
      <c r="D136" s="36">
        <f>SUMIFS(СВЦЭМ!$D$33:$D$776,СВЦЭМ!$A$33:$A$776,$A136,СВЦЭМ!$B$33:$B$776,D$119)+'СЕТ СН'!$H$14+СВЦЭМ!$D$10+'СЕТ СН'!$H$6-'СЕТ СН'!$H$26</f>
        <v>1664.81490674</v>
      </c>
      <c r="E136" s="36">
        <f>SUMIFS(СВЦЭМ!$D$33:$D$776,СВЦЭМ!$A$33:$A$776,$A136,СВЦЭМ!$B$33:$B$776,E$119)+'СЕТ СН'!$H$14+СВЦЭМ!$D$10+'СЕТ СН'!$H$6-'СЕТ СН'!$H$26</f>
        <v>1667.0209848499999</v>
      </c>
      <c r="F136" s="36">
        <f>SUMIFS(СВЦЭМ!$D$33:$D$776,СВЦЭМ!$A$33:$A$776,$A136,СВЦЭМ!$B$33:$B$776,F$119)+'СЕТ СН'!$H$14+СВЦЭМ!$D$10+'СЕТ СН'!$H$6-'СЕТ СН'!$H$26</f>
        <v>1658.6254698099999</v>
      </c>
      <c r="G136" s="36">
        <f>SUMIFS(СВЦЭМ!$D$33:$D$776,СВЦЭМ!$A$33:$A$776,$A136,СВЦЭМ!$B$33:$B$776,G$119)+'СЕТ СН'!$H$14+СВЦЭМ!$D$10+'СЕТ СН'!$H$6-'СЕТ СН'!$H$26</f>
        <v>1623.59323632</v>
      </c>
      <c r="H136" s="36">
        <f>SUMIFS(СВЦЭМ!$D$33:$D$776,СВЦЭМ!$A$33:$A$776,$A136,СВЦЭМ!$B$33:$B$776,H$119)+'СЕТ СН'!$H$14+СВЦЭМ!$D$10+'СЕТ СН'!$H$6-'СЕТ СН'!$H$26</f>
        <v>1562.9893686599999</v>
      </c>
      <c r="I136" s="36">
        <f>SUMIFS(СВЦЭМ!$D$33:$D$776,СВЦЭМ!$A$33:$A$776,$A136,СВЦЭМ!$B$33:$B$776,I$119)+'СЕТ СН'!$H$14+СВЦЭМ!$D$10+'СЕТ СН'!$H$6-'СЕТ СН'!$H$26</f>
        <v>1477.6794381699999</v>
      </c>
      <c r="J136" s="36">
        <f>SUMIFS(СВЦЭМ!$D$33:$D$776,СВЦЭМ!$A$33:$A$776,$A136,СВЦЭМ!$B$33:$B$776,J$119)+'СЕТ СН'!$H$14+СВЦЭМ!$D$10+'СЕТ СН'!$H$6-'СЕТ СН'!$H$26</f>
        <v>1465.79367467</v>
      </c>
      <c r="K136" s="36">
        <f>SUMIFS(СВЦЭМ!$D$33:$D$776,СВЦЭМ!$A$33:$A$776,$A136,СВЦЭМ!$B$33:$B$776,K$119)+'СЕТ СН'!$H$14+СВЦЭМ!$D$10+'СЕТ СН'!$H$6-'СЕТ СН'!$H$26</f>
        <v>1455.04045759</v>
      </c>
      <c r="L136" s="36">
        <f>SUMIFS(СВЦЭМ!$D$33:$D$776,СВЦЭМ!$A$33:$A$776,$A136,СВЦЭМ!$B$33:$B$776,L$119)+'СЕТ СН'!$H$14+СВЦЭМ!$D$10+'СЕТ СН'!$H$6-'СЕТ СН'!$H$26</f>
        <v>1454.1637979899999</v>
      </c>
      <c r="M136" s="36">
        <f>SUMIFS(СВЦЭМ!$D$33:$D$776,СВЦЭМ!$A$33:$A$776,$A136,СВЦЭМ!$B$33:$B$776,M$119)+'СЕТ СН'!$H$14+СВЦЭМ!$D$10+'СЕТ СН'!$H$6-'СЕТ СН'!$H$26</f>
        <v>1469.4323205899998</v>
      </c>
      <c r="N136" s="36">
        <f>SUMIFS(СВЦЭМ!$D$33:$D$776,СВЦЭМ!$A$33:$A$776,$A136,СВЦЭМ!$B$33:$B$776,N$119)+'СЕТ СН'!$H$14+СВЦЭМ!$D$10+'СЕТ СН'!$H$6-'СЕТ СН'!$H$26</f>
        <v>1482.32911182</v>
      </c>
      <c r="O136" s="36">
        <f>SUMIFS(СВЦЭМ!$D$33:$D$776,СВЦЭМ!$A$33:$A$776,$A136,СВЦЭМ!$B$33:$B$776,O$119)+'СЕТ СН'!$H$14+СВЦЭМ!$D$10+'СЕТ СН'!$H$6-'СЕТ СН'!$H$26</f>
        <v>1474.4211199199999</v>
      </c>
      <c r="P136" s="36">
        <f>SUMIFS(СВЦЭМ!$D$33:$D$776,СВЦЭМ!$A$33:$A$776,$A136,СВЦЭМ!$B$33:$B$776,P$119)+'СЕТ СН'!$H$14+СВЦЭМ!$D$10+'СЕТ СН'!$H$6-'СЕТ СН'!$H$26</f>
        <v>1477.8169143599998</v>
      </c>
      <c r="Q136" s="36">
        <f>SUMIFS(СВЦЭМ!$D$33:$D$776,СВЦЭМ!$A$33:$A$776,$A136,СВЦЭМ!$B$33:$B$776,Q$119)+'СЕТ СН'!$H$14+СВЦЭМ!$D$10+'СЕТ СН'!$H$6-'СЕТ СН'!$H$26</f>
        <v>1480.1155174099999</v>
      </c>
      <c r="R136" s="36">
        <f>SUMIFS(СВЦЭМ!$D$33:$D$776,СВЦЭМ!$A$33:$A$776,$A136,СВЦЭМ!$B$33:$B$776,R$119)+'СЕТ СН'!$H$14+СВЦЭМ!$D$10+'СЕТ СН'!$H$6-'СЕТ СН'!$H$26</f>
        <v>1484.4069459899999</v>
      </c>
      <c r="S136" s="36">
        <f>SUMIFS(СВЦЭМ!$D$33:$D$776,СВЦЭМ!$A$33:$A$776,$A136,СВЦЭМ!$B$33:$B$776,S$119)+'СЕТ СН'!$H$14+СВЦЭМ!$D$10+'СЕТ СН'!$H$6-'СЕТ СН'!$H$26</f>
        <v>1472.1568611299999</v>
      </c>
      <c r="T136" s="36">
        <f>SUMIFS(СВЦЭМ!$D$33:$D$776,СВЦЭМ!$A$33:$A$776,$A136,СВЦЭМ!$B$33:$B$776,T$119)+'СЕТ СН'!$H$14+СВЦЭМ!$D$10+'СЕТ СН'!$H$6-'СЕТ СН'!$H$26</f>
        <v>1458.5461602199998</v>
      </c>
      <c r="U136" s="36">
        <f>SUMIFS(СВЦЭМ!$D$33:$D$776,СВЦЭМ!$A$33:$A$776,$A136,СВЦЭМ!$B$33:$B$776,U$119)+'СЕТ СН'!$H$14+СВЦЭМ!$D$10+'СЕТ СН'!$H$6-'СЕТ СН'!$H$26</f>
        <v>1460.1003515499999</v>
      </c>
      <c r="V136" s="36">
        <f>SUMIFS(СВЦЭМ!$D$33:$D$776,СВЦЭМ!$A$33:$A$776,$A136,СВЦЭМ!$B$33:$B$776,V$119)+'СЕТ СН'!$H$14+СВЦЭМ!$D$10+'СЕТ СН'!$H$6-'СЕТ СН'!$H$26</f>
        <v>1483.1738381999999</v>
      </c>
      <c r="W136" s="36">
        <f>SUMIFS(СВЦЭМ!$D$33:$D$776,СВЦЭМ!$A$33:$A$776,$A136,СВЦЭМ!$B$33:$B$776,W$119)+'СЕТ СН'!$H$14+СВЦЭМ!$D$10+'СЕТ СН'!$H$6-'СЕТ СН'!$H$26</f>
        <v>1496.8798637</v>
      </c>
      <c r="X136" s="36">
        <f>SUMIFS(СВЦЭМ!$D$33:$D$776,СВЦЭМ!$A$33:$A$776,$A136,СВЦЭМ!$B$33:$B$776,X$119)+'СЕТ СН'!$H$14+СВЦЭМ!$D$10+'СЕТ СН'!$H$6-'СЕТ СН'!$H$26</f>
        <v>1502.2236853299999</v>
      </c>
      <c r="Y136" s="36">
        <f>SUMIFS(СВЦЭМ!$D$33:$D$776,СВЦЭМ!$A$33:$A$776,$A136,СВЦЭМ!$B$33:$B$776,Y$119)+'СЕТ СН'!$H$14+СВЦЭМ!$D$10+'СЕТ СН'!$H$6-'СЕТ СН'!$H$26</f>
        <v>1563.93687899</v>
      </c>
    </row>
    <row r="137" spans="1:25" ht="15.75" x14ac:dyDescent="0.2">
      <c r="A137" s="35">
        <f t="shared" si="3"/>
        <v>43483</v>
      </c>
      <c r="B137" s="36">
        <f>SUMIFS(СВЦЭМ!$D$33:$D$776,СВЦЭМ!$A$33:$A$776,$A137,СВЦЭМ!$B$33:$B$776,B$119)+'СЕТ СН'!$H$14+СВЦЭМ!$D$10+'СЕТ СН'!$H$6-'СЕТ СН'!$H$26</f>
        <v>1598.8937470799999</v>
      </c>
      <c r="C137" s="36">
        <f>SUMIFS(СВЦЭМ!$D$33:$D$776,СВЦЭМ!$A$33:$A$776,$A137,СВЦЭМ!$B$33:$B$776,C$119)+'СЕТ СН'!$H$14+СВЦЭМ!$D$10+'СЕТ СН'!$H$6-'СЕТ СН'!$H$26</f>
        <v>1625.7519068899999</v>
      </c>
      <c r="D137" s="36">
        <f>SUMIFS(СВЦЭМ!$D$33:$D$776,СВЦЭМ!$A$33:$A$776,$A137,СВЦЭМ!$B$33:$B$776,D$119)+'СЕТ СН'!$H$14+СВЦЭМ!$D$10+'СЕТ СН'!$H$6-'СЕТ СН'!$H$26</f>
        <v>1649.4527793599998</v>
      </c>
      <c r="E137" s="36">
        <f>SUMIFS(СВЦЭМ!$D$33:$D$776,СВЦЭМ!$A$33:$A$776,$A137,СВЦЭМ!$B$33:$B$776,E$119)+'СЕТ СН'!$H$14+СВЦЭМ!$D$10+'СЕТ СН'!$H$6-'СЕТ СН'!$H$26</f>
        <v>1648.46111501</v>
      </c>
      <c r="F137" s="36">
        <f>SUMIFS(СВЦЭМ!$D$33:$D$776,СВЦЭМ!$A$33:$A$776,$A137,СВЦЭМ!$B$33:$B$776,F$119)+'СЕТ СН'!$H$14+СВЦЭМ!$D$10+'СЕТ СН'!$H$6-'СЕТ СН'!$H$26</f>
        <v>1642.0731262099998</v>
      </c>
      <c r="G137" s="36">
        <f>SUMIFS(СВЦЭМ!$D$33:$D$776,СВЦЭМ!$A$33:$A$776,$A137,СВЦЭМ!$B$33:$B$776,G$119)+'СЕТ СН'!$H$14+СВЦЭМ!$D$10+'СЕТ СН'!$H$6-'СЕТ СН'!$H$26</f>
        <v>1622.4019678</v>
      </c>
      <c r="H137" s="36">
        <f>SUMIFS(СВЦЭМ!$D$33:$D$776,СВЦЭМ!$A$33:$A$776,$A137,СВЦЭМ!$B$33:$B$776,H$119)+'СЕТ СН'!$H$14+СВЦЭМ!$D$10+'СЕТ СН'!$H$6-'СЕТ СН'!$H$26</f>
        <v>1584.8864449599998</v>
      </c>
      <c r="I137" s="36">
        <f>SUMIFS(СВЦЭМ!$D$33:$D$776,СВЦЭМ!$A$33:$A$776,$A137,СВЦЭМ!$B$33:$B$776,I$119)+'СЕТ СН'!$H$14+СВЦЭМ!$D$10+'СЕТ СН'!$H$6-'СЕТ СН'!$H$26</f>
        <v>1510.7238673299998</v>
      </c>
      <c r="J137" s="36">
        <f>SUMIFS(СВЦЭМ!$D$33:$D$776,СВЦЭМ!$A$33:$A$776,$A137,СВЦЭМ!$B$33:$B$776,J$119)+'СЕТ СН'!$H$14+СВЦЭМ!$D$10+'СЕТ СН'!$H$6-'СЕТ СН'!$H$26</f>
        <v>1455.9435077799999</v>
      </c>
      <c r="K137" s="36">
        <f>SUMIFS(СВЦЭМ!$D$33:$D$776,СВЦЭМ!$A$33:$A$776,$A137,СВЦЭМ!$B$33:$B$776,K$119)+'СЕТ СН'!$H$14+СВЦЭМ!$D$10+'СЕТ СН'!$H$6-'СЕТ СН'!$H$26</f>
        <v>1454.4582282499998</v>
      </c>
      <c r="L137" s="36">
        <f>SUMIFS(СВЦЭМ!$D$33:$D$776,СВЦЭМ!$A$33:$A$776,$A137,СВЦЭМ!$B$33:$B$776,L$119)+'СЕТ СН'!$H$14+СВЦЭМ!$D$10+'СЕТ СН'!$H$6-'СЕТ СН'!$H$26</f>
        <v>1452.31786969</v>
      </c>
      <c r="M137" s="36">
        <f>SUMIFS(СВЦЭМ!$D$33:$D$776,СВЦЭМ!$A$33:$A$776,$A137,СВЦЭМ!$B$33:$B$776,M$119)+'СЕТ СН'!$H$14+СВЦЭМ!$D$10+'СЕТ СН'!$H$6-'СЕТ СН'!$H$26</f>
        <v>1467.4352506099999</v>
      </c>
      <c r="N137" s="36">
        <f>SUMIFS(СВЦЭМ!$D$33:$D$776,СВЦЭМ!$A$33:$A$776,$A137,СВЦЭМ!$B$33:$B$776,N$119)+'СЕТ СН'!$H$14+СВЦЭМ!$D$10+'СЕТ СН'!$H$6-'СЕТ СН'!$H$26</f>
        <v>1492.6337205899999</v>
      </c>
      <c r="O137" s="36">
        <f>SUMIFS(СВЦЭМ!$D$33:$D$776,СВЦЭМ!$A$33:$A$776,$A137,СВЦЭМ!$B$33:$B$776,O$119)+'СЕТ СН'!$H$14+СВЦЭМ!$D$10+'СЕТ СН'!$H$6-'СЕТ СН'!$H$26</f>
        <v>1490.6170068299998</v>
      </c>
      <c r="P137" s="36">
        <f>SUMIFS(СВЦЭМ!$D$33:$D$776,СВЦЭМ!$A$33:$A$776,$A137,СВЦЭМ!$B$33:$B$776,P$119)+'СЕТ СН'!$H$14+СВЦЭМ!$D$10+'СЕТ СН'!$H$6-'СЕТ СН'!$H$26</f>
        <v>1498.6277466399999</v>
      </c>
      <c r="Q137" s="36">
        <f>SUMIFS(СВЦЭМ!$D$33:$D$776,СВЦЭМ!$A$33:$A$776,$A137,СВЦЭМ!$B$33:$B$776,Q$119)+'СЕТ СН'!$H$14+СВЦЭМ!$D$10+'СЕТ СН'!$H$6-'СЕТ СН'!$H$26</f>
        <v>1501.81287215</v>
      </c>
      <c r="R137" s="36">
        <f>SUMIFS(СВЦЭМ!$D$33:$D$776,СВЦЭМ!$A$33:$A$776,$A137,СВЦЭМ!$B$33:$B$776,R$119)+'СЕТ СН'!$H$14+СВЦЭМ!$D$10+'СЕТ СН'!$H$6-'СЕТ СН'!$H$26</f>
        <v>1505.17712863</v>
      </c>
      <c r="S137" s="36">
        <f>SUMIFS(СВЦЭМ!$D$33:$D$776,СВЦЭМ!$A$33:$A$776,$A137,СВЦЭМ!$B$33:$B$776,S$119)+'СЕТ СН'!$H$14+СВЦЭМ!$D$10+'СЕТ СН'!$H$6-'СЕТ СН'!$H$26</f>
        <v>1509.2531654299999</v>
      </c>
      <c r="T137" s="36">
        <f>SUMIFS(СВЦЭМ!$D$33:$D$776,СВЦЭМ!$A$33:$A$776,$A137,СВЦЭМ!$B$33:$B$776,T$119)+'СЕТ СН'!$H$14+СВЦЭМ!$D$10+'СЕТ СН'!$H$6-'СЕТ СН'!$H$26</f>
        <v>1495.7752702799999</v>
      </c>
      <c r="U137" s="36">
        <f>SUMIFS(СВЦЭМ!$D$33:$D$776,СВЦЭМ!$A$33:$A$776,$A137,СВЦЭМ!$B$33:$B$776,U$119)+'СЕТ СН'!$H$14+СВЦЭМ!$D$10+'СЕТ СН'!$H$6-'СЕТ СН'!$H$26</f>
        <v>1501.57851076</v>
      </c>
      <c r="V137" s="36">
        <f>SUMIFS(СВЦЭМ!$D$33:$D$776,СВЦЭМ!$A$33:$A$776,$A137,СВЦЭМ!$B$33:$B$776,V$119)+'СЕТ СН'!$H$14+СВЦЭМ!$D$10+'СЕТ СН'!$H$6-'СЕТ СН'!$H$26</f>
        <v>1525.93863444</v>
      </c>
      <c r="W137" s="36">
        <f>SUMIFS(СВЦЭМ!$D$33:$D$776,СВЦЭМ!$A$33:$A$776,$A137,СВЦЭМ!$B$33:$B$776,W$119)+'СЕТ СН'!$H$14+СВЦЭМ!$D$10+'СЕТ СН'!$H$6-'СЕТ СН'!$H$26</f>
        <v>1543.1772180599999</v>
      </c>
      <c r="X137" s="36">
        <f>SUMIFS(СВЦЭМ!$D$33:$D$776,СВЦЭМ!$A$33:$A$776,$A137,СВЦЭМ!$B$33:$B$776,X$119)+'СЕТ СН'!$H$14+СВЦЭМ!$D$10+'СЕТ СН'!$H$6-'СЕТ СН'!$H$26</f>
        <v>1535.7083560899998</v>
      </c>
      <c r="Y137" s="36">
        <f>SUMIFS(СВЦЭМ!$D$33:$D$776,СВЦЭМ!$A$33:$A$776,$A137,СВЦЭМ!$B$33:$B$776,Y$119)+'СЕТ СН'!$H$14+СВЦЭМ!$D$10+'СЕТ СН'!$H$6-'СЕТ СН'!$H$26</f>
        <v>1573.4205898599998</v>
      </c>
    </row>
    <row r="138" spans="1:25" ht="15.75" x14ac:dyDescent="0.2">
      <c r="A138" s="35">
        <f t="shared" si="3"/>
        <v>43484</v>
      </c>
      <c r="B138" s="36">
        <f>SUMIFS(СВЦЭМ!$D$33:$D$776,СВЦЭМ!$A$33:$A$776,$A138,СВЦЭМ!$B$33:$B$776,B$119)+'СЕТ СН'!$H$14+СВЦЭМ!$D$10+'СЕТ СН'!$H$6-'СЕТ СН'!$H$26</f>
        <v>1650.2808387499999</v>
      </c>
      <c r="C138" s="36">
        <f>SUMIFS(СВЦЭМ!$D$33:$D$776,СВЦЭМ!$A$33:$A$776,$A138,СВЦЭМ!$B$33:$B$776,C$119)+'СЕТ СН'!$H$14+СВЦЭМ!$D$10+'СЕТ СН'!$H$6-'СЕТ СН'!$H$26</f>
        <v>1658.0208788799998</v>
      </c>
      <c r="D138" s="36">
        <f>SUMIFS(СВЦЭМ!$D$33:$D$776,СВЦЭМ!$A$33:$A$776,$A138,СВЦЭМ!$B$33:$B$776,D$119)+'СЕТ СН'!$H$14+СВЦЭМ!$D$10+'СЕТ СН'!$H$6-'СЕТ СН'!$H$26</f>
        <v>1653.97290443</v>
      </c>
      <c r="E138" s="36">
        <f>SUMIFS(СВЦЭМ!$D$33:$D$776,СВЦЭМ!$A$33:$A$776,$A138,СВЦЭМ!$B$33:$B$776,E$119)+'СЕТ СН'!$H$14+СВЦЭМ!$D$10+'СЕТ СН'!$H$6-'СЕТ СН'!$H$26</f>
        <v>1666.54913812</v>
      </c>
      <c r="F138" s="36">
        <f>SUMIFS(СВЦЭМ!$D$33:$D$776,СВЦЭМ!$A$33:$A$776,$A138,СВЦЭМ!$B$33:$B$776,F$119)+'СЕТ СН'!$H$14+СВЦЭМ!$D$10+'СЕТ СН'!$H$6-'СЕТ СН'!$H$26</f>
        <v>1660.9351246499998</v>
      </c>
      <c r="G138" s="36">
        <f>SUMIFS(СВЦЭМ!$D$33:$D$776,СВЦЭМ!$A$33:$A$776,$A138,СВЦЭМ!$B$33:$B$776,G$119)+'СЕТ СН'!$H$14+СВЦЭМ!$D$10+'СЕТ СН'!$H$6-'СЕТ СН'!$H$26</f>
        <v>1658.45808984</v>
      </c>
      <c r="H138" s="36">
        <f>SUMIFS(СВЦЭМ!$D$33:$D$776,СВЦЭМ!$A$33:$A$776,$A138,СВЦЭМ!$B$33:$B$776,H$119)+'СЕТ СН'!$H$14+СВЦЭМ!$D$10+'СЕТ СН'!$H$6-'СЕТ СН'!$H$26</f>
        <v>1631.4278853599999</v>
      </c>
      <c r="I138" s="36">
        <f>SUMIFS(СВЦЭМ!$D$33:$D$776,СВЦЭМ!$A$33:$A$776,$A138,СВЦЭМ!$B$33:$B$776,I$119)+'СЕТ СН'!$H$14+СВЦЭМ!$D$10+'СЕТ СН'!$H$6-'СЕТ СН'!$H$26</f>
        <v>1549.4959100699998</v>
      </c>
      <c r="J138" s="36">
        <f>SUMIFS(СВЦЭМ!$D$33:$D$776,СВЦЭМ!$A$33:$A$776,$A138,СВЦЭМ!$B$33:$B$776,J$119)+'СЕТ СН'!$H$14+СВЦЭМ!$D$10+'СЕТ СН'!$H$6-'СЕТ СН'!$H$26</f>
        <v>1513.9469331799999</v>
      </c>
      <c r="K138" s="36">
        <f>SUMIFS(СВЦЭМ!$D$33:$D$776,СВЦЭМ!$A$33:$A$776,$A138,СВЦЭМ!$B$33:$B$776,K$119)+'СЕТ СН'!$H$14+СВЦЭМ!$D$10+'СЕТ СН'!$H$6-'СЕТ СН'!$H$26</f>
        <v>1470.7323948999999</v>
      </c>
      <c r="L138" s="36">
        <f>SUMIFS(СВЦЭМ!$D$33:$D$776,СВЦЭМ!$A$33:$A$776,$A138,СВЦЭМ!$B$33:$B$776,L$119)+'СЕТ СН'!$H$14+СВЦЭМ!$D$10+'СЕТ СН'!$H$6-'СЕТ СН'!$H$26</f>
        <v>1451.1991281199998</v>
      </c>
      <c r="M138" s="36">
        <f>SUMIFS(СВЦЭМ!$D$33:$D$776,СВЦЭМ!$A$33:$A$776,$A138,СВЦЭМ!$B$33:$B$776,M$119)+'СЕТ СН'!$H$14+СВЦЭМ!$D$10+'СЕТ СН'!$H$6-'СЕТ СН'!$H$26</f>
        <v>1456.01342082</v>
      </c>
      <c r="N138" s="36">
        <f>SUMIFS(СВЦЭМ!$D$33:$D$776,СВЦЭМ!$A$33:$A$776,$A138,СВЦЭМ!$B$33:$B$776,N$119)+'СЕТ СН'!$H$14+СВЦЭМ!$D$10+'СЕТ СН'!$H$6-'СЕТ СН'!$H$26</f>
        <v>1473.9669466199998</v>
      </c>
      <c r="O138" s="36">
        <f>SUMIFS(СВЦЭМ!$D$33:$D$776,СВЦЭМ!$A$33:$A$776,$A138,СВЦЭМ!$B$33:$B$776,O$119)+'СЕТ СН'!$H$14+СВЦЭМ!$D$10+'СЕТ СН'!$H$6-'СЕТ СН'!$H$26</f>
        <v>1485.6001288</v>
      </c>
      <c r="P138" s="36">
        <f>SUMIFS(СВЦЭМ!$D$33:$D$776,СВЦЭМ!$A$33:$A$776,$A138,СВЦЭМ!$B$33:$B$776,P$119)+'СЕТ СН'!$H$14+СВЦЭМ!$D$10+'СЕТ СН'!$H$6-'СЕТ СН'!$H$26</f>
        <v>1513.2387939599998</v>
      </c>
      <c r="Q138" s="36">
        <f>SUMIFS(СВЦЭМ!$D$33:$D$776,СВЦЭМ!$A$33:$A$776,$A138,СВЦЭМ!$B$33:$B$776,Q$119)+'СЕТ СН'!$H$14+СВЦЭМ!$D$10+'СЕТ СН'!$H$6-'СЕТ СН'!$H$26</f>
        <v>1521.89895351</v>
      </c>
      <c r="R138" s="36">
        <f>SUMIFS(СВЦЭМ!$D$33:$D$776,СВЦЭМ!$A$33:$A$776,$A138,СВЦЭМ!$B$33:$B$776,R$119)+'СЕТ СН'!$H$14+СВЦЭМ!$D$10+'СЕТ СН'!$H$6-'СЕТ СН'!$H$26</f>
        <v>1522.80879093</v>
      </c>
      <c r="S138" s="36">
        <f>SUMIFS(СВЦЭМ!$D$33:$D$776,СВЦЭМ!$A$33:$A$776,$A138,СВЦЭМ!$B$33:$B$776,S$119)+'СЕТ СН'!$H$14+СВЦЭМ!$D$10+'СЕТ СН'!$H$6-'СЕТ СН'!$H$26</f>
        <v>1485.8133289399998</v>
      </c>
      <c r="T138" s="36">
        <f>SUMIFS(СВЦЭМ!$D$33:$D$776,СВЦЭМ!$A$33:$A$776,$A138,СВЦЭМ!$B$33:$B$776,T$119)+'СЕТ СН'!$H$14+СВЦЭМ!$D$10+'СЕТ СН'!$H$6-'СЕТ СН'!$H$26</f>
        <v>1452.1544550899998</v>
      </c>
      <c r="U138" s="36">
        <f>SUMIFS(СВЦЭМ!$D$33:$D$776,СВЦЭМ!$A$33:$A$776,$A138,СВЦЭМ!$B$33:$B$776,U$119)+'СЕТ СН'!$H$14+СВЦЭМ!$D$10+'СЕТ СН'!$H$6-'СЕТ СН'!$H$26</f>
        <v>1444.9848405199998</v>
      </c>
      <c r="V138" s="36">
        <f>SUMIFS(СВЦЭМ!$D$33:$D$776,СВЦЭМ!$A$33:$A$776,$A138,СВЦЭМ!$B$33:$B$776,V$119)+'СЕТ СН'!$H$14+СВЦЭМ!$D$10+'СЕТ СН'!$H$6-'СЕТ СН'!$H$26</f>
        <v>1468.0856060999999</v>
      </c>
      <c r="W138" s="36">
        <f>SUMIFS(СВЦЭМ!$D$33:$D$776,СВЦЭМ!$A$33:$A$776,$A138,СВЦЭМ!$B$33:$B$776,W$119)+'СЕТ СН'!$H$14+СВЦЭМ!$D$10+'СЕТ СН'!$H$6-'СЕТ СН'!$H$26</f>
        <v>1495.2984147999998</v>
      </c>
      <c r="X138" s="36">
        <f>SUMIFS(СВЦЭМ!$D$33:$D$776,СВЦЭМ!$A$33:$A$776,$A138,СВЦЭМ!$B$33:$B$776,X$119)+'СЕТ СН'!$H$14+СВЦЭМ!$D$10+'СЕТ СН'!$H$6-'СЕТ СН'!$H$26</f>
        <v>1504.97301877</v>
      </c>
      <c r="Y138" s="36">
        <f>SUMIFS(СВЦЭМ!$D$33:$D$776,СВЦЭМ!$A$33:$A$776,$A138,СВЦЭМ!$B$33:$B$776,Y$119)+'СЕТ СН'!$H$14+СВЦЭМ!$D$10+'СЕТ СН'!$H$6-'СЕТ СН'!$H$26</f>
        <v>1559.6917480299999</v>
      </c>
    </row>
    <row r="139" spans="1:25" ht="15.75" x14ac:dyDescent="0.2">
      <c r="A139" s="35">
        <f t="shared" si="3"/>
        <v>43485</v>
      </c>
      <c r="B139" s="36">
        <f>SUMIFS(СВЦЭМ!$D$33:$D$776,СВЦЭМ!$A$33:$A$776,$A139,СВЦЭМ!$B$33:$B$776,B$119)+'СЕТ СН'!$H$14+СВЦЭМ!$D$10+'СЕТ СН'!$H$6-'СЕТ СН'!$H$26</f>
        <v>1630.34881264</v>
      </c>
      <c r="C139" s="36">
        <f>SUMIFS(СВЦЭМ!$D$33:$D$776,СВЦЭМ!$A$33:$A$776,$A139,СВЦЭМ!$B$33:$B$776,C$119)+'СЕТ СН'!$H$14+СВЦЭМ!$D$10+'СЕТ СН'!$H$6-'СЕТ СН'!$H$26</f>
        <v>1655.3151282399999</v>
      </c>
      <c r="D139" s="36">
        <f>SUMIFS(СВЦЭМ!$D$33:$D$776,СВЦЭМ!$A$33:$A$776,$A139,СВЦЭМ!$B$33:$B$776,D$119)+'СЕТ СН'!$H$14+СВЦЭМ!$D$10+'СЕТ СН'!$H$6-'СЕТ СН'!$H$26</f>
        <v>1690.69040058</v>
      </c>
      <c r="E139" s="36">
        <f>SUMIFS(СВЦЭМ!$D$33:$D$776,СВЦЭМ!$A$33:$A$776,$A139,СВЦЭМ!$B$33:$B$776,E$119)+'СЕТ СН'!$H$14+СВЦЭМ!$D$10+'СЕТ СН'!$H$6-'СЕТ СН'!$H$26</f>
        <v>1712.3506996799999</v>
      </c>
      <c r="F139" s="36">
        <f>SUMIFS(СВЦЭМ!$D$33:$D$776,СВЦЭМ!$A$33:$A$776,$A139,СВЦЭМ!$B$33:$B$776,F$119)+'СЕТ СН'!$H$14+СВЦЭМ!$D$10+'СЕТ СН'!$H$6-'СЕТ СН'!$H$26</f>
        <v>1700.48519216</v>
      </c>
      <c r="G139" s="36">
        <f>SUMIFS(СВЦЭМ!$D$33:$D$776,СВЦЭМ!$A$33:$A$776,$A139,СВЦЭМ!$B$33:$B$776,G$119)+'СЕТ СН'!$H$14+СВЦЭМ!$D$10+'СЕТ СН'!$H$6-'СЕТ СН'!$H$26</f>
        <v>1680.1986111399999</v>
      </c>
      <c r="H139" s="36">
        <f>SUMIFS(СВЦЭМ!$D$33:$D$776,СВЦЭМ!$A$33:$A$776,$A139,СВЦЭМ!$B$33:$B$776,H$119)+'СЕТ СН'!$H$14+СВЦЭМ!$D$10+'СЕТ СН'!$H$6-'СЕТ СН'!$H$26</f>
        <v>1656.5230619599999</v>
      </c>
      <c r="I139" s="36">
        <f>SUMIFS(СВЦЭМ!$D$33:$D$776,СВЦЭМ!$A$33:$A$776,$A139,СВЦЭМ!$B$33:$B$776,I$119)+'СЕТ СН'!$H$14+СВЦЭМ!$D$10+'СЕТ СН'!$H$6-'СЕТ СН'!$H$26</f>
        <v>1581.3966895199999</v>
      </c>
      <c r="J139" s="36">
        <f>SUMIFS(СВЦЭМ!$D$33:$D$776,СВЦЭМ!$A$33:$A$776,$A139,СВЦЭМ!$B$33:$B$776,J$119)+'СЕТ СН'!$H$14+СВЦЭМ!$D$10+'СЕТ СН'!$H$6-'СЕТ СН'!$H$26</f>
        <v>1523.6888078899999</v>
      </c>
      <c r="K139" s="36">
        <f>SUMIFS(СВЦЭМ!$D$33:$D$776,СВЦЭМ!$A$33:$A$776,$A139,СВЦЭМ!$B$33:$B$776,K$119)+'СЕТ СН'!$H$14+СВЦЭМ!$D$10+'СЕТ СН'!$H$6-'СЕТ СН'!$H$26</f>
        <v>1484.80864314</v>
      </c>
      <c r="L139" s="36">
        <f>SUMIFS(СВЦЭМ!$D$33:$D$776,СВЦЭМ!$A$33:$A$776,$A139,СВЦЭМ!$B$33:$B$776,L$119)+'СЕТ СН'!$H$14+СВЦЭМ!$D$10+'СЕТ СН'!$H$6-'СЕТ СН'!$H$26</f>
        <v>1458.3705655899998</v>
      </c>
      <c r="M139" s="36">
        <f>SUMIFS(СВЦЭМ!$D$33:$D$776,СВЦЭМ!$A$33:$A$776,$A139,СВЦЭМ!$B$33:$B$776,M$119)+'СЕТ СН'!$H$14+СВЦЭМ!$D$10+'СЕТ СН'!$H$6-'СЕТ СН'!$H$26</f>
        <v>1461.9452494699999</v>
      </c>
      <c r="N139" s="36">
        <f>SUMIFS(СВЦЭМ!$D$33:$D$776,СВЦЭМ!$A$33:$A$776,$A139,СВЦЭМ!$B$33:$B$776,N$119)+'СЕТ СН'!$H$14+СВЦЭМ!$D$10+'СЕТ СН'!$H$6-'СЕТ СН'!$H$26</f>
        <v>1491.1052427099999</v>
      </c>
      <c r="O139" s="36">
        <f>SUMIFS(СВЦЭМ!$D$33:$D$776,СВЦЭМ!$A$33:$A$776,$A139,СВЦЭМ!$B$33:$B$776,O$119)+'СЕТ СН'!$H$14+СВЦЭМ!$D$10+'СЕТ СН'!$H$6-'СЕТ СН'!$H$26</f>
        <v>1520.37285643</v>
      </c>
      <c r="P139" s="36">
        <f>SUMIFS(СВЦЭМ!$D$33:$D$776,СВЦЭМ!$A$33:$A$776,$A139,СВЦЭМ!$B$33:$B$776,P$119)+'СЕТ СН'!$H$14+СВЦЭМ!$D$10+'СЕТ СН'!$H$6-'СЕТ СН'!$H$26</f>
        <v>1547.19526587</v>
      </c>
      <c r="Q139" s="36">
        <f>SUMIFS(СВЦЭМ!$D$33:$D$776,СВЦЭМ!$A$33:$A$776,$A139,СВЦЭМ!$B$33:$B$776,Q$119)+'СЕТ СН'!$H$14+СВЦЭМ!$D$10+'СЕТ СН'!$H$6-'СЕТ СН'!$H$26</f>
        <v>1536.75078543</v>
      </c>
      <c r="R139" s="36">
        <f>SUMIFS(СВЦЭМ!$D$33:$D$776,СВЦЭМ!$A$33:$A$776,$A139,СВЦЭМ!$B$33:$B$776,R$119)+'СЕТ СН'!$H$14+СВЦЭМ!$D$10+'СЕТ СН'!$H$6-'СЕТ СН'!$H$26</f>
        <v>1526.5135557599999</v>
      </c>
      <c r="S139" s="36">
        <f>SUMIFS(СВЦЭМ!$D$33:$D$776,СВЦЭМ!$A$33:$A$776,$A139,СВЦЭМ!$B$33:$B$776,S$119)+'СЕТ СН'!$H$14+СВЦЭМ!$D$10+'СЕТ СН'!$H$6-'СЕТ СН'!$H$26</f>
        <v>1491.0243630499999</v>
      </c>
      <c r="T139" s="36">
        <f>SUMIFS(СВЦЭМ!$D$33:$D$776,СВЦЭМ!$A$33:$A$776,$A139,СВЦЭМ!$B$33:$B$776,T$119)+'СЕТ СН'!$H$14+СВЦЭМ!$D$10+'СЕТ СН'!$H$6-'СЕТ СН'!$H$26</f>
        <v>1448.4096368399998</v>
      </c>
      <c r="U139" s="36">
        <f>SUMIFS(СВЦЭМ!$D$33:$D$776,СВЦЭМ!$A$33:$A$776,$A139,СВЦЭМ!$B$33:$B$776,U$119)+'СЕТ СН'!$H$14+СВЦЭМ!$D$10+'СЕТ СН'!$H$6-'СЕТ СН'!$H$26</f>
        <v>1443.11372035</v>
      </c>
      <c r="V139" s="36">
        <f>SUMIFS(СВЦЭМ!$D$33:$D$776,СВЦЭМ!$A$33:$A$776,$A139,СВЦЭМ!$B$33:$B$776,V$119)+'СЕТ СН'!$H$14+СВЦЭМ!$D$10+'СЕТ СН'!$H$6-'СЕТ СН'!$H$26</f>
        <v>1458.9385924199998</v>
      </c>
      <c r="W139" s="36">
        <f>SUMIFS(СВЦЭМ!$D$33:$D$776,СВЦЭМ!$A$33:$A$776,$A139,СВЦЭМ!$B$33:$B$776,W$119)+'СЕТ СН'!$H$14+СВЦЭМ!$D$10+'СЕТ СН'!$H$6-'СЕТ СН'!$H$26</f>
        <v>1473.7292888899999</v>
      </c>
      <c r="X139" s="36">
        <f>SUMIFS(СВЦЭМ!$D$33:$D$776,СВЦЭМ!$A$33:$A$776,$A139,СВЦЭМ!$B$33:$B$776,X$119)+'СЕТ СН'!$H$14+СВЦЭМ!$D$10+'СЕТ СН'!$H$6-'СЕТ СН'!$H$26</f>
        <v>1494.79572203</v>
      </c>
      <c r="Y139" s="36">
        <f>SUMIFS(СВЦЭМ!$D$33:$D$776,СВЦЭМ!$A$33:$A$776,$A139,СВЦЭМ!$B$33:$B$776,Y$119)+'СЕТ СН'!$H$14+СВЦЭМ!$D$10+'СЕТ СН'!$H$6-'СЕТ СН'!$H$26</f>
        <v>1566.99960633</v>
      </c>
    </row>
    <row r="140" spans="1:25" ht="15.75" x14ac:dyDescent="0.2">
      <c r="A140" s="35">
        <f t="shared" si="3"/>
        <v>43486</v>
      </c>
      <c r="B140" s="36">
        <f>SUMIFS(СВЦЭМ!$D$33:$D$776,СВЦЭМ!$A$33:$A$776,$A140,СВЦЭМ!$B$33:$B$776,B$119)+'СЕТ СН'!$H$14+СВЦЭМ!$D$10+'СЕТ СН'!$H$6-'СЕТ СН'!$H$26</f>
        <v>1634.0772174499998</v>
      </c>
      <c r="C140" s="36">
        <f>SUMIFS(СВЦЭМ!$D$33:$D$776,СВЦЭМ!$A$33:$A$776,$A140,СВЦЭМ!$B$33:$B$776,C$119)+'СЕТ СН'!$H$14+СВЦЭМ!$D$10+'СЕТ СН'!$H$6-'СЕТ СН'!$H$26</f>
        <v>1666.6753721399998</v>
      </c>
      <c r="D140" s="36">
        <f>SUMIFS(СВЦЭМ!$D$33:$D$776,СВЦЭМ!$A$33:$A$776,$A140,СВЦЭМ!$B$33:$B$776,D$119)+'СЕТ СН'!$H$14+СВЦЭМ!$D$10+'СЕТ СН'!$H$6-'СЕТ СН'!$H$26</f>
        <v>1685.9563291499999</v>
      </c>
      <c r="E140" s="36">
        <f>SUMIFS(СВЦЭМ!$D$33:$D$776,СВЦЭМ!$A$33:$A$776,$A140,СВЦЭМ!$B$33:$B$776,E$119)+'СЕТ СН'!$H$14+СВЦЭМ!$D$10+'СЕТ СН'!$H$6-'СЕТ СН'!$H$26</f>
        <v>1706.0686311899999</v>
      </c>
      <c r="F140" s="36">
        <f>SUMIFS(СВЦЭМ!$D$33:$D$776,СВЦЭМ!$A$33:$A$776,$A140,СВЦЭМ!$B$33:$B$776,F$119)+'СЕТ СН'!$H$14+СВЦЭМ!$D$10+'СЕТ СН'!$H$6-'СЕТ СН'!$H$26</f>
        <v>1694.39382789</v>
      </c>
      <c r="G140" s="36">
        <f>SUMIFS(СВЦЭМ!$D$33:$D$776,СВЦЭМ!$A$33:$A$776,$A140,СВЦЭМ!$B$33:$B$776,G$119)+'СЕТ СН'!$H$14+СВЦЭМ!$D$10+'СЕТ СН'!$H$6-'СЕТ СН'!$H$26</f>
        <v>1688.2520073199998</v>
      </c>
      <c r="H140" s="36">
        <f>SUMIFS(СВЦЭМ!$D$33:$D$776,СВЦЭМ!$A$33:$A$776,$A140,СВЦЭМ!$B$33:$B$776,H$119)+'СЕТ СН'!$H$14+СВЦЭМ!$D$10+'СЕТ СН'!$H$6-'СЕТ СН'!$H$26</f>
        <v>1630.9306405299999</v>
      </c>
      <c r="I140" s="36">
        <f>SUMIFS(СВЦЭМ!$D$33:$D$776,СВЦЭМ!$A$33:$A$776,$A140,СВЦЭМ!$B$33:$B$776,I$119)+'СЕТ СН'!$H$14+СВЦЭМ!$D$10+'СЕТ СН'!$H$6-'СЕТ СН'!$H$26</f>
        <v>1542.4484825899999</v>
      </c>
      <c r="J140" s="36">
        <f>SUMIFS(СВЦЭМ!$D$33:$D$776,СВЦЭМ!$A$33:$A$776,$A140,СВЦЭМ!$B$33:$B$776,J$119)+'СЕТ СН'!$H$14+СВЦЭМ!$D$10+'СЕТ СН'!$H$6-'СЕТ СН'!$H$26</f>
        <v>1503.0370097099999</v>
      </c>
      <c r="K140" s="36">
        <f>SUMIFS(СВЦЭМ!$D$33:$D$776,СВЦЭМ!$A$33:$A$776,$A140,СВЦЭМ!$B$33:$B$776,K$119)+'СЕТ СН'!$H$14+СВЦЭМ!$D$10+'СЕТ СН'!$H$6-'СЕТ СН'!$H$26</f>
        <v>1498.00488705</v>
      </c>
      <c r="L140" s="36">
        <f>SUMIFS(СВЦЭМ!$D$33:$D$776,СВЦЭМ!$A$33:$A$776,$A140,СВЦЭМ!$B$33:$B$776,L$119)+'СЕТ СН'!$H$14+СВЦЭМ!$D$10+'СЕТ СН'!$H$6-'СЕТ СН'!$H$26</f>
        <v>1489.3772576699998</v>
      </c>
      <c r="M140" s="36">
        <f>SUMIFS(СВЦЭМ!$D$33:$D$776,СВЦЭМ!$A$33:$A$776,$A140,СВЦЭМ!$B$33:$B$776,M$119)+'СЕТ СН'!$H$14+СВЦЭМ!$D$10+'СЕТ СН'!$H$6-'СЕТ СН'!$H$26</f>
        <v>1495.6890646499999</v>
      </c>
      <c r="N140" s="36">
        <f>SUMIFS(СВЦЭМ!$D$33:$D$776,СВЦЭМ!$A$33:$A$776,$A140,СВЦЭМ!$B$33:$B$776,N$119)+'СЕТ СН'!$H$14+СВЦЭМ!$D$10+'СЕТ СН'!$H$6-'СЕТ СН'!$H$26</f>
        <v>1499.33101541</v>
      </c>
      <c r="O140" s="36">
        <f>SUMIFS(СВЦЭМ!$D$33:$D$776,СВЦЭМ!$A$33:$A$776,$A140,СВЦЭМ!$B$33:$B$776,O$119)+'СЕТ СН'!$H$14+СВЦЭМ!$D$10+'СЕТ СН'!$H$6-'СЕТ СН'!$H$26</f>
        <v>1488.9381006999999</v>
      </c>
      <c r="P140" s="36">
        <f>SUMIFS(СВЦЭМ!$D$33:$D$776,СВЦЭМ!$A$33:$A$776,$A140,СВЦЭМ!$B$33:$B$776,P$119)+'СЕТ СН'!$H$14+СВЦЭМ!$D$10+'СЕТ СН'!$H$6-'СЕТ СН'!$H$26</f>
        <v>1490.00897132</v>
      </c>
      <c r="Q140" s="36">
        <f>SUMIFS(СВЦЭМ!$D$33:$D$776,СВЦЭМ!$A$33:$A$776,$A140,СВЦЭМ!$B$33:$B$776,Q$119)+'СЕТ СН'!$H$14+СВЦЭМ!$D$10+'СЕТ СН'!$H$6-'СЕТ СН'!$H$26</f>
        <v>1497.9711473499999</v>
      </c>
      <c r="R140" s="36">
        <f>SUMIFS(СВЦЭМ!$D$33:$D$776,СВЦЭМ!$A$33:$A$776,$A140,СВЦЭМ!$B$33:$B$776,R$119)+'СЕТ СН'!$H$14+СВЦЭМ!$D$10+'СЕТ СН'!$H$6-'СЕТ СН'!$H$26</f>
        <v>1502.0601425899999</v>
      </c>
      <c r="S140" s="36">
        <f>SUMIFS(СВЦЭМ!$D$33:$D$776,СВЦЭМ!$A$33:$A$776,$A140,СВЦЭМ!$B$33:$B$776,S$119)+'СЕТ СН'!$H$14+СВЦЭМ!$D$10+'СЕТ СН'!$H$6-'СЕТ СН'!$H$26</f>
        <v>1500.49316583</v>
      </c>
      <c r="T140" s="36">
        <f>SUMIFS(СВЦЭМ!$D$33:$D$776,СВЦЭМ!$A$33:$A$776,$A140,СВЦЭМ!$B$33:$B$776,T$119)+'СЕТ СН'!$H$14+СВЦЭМ!$D$10+'СЕТ СН'!$H$6-'СЕТ СН'!$H$26</f>
        <v>1485.0005697099998</v>
      </c>
      <c r="U140" s="36">
        <f>SUMIFS(СВЦЭМ!$D$33:$D$776,СВЦЭМ!$A$33:$A$776,$A140,СВЦЭМ!$B$33:$B$776,U$119)+'СЕТ СН'!$H$14+СВЦЭМ!$D$10+'СЕТ СН'!$H$6-'СЕТ СН'!$H$26</f>
        <v>1490.9543765999999</v>
      </c>
      <c r="V140" s="36">
        <f>SUMIFS(СВЦЭМ!$D$33:$D$776,СВЦЭМ!$A$33:$A$776,$A140,СВЦЭМ!$B$33:$B$776,V$119)+'СЕТ СН'!$H$14+СВЦЭМ!$D$10+'СЕТ СН'!$H$6-'СЕТ СН'!$H$26</f>
        <v>1500.20622684</v>
      </c>
      <c r="W140" s="36">
        <f>SUMIFS(СВЦЭМ!$D$33:$D$776,СВЦЭМ!$A$33:$A$776,$A140,СВЦЭМ!$B$33:$B$776,W$119)+'СЕТ СН'!$H$14+СВЦЭМ!$D$10+'СЕТ СН'!$H$6-'СЕТ СН'!$H$26</f>
        <v>1509.9876946299999</v>
      </c>
      <c r="X140" s="36">
        <f>SUMIFS(СВЦЭМ!$D$33:$D$776,СВЦЭМ!$A$33:$A$776,$A140,СВЦЭМ!$B$33:$B$776,X$119)+'СЕТ СН'!$H$14+СВЦЭМ!$D$10+'СЕТ СН'!$H$6-'СЕТ СН'!$H$26</f>
        <v>1503.5141306099999</v>
      </c>
      <c r="Y140" s="36">
        <f>SUMIFS(СВЦЭМ!$D$33:$D$776,СВЦЭМ!$A$33:$A$776,$A140,СВЦЭМ!$B$33:$B$776,Y$119)+'СЕТ СН'!$H$14+СВЦЭМ!$D$10+'СЕТ СН'!$H$6-'СЕТ СН'!$H$26</f>
        <v>1555.1960663999998</v>
      </c>
    </row>
    <row r="141" spans="1:25" ht="15.75" x14ac:dyDescent="0.2">
      <c r="A141" s="35">
        <f t="shared" si="3"/>
        <v>43487</v>
      </c>
      <c r="B141" s="36">
        <f>SUMIFS(СВЦЭМ!$D$33:$D$776,СВЦЭМ!$A$33:$A$776,$A141,СВЦЭМ!$B$33:$B$776,B$119)+'СЕТ СН'!$H$14+СВЦЭМ!$D$10+'СЕТ СН'!$H$6-'СЕТ СН'!$H$26</f>
        <v>1632.2106679599999</v>
      </c>
      <c r="C141" s="36">
        <f>SUMIFS(СВЦЭМ!$D$33:$D$776,СВЦЭМ!$A$33:$A$776,$A141,СВЦЭМ!$B$33:$B$776,C$119)+'СЕТ СН'!$H$14+СВЦЭМ!$D$10+'СЕТ СН'!$H$6-'СЕТ СН'!$H$26</f>
        <v>1668.8859568999999</v>
      </c>
      <c r="D141" s="36">
        <f>SUMIFS(СВЦЭМ!$D$33:$D$776,СВЦЭМ!$A$33:$A$776,$A141,СВЦЭМ!$B$33:$B$776,D$119)+'СЕТ СН'!$H$14+СВЦЭМ!$D$10+'СЕТ СН'!$H$6-'СЕТ СН'!$H$26</f>
        <v>1682.6296704899999</v>
      </c>
      <c r="E141" s="36">
        <f>SUMIFS(СВЦЭМ!$D$33:$D$776,СВЦЭМ!$A$33:$A$776,$A141,СВЦЭМ!$B$33:$B$776,E$119)+'СЕТ СН'!$H$14+СВЦЭМ!$D$10+'СЕТ СН'!$H$6-'СЕТ СН'!$H$26</f>
        <v>1685.8209418299998</v>
      </c>
      <c r="F141" s="36">
        <f>SUMIFS(СВЦЭМ!$D$33:$D$776,СВЦЭМ!$A$33:$A$776,$A141,СВЦЭМ!$B$33:$B$776,F$119)+'СЕТ СН'!$H$14+СВЦЭМ!$D$10+'СЕТ СН'!$H$6-'СЕТ СН'!$H$26</f>
        <v>1671.0312657899999</v>
      </c>
      <c r="G141" s="36">
        <f>SUMIFS(СВЦЭМ!$D$33:$D$776,СВЦЭМ!$A$33:$A$776,$A141,СВЦЭМ!$B$33:$B$776,G$119)+'СЕТ СН'!$H$14+СВЦЭМ!$D$10+'СЕТ СН'!$H$6-'СЕТ СН'!$H$26</f>
        <v>1646.9541178899999</v>
      </c>
      <c r="H141" s="36">
        <f>SUMIFS(СВЦЭМ!$D$33:$D$776,СВЦЭМ!$A$33:$A$776,$A141,СВЦЭМ!$B$33:$B$776,H$119)+'СЕТ СН'!$H$14+СВЦЭМ!$D$10+'СЕТ СН'!$H$6-'СЕТ СН'!$H$26</f>
        <v>1590.6563898699999</v>
      </c>
      <c r="I141" s="36">
        <f>SUMIFS(СВЦЭМ!$D$33:$D$776,СВЦЭМ!$A$33:$A$776,$A141,СВЦЭМ!$B$33:$B$776,I$119)+'СЕТ СН'!$H$14+СВЦЭМ!$D$10+'СЕТ СН'!$H$6-'СЕТ СН'!$H$26</f>
        <v>1520.0441709299998</v>
      </c>
      <c r="J141" s="36">
        <f>SUMIFS(СВЦЭМ!$D$33:$D$776,СВЦЭМ!$A$33:$A$776,$A141,СВЦЭМ!$B$33:$B$776,J$119)+'СЕТ СН'!$H$14+СВЦЭМ!$D$10+'СЕТ СН'!$H$6-'СЕТ СН'!$H$26</f>
        <v>1487.0474574099999</v>
      </c>
      <c r="K141" s="36">
        <f>SUMIFS(СВЦЭМ!$D$33:$D$776,СВЦЭМ!$A$33:$A$776,$A141,СВЦЭМ!$B$33:$B$776,K$119)+'СЕТ СН'!$H$14+СВЦЭМ!$D$10+'СЕТ СН'!$H$6-'СЕТ СН'!$H$26</f>
        <v>1479.8437365299999</v>
      </c>
      <c r="L141" s="36">
        <f>SUMIFS(СВЦЭМ!$D$33:$D$776,СВЦЭМ!$A$33:$A$776,$A141,СВЦЭМ!$B$33:$B$776,L$119)+'СЕТ СН'!$H$14+СВЦЭМ!$D$10+'СЕТ СН'!$H$6-'СЕТ СН'!$H$26</f>
        <v>1484.7216265799998</v>
      </c>
      <c r="M141" s="36">
        <f>SUMIFS(СВЦЭМ!$D$33:$D$776,СВЦЭМ!$A$33:$A$776,$A141,СВЦЭМ!$B$33:$B$776,M$119)+'СЕТ СН'!$H$14+СВЦЭМ!$D$10+'СЕТ СН'!$H$6-'СЕТ СН'!$H$26</f>
        <v>1496.1935508299998</v>
      </c>
      <c r="N141" s="36">
        <f>SUMIFS(СВЦЭМ!$D$33:$D$776,СВЦЭМ!$A$33:$A$776,$A141,СВЦЭМ!$B$33:$B$776,N$119)+'СЕТ СН'!$H$14+СВЦЭМ!$D$10+'СЕТ СН'!$H$6-'СЕТ СН'!$H$26</f>
        <v>1497.7467396999998</v>
      </c>
      <c r="O141" s="36">
        <f>SUMIFS(СВЦЭМ!$D$33:$D$776,СВЦЭМ!$A$33:$A$776,$A141,СВЦЭМ!$B$33:$B$776,O$119)+'СЕТ СН'!$H$14+СВЦЭМ!$D$10+'СЕТ СН'!$H$6-'СЕТ СН'!$H$26</f>
        <v>1490.3184780299998</v>
      </c>
      <c r="P141" s="36">
        <f>SUMIFS(СВЦЭМ!$D$33:$D$776,СВЦЭМ!$A$33:$A$776,$A141,СВЦЭМ!$B$33:$B$776,P$119)+'СЕТ СН'!$H$14+СВЦЭМ!$D$10+'СЕТ СН'!$H$6-'СЕТ СН'!$H$26</f>
        <v>1494.5555566399998</v>
      </c>
      <c r="Q141" s="36">
        <f>SUMIFS(СВЦЭМ!$D$33:$D$776,СВЦЭМ!$A$33:$A$776,$A141,СВЦЭМ!$B$33:$B$776,Q$119)+'СЕТ СН'!$H$14+СВЦЭМ!$D$10+'СЕТ СН'!$H$6-'СЕТ СН'!$H$26</f>
        <v>1501.3331424399998</v>
      </c>
      <c r="R141" s="36">
        <f>SUMIFS(СВЦЭМ!$D$33:$D$776,СВЦЭМ!$A$33:$A$776,$A141,СВЦЭМ!$B$33:$B$776,R$119)+'СЕТ СН'!$H$14+СВЦЭМ!$D$10+'СЕТ СН'!$H$6-'СЕТ СН'!$H$26</f>
        <v>1506.2019680199999</v>
      </c>
      <c r="S141" s="36">
        <f>SUMIFS(СВЦЭМ!$D$33:$D$776,СВЦЭМ!$A$33:$A$776,$A141,СВЦЭМ!$B$33:$B$776,S$119)+'СЕТ СН'!$H$14+СВЦЭМ!$D$10+'СЕТ СН'!$H$6-'СЕТ СН'!$H$26</f>
        <v>1500.9469794099998</v>
      </c>
      <c r="T141" s="36">
        <f>SUMIFS(СВЦЭМ!$D$33:$D$776,СВЦЭМ!$A$33:$A$776,$A141,СВЦЭМ!$B$33:$B$776,T$119)+'СЕТ СН'!$H$14+СВЦЭМ!$D$10+'СЕТ СН'!$H$6-'СЕТ СН'!$H$26</f>
        <v>1485.01066683</v>
      </c>
      <c r="U141" s="36">
        <f>SUMIFS(СВЦЭМ!$D$33:$D$776,СВЦЭМ!$A$33:$A$776,$A141,СВЦЭМ!$B$33:$B$776,U$119)+'СЕТ СН'!$H$14+СВЦЭМ!$D$10+'СЕТ СН'!$H$6-'СЕТ СН'!$H$26</f>
        <v>1482.4843079999998</v>
      </c>
      <c r="V141" s="36">
        <f>SUMIFS(СВЦЭМ!$D$33:$D$776,СВЦЭМ!$A$33:$A$776,$A141,СВЦЭМ!$B$33:$B$776,V$119)+'СЕТ СН'!$H$14+СВЦЭМ!$D$10+'СЕТ СН'!$H$6-'СЕТ СН'!$H$26</f>
        <v>1498.89614336</v>
      </c>
      <c r="W141" s="36">
        <f>SUMIFS(СВЦЭМ!$D$33:$D$776,СВЦЭМ!$A$33:$A$776,$A141,СВЦЭМ!$B$33:$B$776,W$119)+'СЕТ СН'!$H$14+СВЦЭМ!$D$10+'СЕТ СН'!$H$6-'СЕТ СН'!$H$26</f>
        <v>1511.84496472</v>
      </c>
      <c r="X141" s="36">
        <f>SUMIFS(СВЦЭМ!$D$33:$D$776,СВЦЭМ!$A$33:$A$776,$A141,СВЦЭМ!$B$33:$B$776,X$119)+'СЕТ СН'!$H$14+СВЦЭМ!$D$10+'СЕТ СН'!$H$6-'СЕТ СН'!$H$26</f>
        <v>1478.9883125599999</v>
      </c>
      <c r="Y141" s="36">
        <f>SUMIFS(СВЦЭМ!$D$33:$D$776,СВЦЭМ!$A$33:$A$776,$A141,СВЦЭМ!$B$33:$B$776,Y$119)+'СЕТ СН'!$H$14+СВЦЭМ!$D$10+'СЕТ СН'!$H$6-'СЕТ СН'!$H$26</f>
        <v>1533.0658532399998</v>
      </c>
    </row>
    <row r="142" spans="1:25" ht="15.75" x14ac:dyDescent="0.2">
      <c r="A142" s="35">
        <f t="shared" si="3"/>
        <v>43488</v>
      </c>
      <c r="B142" s="36">
        <f>SUMIFS(СВЦЭМ!$D$33:$D$776,СВЦЭМ!$A$33:$A$776,$A142,СВЦЭМ!$B$33:$B$776,B$119)+'СЕТ СН'!$H$14+СВЦЭМ!$D$10+'СЕТ СН'!$H$6-'СЕТ СН'!$H$26</f>
        <v>1635.03147496</v>
      </c>
      <c r="C142" s="36">
        <f>SUMIFS(СВЦЭМ!$D$33:$D$776,СВЦЭМ!$A$33:$A$776,$A142,СВЦЭМ!$B$33:$B$776,C$119)+'СЕТ СН'!$H$14+СВЦЭМ!$D$10+'СЕТ СН'!$H$6-'СЕТ СН'!$H$26</f>
        <v>1668.6686280299998</v>
      </c>
      <c r="D142" s="36">
        <f>SUMIFS(СВЦЭМ!$D$33:$D$776,СВЦЭМ!$A$33:$A$776,$A142,СВЦЭМ!$B$33:$B$776,D$119)+'СЕТ СН'!$H$14+СВЦЭМ!$D$10+'СЕТ СН'!$H$6-'СЕТ СН'!$H$26</f>
        <v>1689.4983552599999</v>
      </c>
      <c r="E142" s="36">
        <f>SUMIFS(СВЦЭМ!$D$33:$D$776,СВЦЭМ!$A$33:$A$776,$A142,СВЦЭМ!$B$33:$B$776,E$119)+'СЕТ СН'!$H$14+СВЦЭМ!$D$10+'СЕТ СН'!$H$6-'СЕТ СН'!$H$26</f>
        <v>1696.08793481</v>
      </c>
      <c r="F142" s="36">
        <f>SUMIFS(СВЦЭМ!$D$33:$D$776,СВЦЭМ!$A$33:$A$776,$A142,СВЦЭМ!$B$33:$B$776,F$119)+'СЕТ СН'!$H$14+СВЦЭМ!$D$10+'СЕТ СН'!$H$6-'СЕТ СН'!$H$26</f>
        <v>1688.2713887699999</v>
      </c>
      <c r="G142" s="36">
        <f>SUMIFS(СВЦЭМ!$D$33:$D$776,СВЦЭМ!$A$33:$A$776,$A142,СВЦЭМ!$B$33:$B$776,G$119)+'СЕТ СН'!$H$14+СВЦЭМ!$D$10+'СЕТ СН'!$H$6-'СЕТ СН'!$H$26</f>
        <v>1665.39837786</v>
      </c>
      <c r="H142" s="36">
        <f>SUMIFS(СВЦЭМ!$D$33:$D$776,СВЦЭМ!$A$33:$A$776,$A142,СВЦЭМ!$B$33:$B$776,H$119)+'СЕТ СН'!$H$14+СВЦЭМ!$D$10+'СЕТ СН'!$H$6-'СЕТ СН'!$H$26</f>
        <v>1607.9013859899999</v>
      </c>
      <c r="I142" s="36">
        <f>SUMIFS(СВЦЭМ!$D$33:$D$776,СВЦЭМ!$A$33:$A$776,$A142,СВЦЭМ!$B$33:$B$776,I$119)+'СЕТ СН'!$H$14+СВЦЭМ!$D$10+'СЕТ СН'!$H$6-'СЕТ СН'!$H$26</f>
        <v>1526.25047602</v>
      </c>
      <c r="J142" s="36">
        <f>SUMIFS(СВЦЭМ!$D$33:$D$776,СВЦЭМ!$A$33:$A$776,$A142,СВЦЭМ!$B$33:$B$776,J$119)+'СЕТ СН'!$H$14+СВЦЭМ!$D$10+'СЕТ СН'!$H$6-'СЕТ СН'!$H$26</f>
        <v>1485.0612066199999</v>
      </c>
      <c r="K142" s="36">
        <f>SUMIFS(СВЦЭМ!$D$33:$D$776,СВЦЭМ!$A$33:$A$776,$A142,СВЦЭМ!$B$33:$B$776,K$119)+'СЕТ СН'!$H$14+СВЦЭМ!$D$10+'СЕТ СН'!$H$6-'СЕТ СН'!$H$26</f>
        <v>1475.3429922199998</v>
      </c>
      <c r="L142" s="36">
        <f>SUMIFS(СВЦЭМ!$D$33:$D$776,СВЦЭМ!$A$33:$A$776,$A142,СВЦЭМ!$B$33:$B$776,L$119)+'СЕТ СН'!$H$14+СВЦЭМ!$D$10+'СЕТ СН'!$H$6-'СЕТ СН'!$H$26</f>
        <v>1469.9655127399999</v>
      </c>
      <c r="M142" s="36">
        <f>SUMIFS(СВЦЭМ!$D$33:$D$776,СВЦЭМ!$A$33:$A$776,$A142,СВЦЭМ!$B$33:$B$776,M$119)+'СЕТ СН'!$H$14+СВЦЭМ!$D$10+'СЕТ СН'!$H$6-'СЕТ СН'!$H$26</f>
        <v>1485.34470672</v>
      </c>
      <c r="N142" s="36">
        <f>SUMIFS(СВЦЭМ!$D$33:$D$776,СВЦЭМ!$A$33:$A$776,$A142,СВЦЭМ!$B$33:$B$776,N$119)+'СЕТ СН'!$H$14+СВЦЭМ!$D$10+'СЕТ СН'!$H$6-'СЕТ СН'!$H$26</f>
        <v>1483.12820513</v>
      </c>
      <c r="O142" s="36">
        <f>SUMIFS(СВЦЭМ!$D$33:$D$776,СВЦЭМ!$A$33:$A$776,$A142,СВЦЭМ!$B$33:$B$776,O$119)+'СЕТ СН'!$H$14+СВЦЭМ!$D$10+'СЕТ СН'!$H$6-'СЕТ СН'!$H$26</f>
        <v>1497.4056902099999</v>
      </c>
      <c r="P142" s="36">
        <f>SUMIFS(СВЦЭМ!$D$33:$D$776,СВЦЭМ!$A$33:$A$776,$A142,СВЦЭМ!$B$33:$B$776,P$119)+'СЕТ СН'!$H$14+СВЦЭМ!$D$10+'СЕТ СН'!$H$6-'СЕТ СН'!$H$26</f>
        <v>1510.87937984</v>
      </c>
      <c r="Q142" s="36">
        <f>SUMIFS(СВЦЭМ!$D$33:$D$776,СВЦЭМ!$A$33:$A$776,$A142,СВЦЭМ!$B$33:$B$776,Q$119)+'СЕТ СН'!$H$14+СВЦЭМ!$D$10+'СЕТ СН'!$H$6-'СЕТ СН'!$H$26</f>
        <v>1518.16331098</v>
      </c>
      <c r="R142" s="36">
        <f>SUMIFS(СВЦЭМ!$D$33:$D$776,СВЦЭМ!$A$33:$A$776,$A142,СВЦЭМ!$B$33:$B$776,R$119)+'СЕТ СН'!$H$14+СВЦЭМ!$D$10+'СЕТ СН'!$H$6-'СЕТ СН'!$H$26</f>
        <v>1524.9932791799999</v>
      </c>
      <c r="S142" s="36">
        <f>SUMIFS(СВЦЭМ!$D$33:$D$776,СВЦЭМ!$A$33:$A$776,$A142,СВЦЭМ!$B$33:$B$776,S$119)+'СЕТ СН'!$H$14+СВЦЭМ!$D$10+'СЕТ СН'!$H$6-'СЕТ СН'!$H$26</f>
        <v>1525.3216999899998</v>
      </c>
      <c r="T142" s="36">
        <f>SUMIFS(СВЦЭМ!$D$33:$D$776,СВЦЭМ!$A$33:$A$776,$A142,СВЦЭМ!$B$33:$B$776,T$119)+'СЕТ СН'!$H$14+СВЦЭМ!$D$10+'СЕТ СН'!$H$6-'СЕТ СН'!$H$26</f>
        <v>1480.22264393</v>
      </c>
      <c r="U142" s="36">
        <f>SUMIFS(СВЦЭМ!$D$33:$D$776,СВЦЭМ!$A$33:$A$776,$A142,СВЦЭМ!$B$33:$B$776,U$119)+'СЕТ СН'!$H$14+СВЦЭМ!$D$10+'СЕТ СН'!$H$6-'СЕТ СН'!$H$26</f>
        <v>1481.09399233</v>
      </c>
      <c r="V142" s="36">
        <f>SUMIFS(СВЦЭМ!$D$33:$D$776,СВЦЭМ!$A$33:$A$776,$A142,СВЦЭМ!$B$33:$B$776,V$119)+'СЕТ СН'!$H$14+СВЦЭМ!$D$10+'СЕТ СН'!$H$6-'СЕТ СН'!$H$26</f>
        <v>1499.3774035699998</v>
      </c>
      <c r="W142" s="36">
        <f>SUMIFS(СВЦЭМ!$D$33:$D$776,СВЦЭМ!$A$33:$A$776,$A142,СВЦЭМ!$B$33:$B$776,W$119)+'СЕТ СН'!$H$14+СВЦЭМ!$D$10+'СЕТ СН'!$H$6-'СЕТ СН'!$H$26</f>
        <v>1512.9491111599998</v>
      </c>
      <c r="X142" s="36">
        <f>SUMIFS(СВЦЭМ!$D$33:$D$776,СВЦЭМ!$A$33:$A$776,$A142,СВЦЭМ!$B$33:$B$776,X$119)+'СЕТ СН'!$H$14+СВЦЭМ!$D$10+'СЕТ СН'!$H$6-'СЕТ СН'!$H$26</f>
        <v>1496.2239910999999</v>
      </c>
      <c r="Y142" s="36">
        <f>SUMIFS(СВЦЭМ!$D$33:$D$776,СВЦЭМ!$A$33:$A$776,$A142,СВЦЭМ!$B$33:$B$776,Y$119)+'СЕТ СН'!$H$14+СВЦЭМ!$D$10+'СЕТ СН'!$H$6-'СЕТ СН'!$H$26</f>
        <v>1564.7541549099999</v>
      </c>
    </row>
    <row r="143" spans="1:25" ht="15.75" x14ac:dyDescent="0.2">
      <c r="A143" s="35">
        <f t="shared" si="3"/>
        <v>43489</v>
      </c>
      <c r="B143" s="36">
        <f>SUMIFS(СВЦЭМ!$D$33:$D$776,СВЦЭМ!$A$33:$A$776,$A143,СВЦЭМ!$B$33:$B$776,B$119)+'СЕТ СН'!$H$14+СВЦЭМ!$D$10+'СЕТ СН'!$H$6-'СЕТ СН'!$H$26</f>
        <v>1623.7314661199998</v>
      </c>
      <c r="C143" s="36">
        <f>SUMIFS(СВЦЭМ!$D$33:$D$776,СВЦЭМ!$A$33:$A$776,$A143,СВЦЭМ!$B$33:$B$776,C$119)+'СЕТ СН'!$H$14+СВЦЭМ!$D$10+'СЕТ СН'!$H$6-'СЕТ СН'!$H$26</f>
        <v>1670.3947489899999</v>
      </c>
      <c r="D143" s="36">
        <f>SUMIFS(СВЦЭМ!$D$33:$D$776,СВЦЭМ!$A$33:$A$776,$A143,СВЦЭМ!$B$33:$B$776,D$119)+'СЕТ СН'!$H$14+СВЦЭМ!$D$10+'СЕТ СН'!$H$6-'СЕТ СН'!$H$26</f>
        <v>1689.7036506699999</v>
      </c>
      <c r="E143" s="36">
        <f>SUMIFS(СВЦЭМ!$D$33:$D$776,СВЦЭМ!$A$33:$A$776,$A143,СВЦЭМ!$B$33:$B$776,E$119)+'СЕТ СН'!$H$14+СВЦЭМ!$D$10+'СЕТ СН'!$H$6-'СЕТ СН'!$H$26</f>
        <v>1688.40614403</v>
      </c>
      <c r="F143" s="36">
        <f>SUMIFS(СВЦЭМ!$D$33:$D$776,СВЦЭМ!$A$33:$A$776,$A143,СВЦЭМ!$B$33:$B$776,F$119)+'СЕТ СН'!$H$14+СВЦЭМ!$D$10+'СЕТ СН'!$H$6-'СЕТ СН'!$H$26</f>
        <v>1682.8133508699998</v>
      </c>
      <c r="G143" s="36">
        <f>SUMIFS(СВЦЭМ!$D$33:$D$776,СВЦЭМ!$A$33:$A$776,$A143,СВЦЭМ!$B$33:$B$776,G$119)+'СЕТ СН'!$H$14+СВЦЭМ!$D$10+'СЕТ СН'!$H$6-'СЕТ СН'!$H$26</f>
        <v>1650.59671366</v>
      </c>
      <c r="H143" s="36">
        <f>SUMIFS(СВЦЭМ!$D$33:$D$776,СВЦЭМ!$A$33:$A$776,$A143,СВЦЭМ!$B$33:$B$776,H$119)+'СЕТ СН'!$H$14+СВЦЭМ!$D$10+'СЕТ СН'!$H$6-'СЕТ СН'!$H$26</f>
        <v>1581.93065538</v>
      </c>
      <c r="I143" s="36">
        <f>SUMIFS(СВЦЭМ!$D$33:$D$776,СВЦЭМ!$A$33:$A$776,$A143,СВЦЭМ!$B$33:$B$776,I$119)+'СЕТ СН'!$H$14+СВЦЭМ!$D$10+'СЕТ СН'!$H$6-'СЕТ СН'!$H$26</f>
        <v>1510.3905097899999</v>
      </c>
      <c r="J143" s="36">
        <f>SUMIFS(СВЦЭМ!$D$33:$D$776,СВЦЭМ!$A$33:$A$776,$A143,СВЦЭМ!$B$33:$B$776,J$119)+'СЕТ СН'!$H$14+СВЦЭМ!$D$10+'СЕТ СН'!$H$6-'СЕТ СН'!$H$26</f>
        <v>1470.7022616299998</v>
      </c>
      <c r="K143" s="36">
        <f>SUMIFS(СВЦЭМ!$D$33:$D$776,СВЦЭМ!$A$33:$A$776,$A143,СВЦЭМ!$B$33:$B$776,K$119)+'СЕТ СН'!$H$14+СВЦЭМ!$D$10+'СЕТ СН'!$H$6-'СЕТ СН'!$H$26</f>
        <v>1475.7434626099998</v>
      </c>
      <c r="L143" s="36">
        <f>SUMIFS(СВЦЭМ!$D$33:$D$776,СВЦЭМ!$A$33:$A$776,$A143,СВЦЭМ!$B$33:$B$776,L$119)+'СЕТ СН'!$H$14+СВЦЭМ!$D$10+'СЕТ СН'!$H$6-'СЕТ СН'!$H$26</f>
        <v>1470.2241696799999</v>
      </c>
      <c r="M143" s="36">
        <f>SUMIFS(СВЦЭМ!$D$33:$D$776,СВЦЭМ!$A$33:$A$776,$A143,СВЦЭМ!$B$33:$B$776,M$119)+'СЕТ СН'!$H$14+СВЦЭМ!$D$10+'СЕТ СН'!$H$6-'СЕТ СН'!$H$26</f>
        <v>1470.2644705999999</v>
      </c>
      <c r="N143" s="36">
        <f>SUMIFS(СВЦЭМ!$D$33:$D$776,СВЦЭМ!$A$33:$A$776,$A143,СВЦЭМ!$B$33:$B$776,N$119)+'СЕТ СН'!$H$14+СВЦЭМ!$D$10+'СЕТ СН'!$H$6-'СЕТ СН'!$H$26</f>
        <v>1483.30644149</v>
      </c>
      <c r="O143" s="36">
        <f>SUMIFS(СВЦЭМ!$D$33:$D$776,СВЦЭМ!$A$33:$A$776,$A143,СВЦЭМ!$B$33:$B$776,O$119)+'СЕТ СН'!$H$14+СВЦЭМ!$D$10+'СЕТ СН'!$H$6-'СЕТ СН'!$H$26</f>
        <v>1484.7110380099998</v>
      </c>
      <c r="P143" s="36">
        <f>SUMIFS(СВЦЭМ!$D$33:$D$776,СВЦЭМ!$A$33:$A$776,$A143,СВЦЭМ!$B$33:$B$776,P$119)+'СЕТ СН'!$H$14+СВЦЭМ!$D$10+'СЕТ СН'!$H$6-'СЕТ СН'!$H$26</f>
        <v>1495.8311254399998</v>
      </c>
      <c r="Q143" s="36">
        <f>SUMIFS(СВЦЭМ!$D$33:$D$776,СВЦЭМ!$A$33:$A$776,$A143,СВЦЭМ!$B$33:$B$776,Q$119)+'СЕТ СН'!$H$14+СВЦЭМ!$D$10+'СЕТ СН'!$H$6-'СЕТ СН'!$H$26</f>
        <v>1510.36984878</v>
      </c>
      <c r="R143" s="36">
        <f>SUMIFS(СВЦЭМ!$D$33:$D$776,СВЦЭМ!$A$33:$A$776,$A143,СВЦЭМ!$B$33:$B$776,R$119)+'СЕТ СН'!$H$14+СВЦЭМ!$D$10+'СЕТ СН'!$H$6-'СЕТ СН'!$H$26</f>
        <v>1506.64913409</v>
      </c>
      <c r="S143" s="36">
        <f>SUMIFS(СВЦЭМ!$D$33:$D$776,СВЦЭМ!$A$33:$A$776,$A143,СВЦЭМ!$B$33:$B$776,S$119)+'СЕТ СН'!$H$14+СВЦЭМ!$D$10+'СЕТ СН'!$H$6-'СЕТ СН'!$H$26</f>
        <v>1509.8304064899999</v>
      </c>
      <c r="T143" s="36">
        <f>SUMIFS(СВЦЭМ!$D$33:$D$776,СВЦЭМ!$A$33:$A$776,$A143,СВЦЭМ!$B$33:$B$776,T$119)+'СЕТ СН'!$H$14+СВЦЭМ!$D$10+'СЕТ СН'!$H$6-'СЕТ СН'!$H$26</f>
        <v>1487.9483152199998</v>
      </c>
      <c r="U143" s="36">
        <f>SUMIFS(СВЦЭМ!$D$33:$D$776,СВЦЭМ!$A$33:$A$776,$A143,СВЦЭМ!$B$33:$B$776,U$119)+'СЕТ СН'!$H$14+СВЦЭМ!$D$10+'СЕТ СН'!$H$6-'СЕТ СН'!$H$26</f>
        <v>1493.5545731599998</v>
      </c>
      <c r="V143" s="36">
        <f>SUMIFS(СВЦЭМ!$D$33:$D$776,СВЦЭМ!$A$33:$A$776,$A143,СВЦЭМ!$B$33:$B$776,V$119)+'СЕТ СН'!$H$14+СВЦЭМ!$D$10+'СЕТ СН'!$H$6-'СЕТ СН'!$H$26</f>
        <v>1524.46150044</v>
      </c>
      <c r="W143" s="36">
        <f>SUMIFS(СВЦЭМ!$D$33:$D$776,СВЦЭМ!$A$33:$A$776,$A143,СВЦЭМ!$B$33:$B$776,W$119)+'СЕТ СН'!$H$14+СВЦЭМ!$D$10+'СЕТ СН'!$H$6-'СЕТ СН'!$H$26</f>
        <v>1551.64313294</v>
      </c>
      <c r="X143" s="36">
        <f>SUMIFS(СВЦЭМ!$D$33:$D$776,СВЦЭМ!$A$33:$A$776,$A143,СВЦЭМ!$B$33:$B$776,X$119)+'СЕТ СН'!$H$14+СВЦЭМ!$D$10+'СЕТ СН'!$H$6-'СЕТ СН'!$H$26</f>
        <v>1559.8769911499999</v>
      </c>
      <c r="Y143" s="36">
        <f>SUMIFS(СВЦЭМ!$D$33:$D$776,СВЦЭМ!$A$33:$A$776,$A143,СВЦЭМ!$B$33:$B$776,Y$119)+'СЕТ СН'!$H$14+СВЦЭМ!$D$10+'СЕТ СН'!$H$6-'СЕТ СН'!$H$26</f>
        <v>1599.8882981699999</v>
      </c>
    </row>
    <row r="144" spans="1:25" ht="15.75" x14ac:dyDescent="0.2">
      <c r="A144" s="35">
        <f t="shared" si="3"/>
        <v>43490</v>
      </c>
      <c r="B144" s="36">
        <f>SUMIFS(СВЦЭМ!$D$33:$D$776,СВЦЭМ!$A$33:$A$776,$A144,СВЦЭМ!$B$33:$B$776,B$119)+'СЕТ СН'!$H$14+СВЦЭМ!$D$10+'СЕТ СН'!$H$6-'СЕТ СН'!$H$26</f>
        <v>1639.3146600699999</v>
      </c>
      <c r="C144" s="36">
        <f>SUMIFS(СВЦЭМ!$D$33:$D$776,СВЦЭМ!$A$33:$A$776,$A144,СВЦЭМ!$B$33:$B$776,C$119)+'СЕТ СН'!$H$14+СВЦЭМ!$D$10+'СЕТ СН'!$H$6-'СЕТ СН'!$H$26</f>
        <v>1674.2560321199999</v>
      </c>
      <c r="D144" s="36">
        <f>SUMIFS(СВЦЭМ!$D$33:$D$776,СВЦЭМ!$A$33:$A$776,$A144,СВЦЭМ!$B$33:$B$776,D$119)+'СЕТ СН'!$H$14+СВЦЭМ!$D$10+'СЕТ СН'!$H$6-'СЕТ СН'!$H$26</f>
        <v>1690.9560510599999</v>
      </c>
      <c r="E144" s="36">
        <f>SUMIFS(СВЦЭМ!$D$33:$D$776,СВЦЭМ!$A$33:$A$776,$A144,СВЦЭМ!$B$33:$B$776,E$119)+'СЕТ СН'!$H$14+СВЦЭМ!$D$10+'СЕТ СН'!$H$6-'СЕТ СН'!$H$26</f>
        <v>1694.2581315799998</v>
      </c>
      <c r="F144" s="36">
        <f>SUMIFS(СВЦЭМ!$D$33:$D$776,СВЦЭМ!$A$33:$A$776,$A144,СВЦЭМ!$B$33:$B$776,F$119)+'СЕТ СН'!$H$14+СВЦЭМ!$D$10+'СЕТ СН'!$H$6-'СЕТ СН'!$H$26</f>
        <v>1692.7157381099998</v>
      </c>
      <c r="G144" s="36">
        <f>SUMIFS(СВЦЭМ!$D$33:$D$776,СВЦЭМ!$A$33:$A$776,$A144,СВЦЭМ!$B$33:$B$776,G$119)+'СЕТ СН'!$H$14+СВЦЭМ!$D$10+'СЕТ СН'!$H$6-'СЕТ СН'!$H$26</f>
        <v>1661.6700189199998</v>
      </c>
      <c r="H144" s="36">
        <f>SUMIFS(СВЦЭМ!$D$33:$D$776,СВЦЭМ!$A$33:$A$776,$A144,СВЦЭМ!$B$33:$B$776,H$119)+'СЕТ СН'!$H$14+СВЦЭМ!$D$10+'СЕТ СН'!$H$6-'СЕТ СН'!$H$26</f>
        <v>1592.7264485599999</v>
      </c>
      <c r="I144" s="36">
        <f>SUMIFS(СВЦЭМ!$D$33:$D$776,СВЦЭМ!$A$33:$A$776,$A144,СВЦЭМ!$B$33:$B$776,I$119)+'СЕТ СН'!$H$14+СВЦЭМ!$D$10+'СЕТ СН'!$H$6-'СЕТ СН'!$H$26</f>
        <v>1491.641936</v>
      </c>
      <c r="J144" s="36">
        <f>SUMIFS(СВЦЭМ!$D$33:$D$776,СВЦЭМ!$A$33:$A$776,$A144,СВЦЭМ!$B$33:$B$776,J$119)+'СЕТ СН'!$H$14+СВЦЭМ!$D$10+'СЕТ СН'!$H$6-'СЕТ СН'!$H$26</f>
        <v>1454.94703813</v>
      </c>
      <c r="K144" s="36">
        <f>SUMIFS(СВЦЭМ!$D$33:$D$776,СВЦЭМ!$A$33:$A$776,$A144,СВЦЭМ!$B$33:$B$776,K$119)+'СЕТ СН'!$H$14+СВЦЭМ!$D$10+'СЕТ СН'!$H$6-'СЕТ СН'!$H$26</f>
        <v>1455.7261412799999</v>
      </c>
      <c r="L144" s="36">
        <f>SUMIFS(СВЦЭМ!$D$33:$D$776,СВЦЭМ!$A$33:$A$776,$A144,СВЦЭМ!$B$33:$B$776,L$119)+'СЕТ СН'!$H$14+СВЦЭМ!$D$10+'СЕТ СН'!$H$6-'СЕТ СН'!$H$26</f>
        <v>1462.2519259999999</v>
      </c>
      <c r="M144" s="36">
        <f>SUMIFS(СВЦЭМ!$D$33:$D$776,СВЦЭМ!$A$33:$A$776,$A144,СВЦЭМ!$B$33:$B$776,M$119)+'СЕТ СН'!$H$14+СВЦЭМ!$D$10+'СЕТ СН'!$H$6-'СЕТ СН'!$H$26</f>
        <v>1483.3324361399998</v>
      </c>
      <c r="N144" s="36">
        <f>SUMIFS(СВЦЭМ!$D$33:$D$776,СВЦЭМ!$A$33:$A$776,$A144,СВЦЭМ!$B$33:$B$776,N$119)+'СЕТ СН'!$H$14+СВЦЭМ!$D$10+'СЕТ СН'!$H$6-'СЕТ СН'!$H$26</f>
        <v>1504.03443103</v>
      </c>
      <c r="O144" s="36">
        <f>SUMIFS(СВЦЭМ!$D$33:$D$776,СВЦЭМ!$A$33:$A$776,$A144,СВЦЭМ!$B$33:$B$776,O$119)+'СЕТ СН'!$H$14+СВЦЭМ!$D$10+'СЕТ СН'!$H$6-'СЕТ СН'!$H$26</f>
        <v>1503.6920948299999</v>
      </c>
      <c r="P144" s="36">
        <f>SUMIFS(СВЦЭМ!$D$33:$D$776,СВЦЭМ!$A$33:$A$776,$A144,СВЦЭМ!$B$33:$B$776,P$119)+'СЕТ СН'!$H$14+СВЦЭМ!$D$10+'СЕТ СН'!$H$6-'СЕТ СН'!$H$26</f>
        <v>1510.50538734</v>
      </c>
      <c r="Q144" s="36">
        <f>SUMIFS(СВЦЭМ!$D$33:$D$776,СВЦЭМ!$A$33:$A$776,$A144,СВЦЭМ!$B$33:$B$776,Q$119)+'СЕТ СН'!$H$14+СВЦЭМ!$D$10+'СЕТ СН'!$H$6-'СЕТ СН'!$H$26</f>
        <v>1516.3865658499999</v>
      </c>
      <c r="R144" s="36">
        <f>SUMIFS(СВЦЭМ!$D$33:$D$776,СВЦЭМ!$A$33:$A$776,$A144,СВЦЭМ!$B$33:$B$776,R$119)+'СЕТ СН'!$H$14+СВЦЭМ!$D$10+'СЕТ СН'!$H$6-'СЕТ СН'!$H$26</f>
        <v>1525.3545434299999</v>
      </c>
      <c r="S144" s="36">
        <f>SUMIFS(СВЦЭМ!$D$33:$D$776,СВЦЭМ!$A$33:$A$776,$A144,СВЦЭМ!$B$33:$B$776,S$119)+'СЕТ СН'!$H$14+СВЦЭМ!$D$10+'СЕТ СН'!$H$6-'СЕТ СН'!$H$26</f>
        <v>1525.07937494</v>
      </c>
      <c r="T144" s="36">
        <f>SUMIFS(СВЦЭМ!$D$33:$D$776,СВЦЭМ!$A$33:$A$776,$A144,СВЦЭМ!$B$33:$B$776,T$119)+'СЕТ СН'!$H$14+СВЦЭМ!$D$10+'СЕТ СН'!$H$6-'СЕТ СН'!$H$26</f>
        <v>1485.7595124499999</v>
      </c>
      <c r="U144" s="36">
        <f>SUMIFS(СВЦЭМ!$D$33:$D$776,СВЦЭМ!$A$33:$A$776,$A144,СВЦЭМ!$B$33:$B$776,U$119)+'СЕТ СН'!$H$14+СВЦЭМ!$D$10+'СЕТ СН'!$H$6-'СЕТ СН'!$H$26</f>
        <v>1494.2932446999998</v>
      </c>
      <c r="V144" s="36">
        <f>SUMIFS(СВЦЭМ!$D$33:$D$776,СВЦЭМ!$A$33:$A$776,$A144,СВЦЭМ!$B$33:$B$776,V$119)+'СЕТ СН'!$H$14+СВЦЭМ!$D$10+'СЕТ СН'!$H$6-'СЕТ СН'!$H$26</f>
        <v>1496.5540344399999</v>
      </c>
      <c r="W144" s="36">
        <f>SUMIFS(СВЦЭМ!$D$33:$D$776,СВЦЭМ!$A$33:$A$776,$A144,СВЦЭМ!$B$33:$B$776,W$119)+'СЕТ СН'!$H$14+СВЦЭМ!$D$10+'СЕТ СН'!$H$6-'СЕТ СН'!$H$26</f>
        <v>1488.5207617699998</v>
      </c>
      <c r="X144" s="36">
        <f>SUMIFS(СВЦЭМ!$D$33:$D$776,СВЦЭМ!$A$33:$A$776,$A144,СВЦЭМ!$B$33:$B$776,X$119)+'СЕТ СН'!$H$14+СВЦЭМ!$D$10+'СЕТ СН'!$H$6-'СЕТ СН'!$H$26</f>
        <v>1497.5311300199999</v>
      </c>
      <c r="Y144" s="36">
        <f>SUMIFS(СВЦЭМ!$D$33:$D$776,СВЦЭМ!$A$33:$A$776,$A144,СВЦЭМ!$B$33:$B$776,Y$119)+'СЕТ СН'!$H$14+СВЦЭМ!$D$10+'СЕТ СН'!$H$6-'СЕТ СН'!$H$26</f>
        <v>1555.4495459299999</v>
      </c>
    </row>
    <row r="145" spans="1:27" ht="15.75" x14ac:dyDescent="0.2">
      <c r="A145" s="35">
        <f t="shared" si="3"/>
        <v>43491</v>
      </c>
      <c r="B145" s="36">
        <f>SUMIFS(СВЦЭМ!$D$33:$D$776,СВЦЭМ!$A$33:$A$776,$A145,СВЦЭМ!$B$33:$B$776,B$119)+'СЕТ СН'!$H$14+СВЦЭМ!$D$10+'СЕТ СН'!$H$6-'СЕТ СН'!$H$26</f>
        <v>1618.5522999799998</v>
      </c>
      <c r="C145" s="36">
        <f>SUMIFS(СВЦЭМ!$D$33:$D$776,СВЦЭМ!$A$33:$A$776,$A145,СВЦЭМ!$B$33:$B$776,C$119)+'СЕТ СН'!$H$14+СВЦЭМ!$D$10+'СЕТ СН'!$H$6-'СЕТ СН'!$H$26</f>
        <v>1650.8438188099999</v>
      </c>
      <c r="D145" s="36">
        <f>SUMIFS(СВЦЭМ!$D$33:$D$776,СВЦЭМ!$A$33:$A$776,$A145,СВЦЭМ!$B$33:$B$776,D$119)+'СЕТ СН'!$H$14+СВЦЭМ!$D$10+'СЕТ СН'!$H$6-'СЕТ СН'!$H$26</f>
        <v>1660.4563865599998</v>
      </c>
      <c r="E145" s="36">
        <f>SUMIFS(СВЦЭМ!$D$33:$D$776,СВЦЭМ!$A$33:$A$776,$A145,СВЦЭМ!$B$33:$B$776,E$119)+'СЕТ СН'!$H$14+СВЦЭМ!$D$10+'СЕТ СН'!$H$6-'СЕТ СН'!$H$26</f>
        <v>1667.1146230099998</v>
      </c>
      <c r="F145" s="36">
        <f>SUMIFS(СВЦЭМ!$D$33:$D$776,СВЦЭМ!$A$33:$A$776,$A145,СВЦЭМ!$B$33:$B$776,F$119)+'СЕТ СН'!$H$14+СВЦЭМ!$D$10+'СЕТ СН'!$H$6-'СЕТ СН'!$H$26</f>
        <v>1664.1679466099999</v>
      </c>
      <c r="G145" s="36">
        <f>SUMIFS(СВЦЭМ!$D$33:$D$776,СВЦЭМ!$A$33:$A$776,$A145,СВЦЭМ!$B$33:$B$776,G$119)+'СЕТ СН'!$H$14+СВЦЭМ!$D$10+'СЕТ СН'!$H$6-'СЕТ СН'!$H$26</f>
        <v>1656.8455274799999</v>
      </c>
      <c r="H145" s="36">
        <f>SUMIFS(СВЦЭМ!$D$33:$D$776,СВЦЭМ!$A$33:$A$776,$A145,СВЦЭМ!$B$33:$B$776,H$119)+'СЕТ СН'!$H$14+СВЦЭМ!$D$10+'СЕТ СН'!$H$6-'СЕТ СН'!$H$26</f>
        <v>1617.84275396</v>
      </c>
      <c r="I145" s="36">
        <f>SUMIFS(СВЦЭМ!$D$33:$D$776,СВЦЭМ!$A$33:$A$776,$A145,СВЦЭМ!$B$33:$B$776,I$119)+'СЕТ СН'!$H$14+СВЦЭМ!$D$10+'СЕТ СН'!$H$6-'СЕТ СН'!$H$26</f>
        <v>1554.7965520199998</v>
      </c>
      <c r="J145" s="36">
        <f>SUMIFS(СВЦЭМ!$D$33:$D$776,СВЦЭМ!$A$33:$A$776,$A145,СВЦЭМ!$B$33:$B$776,J$119)+'СЕТ СН'!$H$14+СВЦЭМ!$D$10+'СЕТ СН'!$H$6-'СЕТ СН'!$H$26</f>
        <v>1503.8433715399999</v>
      </c>
      <c r="K145" s="36">
        <f>SUMIFS(СВЦЭМ!$D$33:$D$776,СВЦЭМ!$A$33:$A$776,$A145,СВЦЭМ!$B$33:$B$776,K$119)+'СЕТ СН'!$H$14+СВЦЭМ!$D$10+'СЕТ СН'!$H$6-'СЕТ СН'!$H$26</f>
        <v>1471.4174242699999</v>
      </c>
      <c r="L145" s="36">
        <f>SUMIFS(СВЦЭМ!$D$33:$D$776,СВЦЭМ!$A$33:$A$776,$A145,СВЦЭМ!$B$33:$B$776,L$119)+'СЕТ СН'!$H$14+СВЦЭМ!$D$10+'СЕТ СН'!$H$6-'СЕТ СН'!$H$26</f>
        <v>1455.0620024899999</v>
      </c>
      <c r="M145" s="36">
        <f>SUMIFS(СВЦЭМ!$D$33:$D$776,СВЦЭМ!$A$33:$A$776,$A145,СВЦЭМ!$B$33:$B$776,M$119)+'СЕТ СН'!$H$14+СВЦЭМ!$D$10+'СЕТ СН'!$H$6-'СЕТ СН'!$H$26</f>
        <v>1457.8484502699998</v>
      </c>
      <c r="N145" s="36">
        <f>SUMIFS(СВЦЭМ!$D$33:$D$776,СВЦЭМ!$A$33:$A$776,$A145,СВЦЭМ!$B$33:$B$776,N$119)+'СЕТ СН'!$H$14+СВЦЭМ!$D$10+'СЕТ СН'!$H$6-'СЕТ СН'!$H$26</f>
        <v>1472.4838500899998</v>
      </c>
      <c r="O145" s="36">
        <f>SUMIFS(СВЦЭМ!$D$33:$D$776,СВЦЭМ!$A$33:$A$776,$A145,СВЦЭМ!$B$33:$B$776,O$119)+'СЕТ СН'!$H$14+СВЦЭМ!$D$10+'СЕТ СН'!$H$6-'СЕТ СН'!$H$26</f>
        <v>1485.6769051399999</v>
      </c>
      <c r="P145" s="36">
        <f>SUMIFS(СВЦЭМ!$D$33:$D$776,СВЦЭМ!$A$33:$A$776,$A145,СВЦЭМ!$B$33:$B$776,P$119)+'СЕТ СН'!$H$14+СВЦЭМ!$D$10+'СЕТ СН'!$H$6-'СЕТ СН'!$H$26</f>
        <v>1504.2497379599999</v>
      </c>
      <c r="Q145" s="36">
        <f>SUMIFS(СВЦЭМ!$D$33:$D$776,СВЦЭМ!$A$33:$A$776,$A145,СВЦЭМ!$B$33:$B$776,Q$119)+'СЕТ СН'!$H$14+СВЦЭМ!$D$10+'СЕТ СН'!$H$6-'СЕТ СН'!$H$26</f>
        <v>1521.8521718099998</v>
      </c>
      <c r="R145" s="36">
        <f>SUMIFS(СВЦЭМ!$D$33:$D$776,СВЦЭМ!$A$33:$A$776,$A145,СВЦЭМ!$B$33:$B$776,R$119)+'СЕТ СН'!$H$14+СВЦЭМ!$D$10+'СЕТ СН'!$H$6-'СЕТ СН'!$H$26</f>
        <v>1526.2105115699999</v>
      </c>
      <c r="S145" s="36">
        <f>SUMIFS(СВЦЭМ!$D$33:$D$776,СВЦЭМ!$A$33:$A$776,$A145,СВЦЭМ!$B$33:$B$776,S$119)+'СЕТ СН'!$H$14+СВЦЭМ!$D$10+'СЕТ СН'!$H$6-'СЕТ СН'!$H$26</f>
        <v>1501.2414371899999</v>
      </c>
      <c r="T145" s="36">
        <f>SUMIFS(СВЦЭМ!$D$33:$D$776,СВЦЭМ!$A$33:$A$776,$A145,СВЦЭМ!$B$33:$B$776,T$119)+'СЕТ СН'!$H$14+СВЦЭМ!$D$10+'СЕТ СН'!$H$6-'СЕТ СН'!$H$26</f>
        <v>1451.1822191799999</v>
      </c>
      <c r="U145" s="36">
        <f>SUMIFS(СВЦЭМ!$D$33:$D$776,СВЦЭМ!$A$33:$A$776,$A145,СВЦЭМ!$B$33:$B$776,U$119)+'СЕТ СН'!$H$14+СВЦЭМ!$D$10+'СЕТ СН'!$H$6-'СЕТ СН'!$H$26</f>
        <v>1448.39651379</v>
      </c>
      <c r="V145" s="36">
        <f>SUMIFS(СВЦЭМ!$D$33:$D$776,СВЦЭМ!$A$33:$A$776,$A145,СВЦЭМ!$B$33:$B$776,V$119)+'СЕТ СН'!$H$14+СВЦЭМ!$D$10+'СЕТ СН'!$H$6-'СЕТ СН'!$H$26</f>
        <v>1448.4353210899999</v>
      </c>
      <c r="W145" s="36">
        <f>SUMIFS(СВЦЭМ!$D$33:$D$776,СВЦЭМ!$A$33:$A$776,$A145,СВЦЭМ!$B$33:$B$776,W$119)+'СЕТ СН'!$H$14+СВЦЭМ!$D$10+'СЕТ СН'!$H$6-'СЕТ СН'!$H$26</f>
        <v>1459.0778435</v>
      </c>
      <c r="X145" s="36">
        <f>SUMIFS(СВЦЭМ!$D$33:$D$776,СВЦЭМ!$A$33:$A$776,$A145,СВЦЭМ!$B$33:$B$776,X$119)+'СЕТ СН'!$H$14+СВЦЭМ!$D$10+'СЕТ СН'!$H$6-'СЕТ СН'!$H$26</f>
        <v>1478.1451778799999</v>
      </c>
      <c r="Y145" s="36">
        <f>SUMIFS(СВЦЭМ!$D$33:$D$776,СВЦЭМ!$A$33:$A$776,$A145,СВЦЭМ!$B$33:$B$776,Y$119)+'СЕТ СН'!$H$14+СВЦЭМ!$D$10+'СЕТ СН'!$H$6-'СЕТ СН'!$H$26</f>
        <v>1544.3269068899999</v>
      </c>
    </row>
    <row r="146" spans="1:27" ht="15.75" x14ac:dyDescent="0.2">
      <c r="A146" s="35">
        <f t="shared" si="3"/>
        <v>43492</v>
      </c>
      <c r="B146" s="36">
        <f>SUMIFS(СВЦЭМ!$D$33:$D$776,СВЦЭМ!$A$33:$A$776,$A146,СВЦЭМ!$B$33:$B$776,B$119)+'СЕТ СН'!$H$14+СВЦЭМ!$D$10+'СЕТ СН'!$H$6-'СЕТ СН'!$H$26</f>
        <v>1598.8174916799999</v>
      </c>
      <c r="C146" s="36">
        <f>SUMIFS(СВЦЭМ!$D$33:$D$776,СВЦЭМ!$A$33:$A$776,$A146,СВЦЭМ!$B$33:$B$776,C$119)+'СЕТ СН'!$H$14+СВЦЭМ!$D$10+'СЕТ СН'!$H$6-'СЕТ СН'!$H$26</f>
        <v>1631.1105332099999</v>
      </c>
      <c r="D146" s="36">
        <f>SUMIFS(СВЦЭМ!$D$33:$D$776,СВЦЭМ!$A$33:$A$776,$A146,СВЦЭМ!$B$33:$B$776,D$119)+'СЕТ СН'!$H$14+СВЦЭМ!$D$10+'СЕТ СН'!$H$6-'СЕТ СН'!$H$26</f>
        <v>1648.9472440699999</v>
      </c>
      <c r="E146" s="36">
        <f>SUMIFS(СВЦЭМ!$D$33:$D$776,СВЦЭМ!$A$33:$A$776,$A146,СВЦЭМ!$B$33:$B$776,E$119)+'СЕТ СН'!$H$14+СВЦЭМ!$D$10+'СЕТ СН'!$H$6-'СЕТ СН'!$H$26</f>
        <v>1661.2599109099999</v>
      </c>
      <c r="F146" s="36">
        <f>SUMIFS(СВЦЭМ!$D$33:$D$776,СВЦЭМ!$A$33:$A$776,$A146,СВЦЭМ!$B$33:$B$776,F$119)+'СЕТ СН'!$H$14+СВЦЭМ!$D$10+'СЕТ СН'!$H$6-'СЕТ СН'!$H$26</f>
        <v>1664.6423665699999</v>
      </c>
      <c r="G146" s="36">
        <f>SUMIFS(СВЦЭМ!$D$33:$D$776,СВЦЭМ!$A$33:$A$776,$A146,СВЦЭМ!$B$33:$B$776,G$119)+'СЕТ СН'!$H$14+СВЦЭМ!$D$10+'СЕТ СН'!$H$6-'СЕТ СН'!$H$26</f>
        <v>1660.3874690499999</v>
      </c>
      <c r="H146" s="36">
        <f>SUMIFS(СВЦЭМ!$D$33:$D$776,СВЦЭМ!$A$33:$A$776,$A146,СВЦЭМ!$B$33:$B$776,H$119)+'СЕТ СН'!$H$14+СВЦЭМ!$D$10+'СЕТ СН'!$H$6-'СЕТ СН'!$H$26</f>
        <v>1645.4075658499999</v>
      </c>
      <c r="I146" s="36">
        <f>SUMIFS(СВЦЭМ!$D$33:$D$776,СВЦЭМ!$A$33:$A$776,$A146,СВЦЭМ!$B$33:$B$776,I$119)+'СЕТ СН'!$H$14+СВЦЭМ!$D$10+'СЕТ СН'!$H$6-'СЕТ СН'!$H$26</f>
        <v>1578.8039959099999</v>
      </c>
      <c r="J146" s="36">
        <f>SUMIFS(СВЦЭМ!$D$33:$D$776,СВЦЭМ!$A$33:$A$776,$A146,СВЦЭМ!$B$33:$B$776,J$119)+'СЕТ СН'!$H$14+СВЦЭМ!$D$10+'СЕТ СН'!$H$6-'СЕТ СН'!$H$26</f>
        <v>1513.6639625099999</v>
      </c>
      <c r="K146" s="36">
        <f>SUMIFS(СВЦЭМ!$D$33:$D$776,СВЦЭМ!$A$33:$A$776,$A146,СВЦЭМ!$B$33:$B$776,K$119)+'СЕТ СН'!$H$14+СВЦЭМ!$D$10+'СЕТ СН'!$H$6-'СЕТ СН'!$H$26</f>
        <v>1498.8043554199999</v>
      </c>
      <c r="L146" s="36">
        <f>SUMIFS(СВЦЭМ!$D$33:$D$776,СВЦЭМ!$A$33:$A$776,$A146,СВЦЭМ!$B$33:$B$776,L$119)+'СЕТ СН'!$H$14+СВЦЭМ!$D$10+'СЕТ СН'!$H$6-'СЕТ СН'!$H$26</f>
        <v>1476.0845843699999</v>
      </c>
      <c r="M146" s="36">
        <f>SUMIFS(СВЦЭМ!$D$33:$D$776,СВЦЭМ!$A$33:$A$776,$A146,СВЦЭМ!$B$33:$B$776,M$119)+'СЕТ СН'!$H$14+СВЦЭМ!$D$10+'СЕТ СН'!$H$6-'СЕТ СН'!$H$26</f>
        <v>1471.1885924799999</v>
      </c>
      <c r="N146" s="36">
        <f>SUMIFS(СВЦЭМ!$D$33:$D$776,СВЦЭМ!$A$33:$A$776,$A146,СВЦЭМ!$B$33:$B$776,N$119)+'СЕТ СН'!$H$14+СВЦЭМ!$D$10+'СЕТ СН'!$H$6-'СЕТ СН'!$H$26</f>
        <v>1484.9902038299999</v>
      </c>
      <c r="O146" s="36">
        <f>SUMIFS(СВЦЭМ!$D$33:$D$776,СВЦЭМ!$A$33:$A$776,$A146,СВЦЭМ!$B$33:$B$776,O$119)+'СЕТ СН'!$H$14+СВЦЭМ!$D$10+'СЕТ СН'!$H$6-'СЕТ СН'!$H$26</f>
        <v>1497.2467403799999</v>
      </c>
      <c r="P146" s="36">
        <f>SUMIFS(СВЦЭМ!$D$33:$D$776,СВЦЭМ!$A$33:$A$776,$A146,СВЦЭМ!$B$33:$B$776,P$119)+'СЕТ СН'!$H$14+СВЦЭМ!$D$10+'СЕТ СН'!$H$6-'СЕТ СН'!$H$26</f>
        <v>1508.1548808599998</v>
      </c>
      <c r="Q146" s="36">
        <f>SUMIFS(СВЦЭМ!$D$33:$D$776,СВЦЭМ!$A$33:$A$776,$A146,СВЦЭМ!$B$33:$B$776,Q$119)+'СЕТ СН'!$H$14+СВЦЭМ!$D$10+'СЕТ СН'!$H$6-'СЕТ СН'!$H$26</f>
        <v>1515.8261871</v>
      </c>
      <c r="R146" s="36">
        <f>SUMIFS(СВЦЭМ!$D$33:$D$776,СВЦЭМ!$A$33:$A$776,$A146,СВЦЭМ!$B$33:$B$776,R$119)+'СЕТ СН'!$H$14+СВЦЭМ!$D$10+'СЕТ СН'!$H$6-'СЕТ СН'!$H$26</f>
        <v>1518.3903824099998</v>
      </c>
      <c r="S146" s="36">
        <f>SUMIFS(СВЦЭМ!$D$33:$D$776,СВЦЭМ!$A$33:$A$776,$A146,СВЦЭМ!$B$33:$B$776,S$119)+'СЕТ СН'!$H$14+СВЦЭМ!$D$10+'СЕТ СН'!$H$6-'СЕТ СН'!$H$26</f>
        <v>1501.0535562299999</v>
      </c>
      <c r="T146" s="36">
        <f>SUMIFS(СВЦЭМ!$D$33:$D$776,СВЦЭМ!$A$33:$A$776,$A146,СВЦЭМ!$B$33:$B$776,T$119)+'СЕТ СН'!$H$14+СВЦЭМ!$D$10+'СЕТ СН'!$H$6-'СЕТ СН'!$H$26</f>
        <v>1452.18667035</v>
      </c>
      <c r="U146" s="36">
        <f>SUMIFS(СВЦЭМ!$D$33:$D$776,СВЦЭМ!$A$33:$A$776,$A146,СВЦЭМ!$B$33:$B$776,U$119)+'СЕТ СН'!$H$14+СВЦЭМ!$D$10+'СЕТ СН'!$H$6-'СЕТ СН'!$H$26</f>
        <v>1445.3374526699999</v>
      </c>
      <c r="V146" s="36">
        <f>SUMIFS(СВЦЭМ!$D$33:$D$776,СВЦЭМ!$A$33:$A$776,$A146,СВЦЭМ!$B$33:$B$776,V$119)+'СЕТ СН'!$H$14+СВЦЭМ!$D$10+'СЕТ СН'!$H$6-'СЕТ СН'!$H$26</f>
        <v>1445.03771246</v>
      </c>
      <c r="W146" s="36">
        <f>SUMIFS(СВЦЭМ!$D$33:$D$776,СВЦЭМ!$A$33:$A$776,$A146,СВЦЭМ!$B$33:$B$776,W$119)+'СЕТ СН'!$H$14+СВЦЭМ!$D$10+'СЕТ СН'!$H$6-'СЕТ СН'!$H$26</f>
        <v>1458.7275650499998</v>
      </c>
      <c r="X146" s="36">
        <f>SUMIFS(СВЦЭМ!$D$33:$D$776,СВЦЭМ!$A$33:$A$776,$A146,СВЦЭМ!$B$33:$B$776,X$119)+'СЕТ СН'!$H$14+СВЦЭМ!$D$10+'СЕТ СН'!$H$6-'СЕТ СН'!$H$26</f>
        <v>1480.1507594899999</v>
      </c>
      <c r="Y146" s="36">
        <f>SUMIFS(СВЦЭМ!$D$33:$D$776,СВЦЭМ!$A$33:$A$776,$A146,СВЦЭМ!$B$33:$B$776,Y$119)+'СЕТ СН'!$H$14+СВЦЭМ!$D$10+'СЕТ СН'!$H$6-'СЕТ СН'!$H$26</f>
        <v>1534.27082821</v>
      </c>
    </row>
    <row r="147" spans="1:27" ht="15.75" x14ac:dyDescent="0.2">
      <c r="A147" s="35">
        <f t="shared" si="3"/>
        <v>43493</v>
      </c>
      <c r="B147" s="36">
        <f>SUMIFS(СВЦЭМ!$D$33:$D$776,СВЦЭМ!$A$33:$A$776,$A147,СВЦЭМ!$B$33:$B$776,B$119)+'СЕТ СН'!$H$14+СВЦЭМ!$D$10+'СЕТ СН'!$H$6-'СЕТ СН'!$H$26</f>
        <v>1628.50817366</v>
      </c>
      <c r="C147" s="36">
        <f>SUMIFS(СВЦЭМ!$D$33:$D$776,СВЦЭМ!$A$33:$A$776,$A147,СВЦЭМ!$B$33:$B$776,C$119)+'СЕТ СН'!$H$14+СВЦЭМ!$D$10+'СЕТ СН'!$H$6-'СЕТ СН'!$H$26</f>
        <v>1658.7203929299999</v>
      </c>
      <c r="D147" s="36">
        <f>SUMIFS(СВЦЭМ!$D$33:$D$776,СВЦЭМ!$A$33:$A$776,$A147,СВЦЭМ!$B$33:$B$776,D$119)+'СЕТ СН'!$H$14+СВЦЭМ!$D$10+'СЕТ СН'!$H$6-'СЕТ СН'!$H$26</f>
        <v>1676.51068958</v>
      </c>
      <c r="E147" s="36">
        <f>SUMIFS(СВЦЭМ!$D$33:$D$776,СВЦЭМ!$A$33:$A$776,$A147,СВЦЭМ!$B$33:$B$776,E$119)+'СЕТ СН'!$H$14+СВЦЭМ!$D$10+'СЕТ СН'!$H$6-'СЕТ СН'!$H$26</f>
        <v>1685.6457570699999</v>
      </c>
      <c r="F147" s="36">
        <f>SUMIFS(СВЦЭМ!$D$33:$D$776,СВЦЭМ!$A$33:$A$776,$A147,СВЦЭМ!$B$33:$B$776,F$119)+'СЕТ СН'!$H$14+СВЦЭМ!$D$10+'СЕТ СН'!$H$6-'СЕТ СН'!$H$26</f>
        <v>1684.1331278499999</v>
      </c>
      <c r="G147" s="36">
        <f>SUMIFS(СВЦЭМ!$D$33:$D$776,СВЦЭМ!$A$33:$A$776,$A147,СВЦЭМ!$B$33:$B$776,G$119)+'СЕТ СН'!$H$14+СВЦЭМ!$D$10+'СЕТ СН'!$H$6-'СЕТ СН'!$H$26</f>
        <v>1662.85897456</v>
      </c>
      <c r="H147" s="36">
        <f>SUMIFS(СВЦЭМ!$D$33:$D$776,СВЦЭМ!$A$33:$A$776,$A147,СВЦЭМ!$B$33:$B$776,H$119)+'СЕТ СН'!$H$14+СВЦЭМ!$D$10+'СЕТ СН'!$H$6-'СЕТ СН'!$H$26</f>
        <v>1610.0332462599999</v>
      </c>
      <c r="I147" s="36">
        <f>SUMIFS(СВЦЭМ!$D$33:$D$776,СВЦЭМ!$A$33:$A$776,$A147,СВЦЭМ!$B$33:$B$776,I$119)+'СЕТ СН'!$H$14+СВЦЭМ!$D$10+'СЕТ СН'!$H$6-'СЕТ СН'!$H$26</f>
        <v>1528.3764097399999</v>
      </c>
      <c r="J147" s="36">
        <f>SUMIFS(СВЦЭМ!$D$33:$D$776,СВЦЭМ!$A$33:$A$776,$A147,СВЦЭМ!$B$33:$B$776,J$119)+'СЕТ СН'!$H$14+СВЦЭМ!$D$10+'СЕТ СН'!$H$6-'СЕТ СН'!$H$26</f>
        <v>1488.3545162299999</v>
      </c>
      <c r="K147" s="36">
        <f>SUMIFS(СВЦЭМ!$D$33:$D$776,СВЦЭМ!$A$33:$A$776,$A147,СВЦЭМ!$B$33:$B$776,K$119)+'СЕТ СН'!$H$14+СВЦЭМ!$D$10+'СЕТ СН'!$H$6-'СЕТ СН'!$H$26</f>
        <v>1491.3759503699998</v>
      </c>
      <c r="L147" s="36">
        <f>SUMIFS(СВЦЭМ!$D$33:$D$776,СВЦЭМ!$A$33:$A$776,$A147,СВЦЭМ!$B$33:$B$776,L$119)+'СЕТ СН'!$H$14+СВЦЭМ!$D$10+'СЕТ СН'!$H$6-'СЕТ СН'!$H$26</f>
        <v>1483.2907139299998</v>
      </c>
      <c r="M147" s="36">
        <f>SUMIFS(СВЦЭМ!$D$33:$D$776,СВЦЭМ!$A$33:$A$776,$A147,СВЦЭМ!$B$33:$B$776,M$119)+'СЕТ СН'!$H$14+СВЦЭМ!$D$10+'СЕТ СН'!$H$6-'СЕТ СН'!$H$26</f>
        <v>1476.50355913</v>
      </c>
      <c r="N147" s="36">
        <f>SUMIFS(СВЦЭМ!$D$33:$D$776,СВЦЭМ!$A$33:$A$776,$A147,СВЦЭМ!$B$33:$B$776,N$119)+'СЕТ СН'!$H$14+СВЦЭМ!$D$10+'СЕТ СН'!$H$6-'СЕТ СН'!$H$26</f>
        <v>1484.6864277999998</v>
      </c>
      <c r="O147" s="36">
        <f>SUMIFS(СВЦЭМ!$D$33:$D$776,СВЦЭМ!$A$33:$A$776,$A147,СВЦЭМ!$B$33:$B$776,O$119)+'СЕТ СН'!$H$14+СВЦЭМ!$D$10+'СЕТ СН'!$H$6-'СЕТ СН'!$H$26</f>
        <v>1482.14128779</v>
      </c>
      <c r="P147" s="36">
        <f>SUMIFS(СВЦЭМ!$D$33:$D$776,СВЦЭМ!$A$33:$A$776,$A147,СВЦЭМ!$B$33:$B$776,P$119)+'СЕТ СН'!$H$14+СВЦЭМ!$D$10+'СЕТ СН'!$H$6-'СЕТ СН'!$H$26</f>
        <v>1490.4178503599999</v>
      </c>
      <c r="Q147" s="36">
        <f>SUMIFS(СВЦЭМ!$D$33:$D$776,СВЦЭМ!$A$33:$A$776,$A147,СВЦЭМ!$B$33:$B$776,Q$119)+'СЕТ СН'!$H$14+СВЦЭМ!$D$10+'СЕТ СН'!$H$6-'СЕТ СН'!$H$26</f>
        <v>1500.9457982299998</v>
      </c>
      <c r="R147" s="36">
        <f>SUMIFS(СВЦЭМ!$D$33:$D$776,СВЦЭМ!$A$33:$A$776,$A147,СВЦЭМ!$B$33:$B$776,R$119)+'СЕТ СН'!$H$14+СВЦЭМ!$D$10+'СЕТ СН'!$H$6-'СЕТ СН'!$H$26</f>
        <v>1512.8329331099999</v>
      </c>
      <c r="S147" s="36">
        <f>SUMIFS(СВЦЭМ!$D$33:$D$776,СВЦЭМ!$A$33:$A$776,$A147,СВЦЭМ!$B$33:$B$776,S$119)+'СЕТ СН'!$H$14+СВЦЭМ!$D$10+'СЕТ СН'!$H$6-'СЕТ СН'!$H$26</f>
        <v>1504.30468559</v>
      </c>
      <c r="T147" s="36">
        <f>SUMIFS(СВЦЭМ!$D$33:$D$776,СВЦЭМ!$A$33:$A$776,$A147,СВЦЭМ!$B$33:$B$776,T$119)+'СЕТ СН'!$H$14+СВЦЭМ!$D$10+'СЕТ СН'!$H$6-'СЕТ СН'!$H$26</f>
        <v>1478.62114879</v>
      </c>
      <c r="U147" s="36">
        <f>SUMIFS(СВЦЭМ!$D$33:$D$776,СВЦЭМ!$A$33:$A$776,$A147,СВЦЭМ!$B$33:$B$776,U$119)+'СЕТ СН'!$H$14+СВЦЭМ!$D$10+'СЕТ СН'!$H$6-'СЕТ СН'!$H$26</f>
        <v>1475.2800324399998</v>
      </c>
      <c r="V147" s="36">
        <f>SUMIFS(СВЦЭМ!$D$33:$D$776,СВЦЭМ!$A$33:$A$776,$A147,СВЦЭМ!$B$33:$B$776,V$119)+'СЕТ СН'!$H$14+СВЦЭМ!$D$10+'СЕТ СН'!$H$6-'СЕТ СН'!$H$26</f>
        <v>1480.1419089899998</v>
      </c>
      <c r="W147" s="36">
        <f>SUMIFS(СВЦЭМ!$D$33:$D$776,СВЦЭМ!$A$33:$A$776,$A147,СВЦЭМ!$B$33:$B$776,W$119)+'СЕТ СН'!$H$14+СВЦЭМ!$D$10+'СЕТ СН'!$H$6-'СЕТ СН'!$H$26</f>
        <v>1481.84405993</v>
      </c>
      <c r="X147" s="36">
        <f>SUMIFS(СВЦЭМ!$D$33:$D$776,СВЦЭМ!$A$33:$A$776,$A147,СВЦЭМ!$B$33:$B$776,X$119)+'СЕТ СН'!$H$14+СВЦЭМ!$D$10+'СЕТ СН'!$H$6-'СЕТ СН'!$H$26</f>
        <v>1481.2252201699998</v>
      </c>
      <c r="Y147" s="36">
        <f>SUMIFS(СВЦЭМ!$D$33:$D$776,СВЦЭМ!$A$33:$A$776,$A147,СВЦЭМ!$B$33:$B$776,Y$119)+'СЕТ СН'!$H$14+СВЦЭМ!$D$10+'СЕТ СН'!$H$6-'СЕТ СН'!$H$26</f>
        <v>1534.3112989299998</v>
      </c>
    </row>
    <row r="148" spans="1:27" ht="15.75" x14ac:dyDescent="0.2">
      <c r="A148" s="35">
        <f t="shared" si="3"/>
        <v>43494</v>
      </c>
      <c r="B148" s="36">
        <f>SUMIFS(СВЦЭМ!$D$33:$D$776,СВЦЭМ!$A$33:$A$776,$A148,СВЦЭМ!$B$33:$B$776,B$119)+'СЕТ СН'!$H$14+СВЦЭМ!$D$10+'СЕТ СН'!$H$6-'СЕТ СН'!$H$26</f>
        <v>1634.6079756299998</v>
      </c>
      <c r="C148" s="36">
        <f>SUMIFS(СВЦЭМ!$D$33:$D$776,СВЦЭМ!$A$33:$A$776,$A148,СВЦЭМ!$B$33:$B$776,C$119)+'СЕТ СН'!$H$14+СВЦЭМ!$D$10+'СЕТ СН'!$H$6-'СЕТ СН'!$H$26</f>
        <v>1668.699431</v>
      </c>
      <c r="D148" s="36">
        <f>SUMIFS(СВЦЭМ!$D$33:$D$776,СВЦЭМ!$A$33:$A$776,$A148,СВЦЭМ!$B$33:$B$776,D$119)+'СЕТ СН'!$H$14+СВЦЭМ!$D$10+'СЕТ СН'!$H$6-'СЕТ СН'!$H$26</f>
        <v>1677.1626185699999</v>
      </c>
      <c r="E148" s="36">
        <f>SUMIFS(СВЦЭМ!$D$33:$D$776,СВЦЭМ!$A$33:$A$776,$A148,СВЦЭМ!$B$33:$B$776,E$119)+'СЕТ СН'!$H$14+СВЦЭМ!$D$10+'СЕТ СН'!$H$6-'СЕТ СН'!$H$26</f>
        <v>1672.4854031099999</v>
      </c>
      <c r="F148" s="36">
        <f>SUMIFS(СВЦЭМ!$D$33:$D$776,СВЦЭМ!$A$33:$A$776,$A148,СВЦЭМ!$B$33:$B$776,F$119)+'СЕТ СН'!$H$14+СВЦЭМ!$D$10+'СЕТ СН'!$H$6-'СЕТ СН'!$H$26</f>
        <v>1670.6058751799999</v>
      </c>
      <c r="G148" s="36">
        <f>SUMIFS(СВЦЭМ!$D$33:$D$776,СВЦЭМ!$A$33:$A$776,$A148,СВЦЭМ!$B$33:$B$776,G$119)+'СЕТ СН'!$H$14+СВЦЭМ!$D$10+'СЕТ СН'!$H$6-'СЕТ СН'!$H$26</f>
        <v>1651.9625783399999</v>
      </c>
      <c r="H148" s="36">
        <f>SUMIFS(СВЦЭМ!$D$33:$D$776,СВЦЭМ!$A$33:$A$776,$A148,СВЦЭМ!$B$33:$B$776,H$119)+'СЕТ СН'!$H$14+СВЦЭМ!$D$10+'СЕТ СН'!$H$6-'СЕТ СН'!$H$26</f>
        <v>1605.7697529499999</v>
      </c>
      <c r="I148" s="36">
        <f>SUMIFS(СВЦЭМ!$D$33:$D$776,СВЦЭМ!$A$33:$A$776,$A148,СВЦЭМ!$B$33:$B$776,I$119)+'СЕТ СН'!$H$14+СВЦЭМ!$D$10+'СЕТ СН'!$H$6-'СЕТ СН'!$H$26</f>
        <v>1530.1629135899998</v>
      </c>
      <c r="J148" s="36">
        <f>SUMIFS(СВЦЭМ!$D$33:$D$776,СВЦЭМ!$A$33:$A$776,$A148,СВЦЭМ!$B$33:$B$776,J$119)+'СЕТ СН'!$H$14+СВЦЭМ!$D$10+'СЕТ СН'!$H$6-'СЕТ СН'!$H$26</f>
        <v>1458.6495766099999</v>
      </c>
      <c r="K148" s="36">
        <f>SUMIFS(СВЦЭМ!$D$33:$D$776,СВЦЭМ!$A$33:$A$776,$A148,СВЦЭМ!$B$33:$B$776,K$119)+'СЕТ СН'!$H$14+СВЦЭМ!$D$10+'СЕТ СН'!$H$6-'СЕТ СН'!$H$26</f>
        <v>1448.5897567299999</v>
      </c>
      <c r="L148" s="36">
        <f>SUMIFS(СВЦЭМ!$D$33:$D$776,СВЦЭМ!$A$33:$A$776,$A148,СВЦЭМ!$B$33:$B$776,L$119)+'СЕТ СН'!$H$14+СВЦЭМ!$D$10+'СЕТ СН'!$H$6-'СЕТ СН'!$H$26</f>
        <v>1451.0451433199999</v>
      </c>
      <c r="M148" s="36">
        <f>SUMIFS(СВЦЭМ!$D$33:$D$776,СВЦЭМ!$A$33:$A$776,$A148,СВЦЭМ!$B$33:$B$776,M$119)+'СЕТ СН'!$H$14+СВЦЭМ!$D$10+'СЕТ СН'!$H$6-'СЕТ СН'!$H$26</f>
        <v>1461.37471261</v>
      </c>
      <c r="N148" s="36">
        <f>SUMIFS(СВЦЭМ!$D$33:$D$776,СВЦЭМ!$A$33:$A$776,$A148,СВЦЭМ!$B$33:$B$776,N$119)+'СЕТ СН'!$H$14+СВЦЭМ!$D$10+'СЕТ СН'!$H$6-'СЕТ СН'!$H$26</f>
        <v>1473.6994717</v>
      </c>
      <c r="O148" s="36">
        <f>SUMIFS(СВЦЭМ!$D$33:$D$776,СВЦЭМ!$A$33:$A$776,$A148,СВЦЭМ!$B$33:$B$776,O$119)+'СЕТ СН'!$H$14+СВЦЭМ!$D$10+'СЕТ СН'!$H$6-'СЕТ СН'!$H$26</f>
        <v>1480.9125643099999</v>
      </c>
      <c r="P148" s="36">
        <f>SUMIFS(СВЦЭМ!$D$33:$D$776,СВЦЭМ!$A$33:$A$776,$A148,СВЦЭМ!$B$33:$B$776,P$119)+'СЕТ СН'!$H$14+СВЦЭМ!$D$10+'СЕТ СН'!$H$6-'СЕТ СН'!$H$26</f>
        <v>1491.0695938099998</v>
      </c>
      <c r="Q148" s="36">
        <f>SUMIFS(СВЦЭМ!$D$33:$D$776,СВЦЭМ!$A$33:$A$776,$A148,СВЦЭМ!$B$33:$B$776,Q$119)+'СЕТ СН'!$H$14+СВЦЭМ!$D$10+'СЕТ СН'!$H$6-'СЕТ СН'!$H$26</f>
        <v>1513.38833043</v>
      </c>
      <c r="R148" s="36">
        <f>SUMIFS(СВЦЭМ!$D$33:$D$776,СВЦЭМ!$A$33:$A$776,$A148,СВЦЭМ!$B$33:$B$776,R$119)+'СЕТ СН'!$H$14+СВЦЭМ!$D$10+'СЕТ СН'!$H$6-'СЕТ СН'!$H$26</f>
        <v>1511.8031011199998</v>
      </c>
      <c r="S148" s="36">
        <f>SUMIFS(СВЦЭМ!$D$33:$D$776,СВЦЭМ!$A$33:$A$776,$A148,СВЦЭМ!$B$33:$B$776,S$119)+'СЕТ СН'!$H$14+СВЦЭМ!$D$10+'СЕТ СН'!$H$6-'СЕТ СН'!$H$26</f>
        <v>1490.92648749</v>
      </c>
      <c r="T148" s="36">
        <f>SUMIFS(СВЦЭМ!$D$33:$D$776,СВЦЭМ!$A$33:$A$776,$A148,СВЦЭМ!$B$33:$B$776,T$119)+'СЕТ СН'!$H$14+СВЦЭМ!$D$10+'СЕТ СН'!$H$6-'СЕТ СН'!$H$26</f>
        <v>1466.8540820599999</v>
      </c>
      <c r="U148" s="36">
        <f>SUMIFS(СВЦЭМ!$D$33:$D$776,СВЦЭМ!$A$33:$A$776,$A148,СВЦЭМ!$B$33:$B$776,U$119)+'СЕТ СН'!$H$14+СВЦЭМ!$D$10+'СЕТ СН'!$H$6-'СЕТ СН'!$H$26</f>
        <v>1468.8962439899999</v>
      </c>
      <c r="V148" s="36">
        <f>SUMIFS(СВЦЭМ!$D$33:$D$776,СВЦЭМ!$A$33:$A$776,$A148,СВЦЭМ!$B$33:$B$776,V$119)+'СЕТ СН'!$H$14+СВЦЭМ!$D$10+'СЕТ СН'!$H$6-'СЕТ СН'!$H$26</f>
        <v>1491.19920093</v>
      </c>
      <c r="W148" s="36">
        <f>SUMIFS(СВЦЭМ!$D$33:$D$776,СВЦЭМ!$A$33:$A$776,$A148,СВЦЭМ!$B$33:$B$776,W$119)+'СЕТ СН'!$H$14+СВЦЭМ!$D$10+'СЕТ СН'!$H$6-'СЕТ СН'!$H$26</f>
        <v>1491.2110125099998</v>
      </c>
      <c r="X148" s="36">
        <f>SUMIFS(СВЦЭМ!$D$33:$D$776,СВЦЭМ!$A$33:$A$776,$A148,СВЦЭМ!$B$33:$B$776,X$119)+'СЕТ СН'!$H$14+СВЦЭМ!$D$10+'СЕТ СН'!$H$6-'СЕТ СН'!$H$26</f>
        <v>1488.1595869199998</v>
      </c>
      <c r="Y148" s="36">
        <f>SUMIFS(СВЦЭМ!$D$33:$D$776,СВЦЭМ!$A$33:$A$776,$A148,СВЦЭМ!$B$33:$B$776,Y$119)+'СЕТ СН'!$H$14+СВЦЭМ!$D$10+'СЕТ СН'!$H$6-'СЕТ СН'!$H$26</f>
        <v>1540.2237748599998</v>
      </c>
    </row>
    <row r="149" spans="1:27" ht="15.75" x14ac:dyDescent="0.2">
      <c r="A149" s="35">
        <f t="shared" si="3"/>
        <v>43495</v>
      </c>
      <c r="B149" s="36">
        <f>SUMIFS(СВЦЭМ!$D$33:$D$776,СВЦЭМ!$A$33:$A$776,$A149,СВЦЭМ!$B$33:$B$776,B$119)+'СЕТ СН'!$H$14+СВЦЭМ!$D$10+'СЕТ СН'!$H$6-'СЕТ СН'!$H$26</f>
        <v>1613.3942367</v>
      </c>
      <c r="C149" s="36">
        <f>SUMIFS(СВЦЭМ!$D$33:$D$776,СВЦЭМ!$A$33:$A$776,$A149,СВЦЭМ!$B$33:$B$776,C$119)+'СЕТ СН'!$H$14+СВЦЭМ!$D$10+'СЕТ СН'!$H$6-'СЕТ СН'!$H$26</f>
        <v>1631.7565955199998</v>
      </c>
      <c r="D149" s="36">
        <f>SUMIFS(СВЦЭМ!$D$33:$D$776,СВЦЭМ!$A$33:$A$776,$A149,СВЦЭМ!$B$33:$B$776,D$119)+'СЕТ СН'!$H$14+СВЦЭМ!$D$10+'СЕТ СН'!$H$6-'СЕТ СН'!$H$26</f>
        <v>1648.3705185499998</v>
      </c>
      <c r="E149" s="36">
        <f>SUMIFS(СВЦЭМ!$D$33:$D$776,СВЦЭМ!$A$33:$A$776,$A149,СВЦЭМ!$B$33:$B$776,E$119)+'СЕТ СН'!$H$14+СВЦЭМ!$D$10+'СЕТ СН'!$H$6-'СЕТ СН'!$H$26</f>
        <v>1645.7484954099998</v>
      </c>
      <c r="F149" s="36">
        <f>SUMIFS(СВЦЭМ!$D$33:$D$776,СВЦЭМ!$A$33:$A$776,$A149,СВЦЭМ!$B$33:$B$776,F$119)+'СЕТ СН'!$H$14+СВЦЭМ!$D$10+'СЕТ СН'!$H$6-'СЕТ СН'!$H$26</f>
        <v>1636.0450642799999</v>
      </c>
      <c r="G149" s="36">
        <f>SUMIFS(СВЦЭМ!$D$33:$D$776,СВЦЭМ!$A$33:$A$776,$A149,СВЦЭМ!$B$33:$B$776,G$119)+'СЕТ СН'!$H$14+СВЦЭМ!$D$10+'СЕТ СН'!$H$6-'СЕТ СН'!$H$26</f>
        <v>1627.0615358399998</v>
      </c>
      <c r="H149" s="36">
        <f>SUMIFS(СВЦЭМ!$D$33:$D$776,СВЦЭМ!$A$33:$A$776,$A149,СВЦЭМ!$B$33:$B$776,H$119)+'СЕТ СН'!$H$14+СВЦЭМ!$D$10+'СЕТ СН'!$H$6-'СЕТ СН'!$H$26</f>
        <v>1586.70076954</v>
      </c>
      <c r="I149" s="36">
        <f>SUMIFS(СВЦЭМ!$D$33:$D$776,СВЦЭМ!$A$33:$A$776,$A149,СВЦЭМ!$B$33:$B$776,I$119)+'СЕТ СН'!$H$14+СВЦЭМ!$D$10+'СЕТ СН'!$H$6-'СЕТ СН'!$H$26</f>
        <v>1517.6615078</v>
      </c>
      <c r="J149" s="36">
        <f>SUMIFS(СВЦЭМ!$D$33:$D$776,СВЦЭМ!$A$33:$A$776,$A149,СВЦЭМ!$B$33:$B$776,J$119)+'СЕТ СН'!$H$14+СВЦЭМ!$D$10+'СЕТ СН'!$H$6-'СЕТ СН'!$H$26</f>
        <v>1458.4728801799999</v>
      </c>
      <c r="K149" s="36">
        <f>SUMIFS(СВЦЭМ!$D$33:$D$776,СВЦЭМ!$A$33:$A$776,$A149,СВЦЭМ!$B$33:$B$776,K$119)+'СЕТ СН'!$H$14+СВЦЭМ!$D$10+'СЕТ СН'!$H$6-'СЕТ СН'!$H$26</f>
        <v>1460.7321486699998</v>
      </c>
      <c r="L149" s="36">
        <f>SUMIFS(СВЦЭМ!$D$33:$D$776,СВЦЭМ!$A$33:$A$776,$A149,СВЦЭМ!$B$33:$B$776,L$119)+'СЕТ СН'!$H$14+СВЦЭМ!$D$10+'СЕТ СН'!$H$6-'СЕТ СН'!$H$26</f>
        <v>1473.3841097</v>
      </c>
      <c r="M149" s="36">
        <f>SUMIFS(СВЦЭМ!$D$33:$D$776,СВЦЭМ!$A$33:$A$776,$A149,СВЦЭМ!$B$33:$B$776,M$119)+'СЕТ СН'!$H$14+СВЦЭМ!$D$10+'СЕТ СН'!$H$6-'СЕТ СН'!$H$26</f>
        <v>1487.9869509299999</v>
      </c>
      <c r="N149" s="36">
        <f>SUMIFS(СВЦЭМ!$D$33:$D$776,СВЦЭМ!$A$33:$A$776,$A149,СВЦЭМ!$B$33:$B$776,N$119)+'СЕТ СН'!$H$14+СВЦЭМ!$D$10+'СЕТ СН'!$H$6-'СЕТ СН'!$H$26</f>
        <v>1499.4821727599999</v>
      </c>
      <c r="O149" s="36">
        <f>SUMIFS(СВЦЭМ!$D$33:$D$776,СВЦЭМ!$A$33:$A$776,$A149,СВЦЭМ!$B$33:$B$776,O$119)+'СЕТ СН'!$H$14+СВЦЭМ!$D$10+'СЕТ СН'!$H$6-'СЕТ СН'!$H$26</f>
        <v>1482.6738772499998</v>
      </c>
      <c r="P149" s="36">
        <f>SUMIFS(СВЦЭМ!$D$33:$D$776,СВЦЭМ!$A$33:$A$776,$A149,СВЦЭМ!$B$33:$B$776,P$119)+'СЕТ СН'!$H$14+СВЦЭМ!$D$10+'СЕТ СН'!$H$6-'СЕТ СН'!$H$26</f>
        <v>1482.1556373999999</v>
      </c>
      <c r="Q149" s="36">
        <f>SUMIFS(СВЦЭМ!$D$33:$D$776,СВЦЭМ!$A$33:$A$776,$A149,СВЦЭМ!$B$33:$B$776,Q$119)+'СЕТ СН'!$H$14+СВЦЭМ!$D$10+'СЕТ СН'!$H$6-'СЕТ СН'!$H$26</f>
        <v>1490.25987891</v>
      </c>
      <c r="R149" s="36">
        <f>SUMIFS(СВЦЭМ!$D$33:$D$776,СВЦЭМ!$A$33:$A$776,$A149,СВЦЭМ!$B$33:$B$776,R$119)+'СЕТ СН'!$H$14+СВЦЭМ!$D$10+'СЕТ СН'!$H$6-'СЕТ СН'!$H$26</f>
        <v>1494.52279428</v>
      </c>
      <c r="S149" s="36">
        <f>SUMIFS(СВЦЭМ!$D$33:$D$776,СВЦЭМ!$A$33:$A$776,$A149,СВЦЭМ!$B$33:$B$776,S$119)+'СЕТ СН'!$H$14+СВЦЭМ!$D$10+'СЕТ СН'!$H$6-'СЕТ СН'!$H$26</f>
        <v>1477.7857088599999</v>
      </c>
      <c r="T149" s="36">
        <f>SUMIFS(СВЦЭМ!$D$33:$D$776,СВЦЭМ!$A$33:$A$776,$A149,СВЦЭМ!$B$33:$B$776,T$119)+'СЕТ СН'!$H$14+СВЦЭМ!$D$10+'СЕТ СН'!$H$6-'СЕТ СН'!$H$26</f>
        <v>1457.8977760299999</v>
      </c>
      <c r="U149" s="36">
        <f>SUMIFS(СВЦЭМ!$D$33:$D$776,СВЦЭМ!$A$33:$A$776,$A149,СВЦЭМ!$B$33:$B$776,U$119)+'СЕТ СН'!$H$14+СВЦЭМ!$D$10+'СЕТ СН'!$H$6-'СЕТ СН'!$H$26</f>
        <v>1454.4836547499999</v>
      </c>
      <c r="V149" s="36">
        <f>SUMIFS(СВЦЭМ!$D$33:$D$776,СВЦЭМ!$A$33:$A$776,$A149,СВЦЭМ!$B$33:$B$776,V$119)+'СЕТ СН'!$H$14+СВЦЭМ!$D$10+'СЕТ СН'!$H$6-'СЕТ СН'!$H$26</f>
        <v>1465.2338994499999</v>
      </c>
      <c r="W149" s="36">
        <f>SUMIFS(СВЦЭМ!$D$33:$D$776,СВЦЭМ!$A$33:$A$776,$A149,СВЦЭМ!$B$33:$B$776,W$119)+'СЕТ СН'!$H$14+СВЦЭМ!$D$10+'СЕТ СН'!$H$6-'СЕТ СН'!$H$26</f>
        <v>1474.0199276799999</v>
      </c>
      <c r="X149" s="36">
        <f>SUMIFS(СВЦЭМ!$D$33:$D$776,СВЦЭМ!$A$33:$A$776,$A149,СВЦЭМ!$B$33:$B$776,X$119)+'СЕТ СН'!$H$14+СВЦЭМ!$D$10+'СЕТ СН'!$H$6-'СЕТ СН'!$H$26</f>
        <v>1472.9817495099999</v>
      </c>
      <c r="Y149" s="36">
        <f>SUMIFS(СВЦЭМ!$D$33:$D$776,СВЦЭМ!$A$33:$A$776,$A149,СВЦЭМ!$B$33:$B$776,Y$119)+'СЕТ СН'!$H$14+СВЦЭМ!$D$10+'СЕТ СН'!$H$6-'СЕТ СН'!$H$26</f>
        <v>1527.4037539799999</v>
      </c>
    </row>
    <row r="150" spans="1:27" ht="15.75" x14ac:dyDescent="0.2">
      <c r="A150" s="35">
        <f t="shared" si="3"/>
        <v>43496</v>
      </c>
      <c r="B150" s="36">
        <f>SUMIFS(СВЦЭМ!$D$33:$D$776,СВЦЭМ!$A$33:$A$776,$A150,СВЦЭМ!$B$33:$B$776,B$119)+'СЕТ СН'!$H$14+СВЦЭМ!$D$10+'СЕТ СН'!$H$6-'СЕТ СН'!$H$26</f>
        <v>1618.8163807699998</v>
      </c>
      <c r="C150" s="36">
        <f>SUMIFS(СВЦЭМ!$D$33:$D$776,СВЦЭМ!$A$33:$A$776,$A150,СВЦЭМ!$B$33:$B$776,C$119)+'СЕТ СН'!$H$14+СВЦЭМ!$D$10+'СЕТ СН'!$H$6-'СЕТ СН'!$H$26</f>
        <v>1666.3640815699998</v>
      </c>
      <c r="D150" s="36">
        <f>SUMIFS(СВЦЭМ!$D$33:$D$776,СВЦЭМ!$A$33:$A$776,$A150,СВЦЭМ!$B$33:$B$776,D$119)+'СЕТ СН'!$H$14+СВЦЭМ!$D$10+'СЕТ СН'!$H$6-'СЕТ СН'!$H$26</f>
        <v>1667.9266150999999</v>
      </c>
      <c r="E150" s="36">
        <f>SUMIFS(СВЦЭМ!$D$33:$D$776,СВЦЭМ!$A$33:$A$776,$A150,СВЦЭМ!$B$33:$B$776,E$119)+'СЕТ СН'!$H$14+СВЦЭМ!$D$10+'СЕТ СН'!$H$6-'СЕТ СН'!$H$26</f>
        <v>1668.43790313</v>
      </c>
      <c r="F150" s="36">
        <f>SUMIFS(СВЦЭМ!$D$33:$D$776,СВЦЭМ!$A$33:$A$776,$A150,СВЦЭМ!$B$33:$B$776,F$119)+'СЕТ СН'!$H$14+СВЦЭМ!$D$10+'СЕТ СН'!$H$6-'СЕТ СН'!$H$26</f>
        <v>1663.34491512</v>
      </c>
      <c r="G150" s="36">
        <f>SUMIFS(СВЦЭМ!$D$33:$D$776,СВЦЭМ!$A$33:$A$776,$A150,СВЦЭМ!$B$33:$B$776,G$119)+'СЕТ СН'!$H$14+СВЦЭМ!$D$10+'СЕТ СН'!$H$6-'СЕТ СН'!$H$26</f>
        <v>1639.4908525999999</v>
      </c>
      <c r="H150" s="36">
        <f>SUMIFS(СВЦЭМ!$D$33:$D$776,СВЦЭМ!$A$33:$A$776,$A150,СВЦЭМ!$B$33:$B$776,H$119)+'СЕТ СН'!$H$14+СВЦЭМ!$D$10+'СЕТ СН'!$H$6-'СЕТ СН'!$H$26</f>
        <v>1581.42166645</v>
      </c>
      <c r="I150" s="36">
        <f>SUMIFS(СВЦЭМ!$D$33:$D$776,СВЦЭМ!$A$33:$A$776,$A150,СВЦЭМ!$B$33:$B$776,I$119)+'СЕТ СН'!$H$14+СВЦЭМ!$D$10+'СЕТ СН'!$H$6-'СЕТ СН'!$H$26</f>
        <v>1531.25329947</v>
      </c>
      <c r="J150" s="36">
        <f>SUMIFS(СВЦЭМ!$D$33:$D$776,СВЦЭМ!$A$33:$A$776,$A150,СВЦЭМ!$B$33:$B$776,J$119)+'СЕТ СН'!$H$14+СВЦЭМ!$D$10+'СЕТ СН'!$H$6-'СЕТ СН'!$H$26</f>
        <v>1464.9575066099999</v>
      </c>
      <c r="K150" s="36">
        <f>SUMIFS(СВЦЭМ!$D$33:$D$776,СВЦЭМ!$A$33:$A$776,$A150,СВЦЭМ!$B$33:$B$776,K$119)+'СЕТ СН'!$H$14+СВЦЭМ!$D$10+'СЕТ СН'!$H$6-'СЕТ СН'!$H$26</f>
        <v>1458.3443965299998</v>
      </c>
      <c r="L150" s="36">
        <f>SUMIFS(СВЦЭМ!$D$33:$D$776,СВЦЭМ!$A$33:$A$776,$A150,СВЦЭМ!$B$33:$B$776,L$119)+'СЕТ СН'!$H$14+СВЦЭМ!$D$10+'СЕТ СН'!$H$6-'СЕТ СН'!$H$26</f>
        <v>1458.04594978</v>
      </c>
      <c r="M150" s="36">
        <f>SUMIFS(СВЦЭМ!$D$33:$D$776,СВЦЭМ!$A$33:$A$776,$A150,СВЦЭМ!$B$33:$B$776,M$119)+'СЕТ СН'!$H$14+СВЦЭМ!$D$10+'СЕТ СН'!$H$6-'СЕТ СН'!$H$26</f>
        <v>1477.1353521799999</v>
      </c>
      <c r="N150" s="36">
        <f>SUMIFS(СВЦЭМ!$D$33:$D$776,СВЦЭМ!$A$33:$A$776,$A150,СВЦЭМ!$B$33:$B$776,N$119)+'СЕТ СН'!$H$14+СВЦЭМ!$D$10+'СЕТ СН'!$H$6-'СЕТ СН'!$H$26</f>
        <v>1486.1047903599999</v>
      </c>
      <c r="O150" s="36">
        <f>SUMIFS(СВЦЭМ!$D$33:$D$776,СВЦЭМ!$A$33:$A$776,$A150,СВЦЭМ!$B$33:$B$776,O$119)+'СЕТ СН'!$H$14+СВЦЭМ!$D$10+'СЕТ СН'!$H$6-'СЕТ СН'!$H$26</f>
        <v>1472.01284117</v>
      </c>
      <c r="P150" s="36">
        <f>SUMIFS(СВЦЭМ!$D$33:$D$776,СВЦЭМ!$A$33:$A$776,$A150,СВЦЭМ!$B$33:$B$776,P$119)+'СЕТ СН'!$H$14+СВЦЭМ!$D$10+'СЕТ СН'!$H$6-'СЕТ СН'!$H$26</f>
        <v>1479.8416134699999</v>
      </c>
      <c r="Q150" s="36">
        <f>SUMIFS(СВЦЭМ!$D$33:$D$776,СВЦЭМ!$A$33:$A$776,$A150,СВЦЭМ!$B$33:$B$776,Q$119)+'СЕТ СН'!$H$14+СВЦЭМ!$D$10+'СЕТ СН'!$H$6-'СЕТ СН'!$H$26</f>
        <v>1493.4377189899999</v>
      </c>
      <c r="R150" s="36">
        <f>SUMIFS(СВЦЭМ!$D$33:$D$776,СВЦЭМ!$A$33:$A$776,$A150,СВЦЭМ!$B$33:$B$776,R$119)+'СЕТ СН'!$H$14+СВЦЭМ!$D$10+'СЕТ СН'!$H$6-'СЕТ СН'!$H$26</f>
        <v>1494.41822953</v>
      </c>
      <c r="S150" s="36">
        <f>SUMIFS(СВЦЭМ!$D$33:$D$776,СВЦЭМ!$A$33:$A$776,$A150,СВЦЭМ!$B$33:$B$776,S$119)+'СЕТ СН'!$H$14+СВЦЭМ!$D$10+'СЕТ СН'!$H$6-'СЕТ СН'!$H$26</f>
        <v>1483.0552931699999</v>
      </c>
      <c r="T150" s="36">
        <f>SUMIFS(СВЦЭМ!$D$33:$D$776,СВЦЭМ!$A$33:$A$776,$A150,СВЦЭМ!$B$33:$B$776,T$119)+'СЕТ СН'!$H$14+СВЦЭМ!$D$10+'СЕТ СН'!$H$6-'СЕТ СН'!$H$26</f>
        <v>1468.1186387099999</v>
      </c>
      <c r="U150" s="36">
        <f>SUMIFS(СВЦЭМ!$D$33:$D$776,СВЦЭМ!$A$33:$A$776,$A150,СВЦЭМ!$B$33:$B$776,U$119)+'СЕТ СН'!$H$14+СВЦЭМ!$D$10+'СЕТ СН'!$H$6-'СЕТ СН'!$H$26</f>
        <v>1465.2604157999999</v>
      </c>
      <c r="V150" s="36">
        <f>SUMIFS(СВЦЭМ!$D$33:$D$776,СВЦЭМ!$A$33:$A$776,$A150,СВЦЭМ!$B$33:$B$776,V$119)+'СЕТ СН'!$H$14+СВЦЭМ!$D$10+'СЕТ СН'!$H$6-'СЕТ СН'!$H$26</f>
        <v>1485.7210458099999</v>
      </c>
      <c r="W150" s="36">
        <f>SUMIFS(СВЦЭМ!$D$33:$D$776,СВЦЭМ!$A$33:$A$776,$A150,СВЦЭМ!$B$33:$B$776,W$119)+'СЕТ СН'!$H$14+СВЦЭМ!$D$10+'СЕТ СН'!$H$6-'СЕТ СН'!$H$26</f>
        <v>1510.11499837</v>
      </c>
      <c r="X150" s="36">
        <f>SUMIFS(СВЦЭМ!$D$33:$D$776,СВЦЭМ!$A$33:$A$776,$A150,СВЦЭМ!$B$33:$B$776,X$119)+'СЕТ СН'!$H$14+СВЦЭМ!$D$10+'СЕТ СН'!$H$6-'СЕТ СН'!$H$26</f>
        <v>1514.74852644</v>
      </c>
      <c r="Y150" s="36">
        <f>SUMIFS(СВЦЭМ!$D$33:$D$776,СВЦЭМ!$A$33:$A$776,$A150,СВЦЭМ!$B$33:$B$776,Y$119)+'СЕТ СН'!$H$14+СВЦЭМ!$D$10+'СЕТ СН'!$H$6-'СЕТ СН'!$H$26</f>
        <v>1549.5026887499998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01.01.2019</v>
      </c>
      <c r="B156" s="36">
        <f>SUMIFS(СВЦЭМ!$D$33:$D$776,СВЦЭМ!$A$33:$A$776,$A156,СВЦЭМ!$B$33:$B$776,B$155)+'СЕТ СН'!$I$14+СВЦЭМ!$D$10+'СЕТ СН'!$I$6-'СЕТ СН'!$I$26</f>
        <v>1647.5512060999999</v>
      </c>
      <c r="C156" s="36">
        <f>SUMIFS(СВЦЭМ!$D$33:$D$776,СВЦЭМ!$A$33:$A$776,$A156,СВЦЭМ!$B$33:$B$776,C$155)+'СЕТ СН'!$I$14+СВЦЭМ!$D$10+'СЕТ СН'!$I$6-'СЕТ СН'!$I$26</f>
        <v>1726.1465090799998</v>
      </c>
      <c r="D156" s="36">
        <f>SUMIFS(СВЦЭМ!$D$33:$D$776,СВЦЭМ!$A$33:$A$776,$A156,СВЦЭМ!$B$33:$B$776,D$155)+'СЕТ СН'!$I$14+СВЦЭМ!$D$10+'СЕТ СН'!$I$6-'СЕТ СН'!$I$26</f>
        <v>1794.91543942</v>
      </c>
      <c r="E156" s="36">
        <f>SUMIFS(СВЦЭМ!$D$33:$D$776,СВЦЭМ!$A$33:$A$776,$A156,СВЦЭМ!$B$33:$B$776,E$155)+'СЕТ СН'!$I$14+СВЦЭМ!$D$10+'СЕТ СН'!$I$6-'СЕТ СН'!$I$26</f>
        <v>1810.3967410199998</v>
      </c>
      <c r="F156" s="36">
        <f>SUMIFS(СВЦЭМ!$D$33:$D$776,СВЦЭМ!$A$33:$A$776,$A156,СВЦЭМ!$B$33:$B$776,F$155)+'СЕТ СН'!$I$14+СВЦЭМ!$D$10+'СЕТ СН'!$I$6-'СЕТ СН'!$I$26</f>
        <v>1817.8446174400001</v>
      </c>
      <c r="G156" s="36">
        <f>SUMIFS(СВЦЭМ!$D$33:$D$776,СВЦЭМ!$A$33:$A$776,$A156,СВЦЭМ!$B$33:$B$776,G$155)+'СЕТ СН'!$I$14+СВЦЭМ!$D$10+'СЕТ СН'!$I$6-'СЕТ СН'!$I$26</f>
        <v>1818.4323741899998</v>
      </c>
      <c r="H156" s="36">
        <f>SUMIFS(СВЦЭМ!$D$33:$D$776,СВЦЭМ!$A$33:$A$776,$A156,СВЦЭМ!$B$33:$B$776,H$155)+'СЕТ СН'!$I$14+СВЦЭМ!$D$10+'СЕТ СН'!$I$6-'СЕТ СН'!$I$26</f>
        <v>1826.7828828299998</v>
      </c>
      <c r="I156" s="36">
        <f>SUMIFS(СВЦЭМ!$D$33:$D$776,СВЦЭМ!$A$33:$A$776,$A156,СВЦЭМ!$B$33:$B$776,I$155)+'СЕТ СН'!$I$14+СВЦЭМ!$D$10+'СЕТ СН'!$I$6-'СЕТ СН'!$I$26</f>
        <v>1816.7575498299998</v>
      </c>
      <c r="J156" s="36">
        <f>SUMIFS(СВЦЭМ!$D$33:$D$776,СВЦЭМ!$A$33:$A$776,$A156,СВЦЭМ!$B$33:$B$776,J$155)+'СЕТ СН'!$I$14+СВЦЭМ!$D$10+'СЕТ СН'!$I$6-'СЕТ СН'!$I$26</f>
        <v>1818.3461325200001</v>
      </c>
      <c r="K156" s="36">
        <f>SUMIFS(СВЦЭМ!$D$33:$D$776,СВЦЭМ!$A$33:$A$776,$A156,СВЦЭМ!$B$33:$B$776,K$155)+'СЕТ СН'!$I$14+СВЦЭМ!$D$10+'СЕТ СН'!$I$6-'СЕТ СН'!$I$26</f>
        <v>1800.6242165499998</v>
      </c>
      <c r="L156" s="36">
        <f>SUMIFS(СВЦЭМ!$D$33:$D$776,СВЦЭМ!$A$33:$A$776,$A156,СВЦЭМ!$B$33:$B$776,L$155)+'СЕТ СН'!$I$14+СВЦЭМ!$D$10+'СЕТ СН'!$I$6-'СЕТ СН'!$I$26</f>
        <v>1767.64577392</v>
      </c>
      <c r="M156" s="36">
        <f>SUMIFS(СВЦЭМ!$D$33:$D$776,СВЦЭМ!$A$33:$A$776,$A156,СВЦЭМ!$B$33:$B$776,M$155)+'СЕТ СН'!$I$14+СВЦЭМ!$D$10+'СЕТ СН'!$I$6-'СЕТ СН'!$I$26</f>
        <v>1759.3533040900002</v>
      </c>
      <c r="N156" s="36">
        <f>SUMIFS(СВЦЭМ!$D$33:$D$776,СВЦЭМ!$A$33:$A$776,$A156,СВЦЭМ!$B$33:$B$776,N$155)+'СЕТ СН'!$I$14+СВЦЭМ!$D$10+'СЕТ СН'!$I$6-'СЕТ СН'!$I$26</f>
        <v>1739.7736853500001</v>
      </c>
      <c r="O156" s="36">
        <f>SUMIFS(СВЦЭМ!$D$33:$D$776,СВЦЭМ!$A$33:$A$776,$A156,СВЦЭМ!$B$33:$B$776,O$155)+'СЕТ СН'!$I$14+СВЦЭМ!$D$10+'СЕТ СН'!$I$6-'СЕТ СН'!$I$26</f>
        <v>1739.8937292599999</v>
      </c>
      <c r="P156" s="36">
        <f>SUMIFS(СВЦЭМ!$D$33:$D$776,СВЦЭМ!$A$33:$A$776,$A156,СВЦЭМ!$B$33:$B$776,P$155)+'СЕТ СН'!$I$14+СВЦЭМ!$D$10+'СЕТ СН'!$I$6-'СЕТ СН'!$I$26</f>
        <v>1749.6849137899999</v>
      </c>
      <c r="Q156" s="36">
        <f>SUMIFS(СВЦЭМ!$D$33:$D$776,СВЦЭМ!$A$33:$A$776,$A156,СВЦЭМ!$B$33:$B$776,Q$155)+'СЕТ СН'!$I$14+СВЦЭМ!$D$10+'СЕТ СН'!$I$6-'СЕТ СН'!$I$26</f>
        <v>1713.6173508500001</v>
      </c>
      <c r="R156" s="36">
        <f>SUMIFS(СВЦЭМ!$D$33:$D$776,СВЦЭМ!$A$33:$A$776,$A156,СВЦЭМ!$B$33:$B$776,R$155)+'СЕТ СН'!$I$14+СВЦЭМ!$D$10+'СЕТ СН'!$I$6-'СЕТ СН'!$I$26</f>
        <v>1652.7847259800001</v>
      </c>
      <c r="S156" s="36">
        <f>SUMIFS(СВЦЭМ!$D$33:$D$776,СВЦЭМ!$A$33:$A$776,$A156,СВЦЭМ!$B$33:$B$776,S$155)+'СЕТ СН'!$I$14+СВЦЭМ!$D$10+'СЕТ СН'!$I$6-'СЕТ СН'!$I$26</f>
        <v>1575.3294818700001</v>
      </c>
      <c r="T156" s="36">
        <f>SUMIFS(СВЦЭМ!$D$33:$D$776,СВЦЭМ!$A$33:$A$776,$A156,СВЦЭМ!$B$33:$B$776,T$155)+'СЕТ СН'!$I$14+СВЦЭМ!$D$10+'СЕТ СН'!$I$6-'СЕТ СН'!$I$26</f>
        <v>1535.3756623600002</v>
      </c>
      <c r="U156" s="36">
        <f>SUMIFS(СВЦЭМ!$D$33:$D$776,СВЦЭМ!$A$33:$A$776,$A156,СВЦЭМ!$B$33:$B$776,U$155)+'СЕТ СН'!$I$14+СВЦЭМ!$D$10+'СЕТ СН'!$I$6-'СЕТ СН'!$I$26</f>
        <v>1530.02062836</v>
      </c>
      <c r="V156" s="36">
        <f>SUMIFS(СВЦЭМ!$D$33:$D$776,СВЦЭМ!$A$33:$A$776,$A156,СВЦЭМ!$B$33:$B$776,V$155)+'СЕТ СН'!$I$14+СВЦЭМ!$D$10+'СЕТ СН'!$I$6-'СЕТ СН'!$I$26</f>
        <v>1548.2496889500001</v>
      </c>
      <c r="W156" s="36">
        <f>SUMIFS(СВЦЭМ!$D$33:$D$776,СВЦЭМ!$A$33:$A$776,$A156,СВЦЭМ!$B$33:$B$776,W$155)+'СЕТ СН'!$I$14+СВЦЭМ!$D$10+'СЕТ СН'!$I$6-'СЕТ СН'!$I$26</f>
        <v>1596.0837491799998</v>
      </c>
      <c r="X156" s="36">
        <f>SUMIFS(СВЦЭМ!$D$33:$D$776,СВЦЭМ!$A$33:$A$776,$A156,СВЦЭМ!$B$33:$B$776,X$155)+'СЕТ СН'!$I$14+СВЦЭМ!$D$10+'СЕТ СН'!$I$6-'СЕТ СН'!$I$26</f>
        <v>1658.2015758299999</v>
      </c>
      <c r="Y156" s="36">
        <f>SUMIFS(СВЦЭМ!$D$33:$D$776,СВЦЭМ!$A$33:$A$776,$A156,СВЦЭМ!$B$33:$B$776,Y$155)+'СЕТ СН'!$I$14+СВЦЭМ!$D$10+'СЕТ СН'!$I$6-'СЕТ СН'!$I$26</f>
        <v>1712.7035306299999</v>
      </c>
      <c r="AA156" s="45"/>
    </row>
    <row r="157" spans="1:27" ht="15.75" x14ac:dyDescent="0.2">
      <c r="A157" s="35">
        <f>A156+1</f>
        <v>43467</v>
      </c>
      <c r="B157" s="36">
        <f>SUMIFS(СВЦЭМ!$D$33:$D$776,СВЦЭМ!$A$33:$A$776,$A157,СВЦЭМ!$B$33:$B$776,B$155)+'СЕТ СН'!$I$14+СВЦЭМ!$D$10+'СЕТ СН'!$I$6-'СЕТ СН'!$I$26</f>
        <v>1777.8232230899998</v>
      </c>
      <c r="C157" s="36">
        <f>SUMIFS(СВЦЭМ!$D$33:$D$776,СВЦЭМ!$A$33:$A$776,$A157,СВЦЭМ!$B$33:$B$776,C$155)+'СЕТ СН'!$I$14+СВЦЭМ!$D$10+'СЕТ СН'!$I$6-'СЕТ СН'!$I$26</f>
        <v>1763.4870332999999</v>
      </c>
      <c r="D157" s="36">
        <f>SUMIFS(СВЦЭМ!$D$33:$D$776,СВЦЭМ!$A$33:$A$776,$A157,СВЦЭМ!$B$33:$B$776,D$155)+'СЕТ СН'!$I$14+СВЦЭМ!$D$10+'СЕТ СН'!$I$6-'СЕТ СН'!$I$26</f>
        <v>1763.6494494899998</v>
      </c>
      <c r="E157" s="36">
        <f>SUMIFS(СВЦЭМ!$D$33:$D$776,СВЦЭМ!$A$33:$A$776,$A157,СВЦЭМ!$B$33:$B$776,E$155)+'СЕТ СН'!$I$14+СВЦЭМ!$D$10+'СЕТ СН'!$I$6-'СЕТ СН'!$I$26</f>
        <v>1777.7605220299997</v>
      </c>
      <c r="F157" s="36">
        <f>SUMIFS(СВЦЭМ!$D$33:$D$776,СВЦЭМ!$A$33:$A$776,$A157,СВЦЭМ!$B$33:$B$776,F$155)+'СЕТ СН'!$I$14+СВЦЭМ!$D$10+'СЕТ СН'!$I$6-'СЕТ СН'!$I$26</f>
        <v>1778.06186325</v>
      </c>
      <c r="G157" s="36">
        <f>SUMIFS(СВЦЭМ!$D$33:$D$776,СВЦЭМ!$A$33:$A$776,$A157,СВЦЭМ!$B$33:$B$776,G$155)+'СЕТ СН'!$I$14+СВЦЭМ!$D$10+'СЕТ СН'!$I$6-'СЕТ СН'!$I$26</f>
        <v>1778.67339528</v>
      </c>
      <c r="H157" s="36">
        <f>SUMIFS(СВЦЭМ!$D$33:$D$776,СВЦЭМ!$A$33:$A$776,$A157,СВЦЭМ!$B$33:$B$776,H$155)+'СЕТ СН'!$I$14+СВЦЭМ!$D$10+'СЕТ СН'!$I$6-'СЕТ СН'!$I$26</f>
        <v>1774.4692073799997</v>
      </c>
      <c r="I157" s="36">
        <f>SUMIFS(СВЦЭМ!$D$33:$D$776,СВЦЭМ!$A$33:$A$776,$A157,СВЦЭМ!$B$33:$B$776,I$155)+'СЕТ СН'!$I$14+СВЦЭМ!$D$10+'СЕТ СН'!$I$6-'СЕТ СН'!$I$26</f>
        <v>1754.6749746999999</v>
      </c>
      <c r="J157" s="36">
        <f>SUMIFS(СВЦЭМ!$D$33:$D$776,СВЦЭМ!$A$33:$A$776,$A157,СВЦЭМ!$B$33:$B$776,J$155)+'СЕТ СН'!$I$14+СВЦЭМ!$D$10+'СЕТ СН'!$I$6-'СЕТ СН'!$I$26</f>
        <v>1740.1827486900002</v>
      </c>
      <c r="K157" s="36">
        <f>SUMIFS(СВЦЭМ!$D$33:$D$776,СВЦЭМ!$A$33:$A$776,$A157,СВЦЭМ!$B$33:$B$776,K$155)+'СЕТ СН'!$I$14+СВЦЭМ!$D$10+'СЕТ СН'!$I$6-'СЕТ СН'!$I$26</f>
        <v>1701.81058321</v>
      </c>
      <c r="L157" s="36">
        <f>SUMIFS(СВЦЭМ!$D$33:$D$776,СВЦЭМ!$A$33:$A$776,$A157,СВЦЭМ!$B$33:$B$776,L$155)+'СЕТ СН'!$I$14+СВЦЭМ!$D$10+'СЕТ СН'!$I$6-'СЕТ СН'!$I$26</f>
        <v>1672.31709744</v>
      </c>
      <c r="M157" s="36">
        <f>SUMIFS(СВЦЭМ!$D$33:$D$776,СВЦЭМ!$A$33:$A$776,$A157,СВЦЭМ!$B$33:$B$776,M$155)+'СЕТ СН'!$I$14+СВЦЭМ!$D$10+'СЕТ СН'!$I$6-'СЕТ СН'!$I$26</f>
        <v>1673.1532198800001</v>
      </c>
      <c r="N157" s="36">
        <f>SUMIFS(СВЦЭМ!$D$33:$D$776,СВЦЭМ!$A$33:$A$776,$A157,СВЦЭМ!$B$33:$B$776,N$155)+'СЕТ СН'!$I$14+СВЦЭМ!$D$10+'СЕТ СН'!$I$6-'СЕТ СН'!$I$26</f>
        <v>1678.6681784500001</v>
      </c>
      <c r="O157" s="36">
        <f>SUMIFS(СВЦЭМ!$D$33:$D$776,СВЦЭМ!$A$33:$A$776,$A157,СВЦЭМ!$B$33:$B$776,O$155)+'СЕТ СН'!$I$14+СВЦЭМ!$D$10+'СЕТ СН'!$I$6-'СЕТ СН'!$I$26</f>
        <v>1707.5523978799997</v>
      </c>
      <c r="P157" s="36">
        <f>SUMIFS(СВЦЭМ!$D$33:$D$776,СВЦЭМ!$A$33:$A$776,$A157,СВЦЭМ!$B$33:$B$776,P$155)+'СЕТ СН'!$I$14+СВЦЭМ!$D$10+'СЕТ СН'!$I$6-'СЕТ СН'!$I$26</f>
        <v>1746.13958086</v>
      </c>
      <c r="Q157" s="36">
        <f>SUMIFS(СВЦЭМ!$D$33:$D$776,СВЦЭМ!$A$33:$A$776,$A157,СВЦЭМ!$B$33:$B$776,Q$155)+'СЕТ СН'!$I$14+СВЦЭМ!$D$10+'СЕТ СН'!$I$6-'СЕТ СН'!$I$26</f>
        <v>1726.7587000200001</v>
      </c>
      <c r="R157" s="36">
        <f>SUMIFS(СВЦЭМ!$D$33:$D$776,СВЦЭМ!$A$33:$A$776,$A157,СВЦЭМ!$B$33:$B$776,R$155)+'СЕТ СН'!$I$14+СВЦЭМ!$D$10+'СЕТ СН'!$I$6-'СЕТ СН'!$I$26</f>
        <v>1661.3019263299998</v>
      </c>
      <c r="S157" s="36">
        <f>SUMIFS(СВЦЭМ!$D$33:$D$776,СВЦЭМ!$A$33:$A$776,$A157,СВЦЭМ!$B$33:$B$776,S$155)+'СЕТ СН'!$I$14+СВЦЭМ!$D$10+'СЕТ СН'!$I$6-'СЕТ СН'!$I$26</f>
        <v>1595.8438649</v>
      </c>
      <c r="T157" s="36">
        <f>SUMIFS(СВЦЭМ!$D$33:$D$776,СВЦЭМ!$A$33:$A$776,$A157,СВЦЭМ!$B$33:$B$776,T$155)+'СЕТ СН'!$I$14+СВЦЭМ!$D$10+'СЕТ СН'!$I$6-'СЕТ СН'!$I$26</f>
        <v>1589.5103651499999</v>
      </c>
      <c r="U157" s="36">
        <f>SUMIFS(СВЦЭМ!$D$33:$D$776,СВЦЭМ!$A$33:$A$776,$A157,СВЦЭМ!$B$33:$B$776,U$155)+'СЕТ СН'!$I$14+СВЦЭМ!$D$10+'СЕТ СН'!$I$6-'СЕТ СН'!$I$26</f>
        <v>1581.7675439099999</v>
      </c>
      <c r="V157" s="36">
        <f>SUMIFS(СВЦЭМ!$D$33:$D$776,СВЦЭМ!$A$33:$A$776,$A157,СВЦЭМ!$B$33:$B$776,V$155)+'СЕТ СН'!$I$14+СВЦЭМ!$D$10+'СЕТ СН'!$I$6-'СЕТ СН'!$I$26</f>
        <v>1549.5606149800001</v>
      </c>
      <c r="W157" s="36">
        <f>SUMIFS(СВЦЭМ!$D$33:$D$776,СВЦЭМ!$A$33:$A$776,$A157,СВЦЭМ!$B$33:$B$776,W$155)+'СЕТ СН'!$I$14+СВЦЭМ!$D$10+'СЕТ СН'!$I$6-'СЕТ СН'!$I$26</f>
        <v>1596.6215163500001</v>
      </c>
      <c r="X157" s="36">
        <f>SUMIFS(СВЦЭМ!$D$33:$D$776,СВЦЭМ!$A$33:$A$776,$A157,СВЦЭМ!$B$33:$B$776,X$155)+'СЕТ СН'!$I$14+СВЦЭМ!$D$10+'СЕТ СН'!$I$6-'СЕТ СН'!$I$26</f>
        <v>1661.3946242500001</v>
      </c>
      <c r="Y157" s="36">
        <f>SUMIFS(СВЦЭМ!$D$33:$D$776,СВЦЭМ!$A$33:$A$776,$A157,СВЦЭМ!$B$33:$B$776,Y$155)+'СЕТ СН'!$I$14+СВЦЭМ!$D$10+'СЕТ СН'!$I$6-'СЕТ СН'!$I$26</f>
        <v>1717.2265018600001</v>
      </c>
    </row>
    <row r="158" spans="1:27" ht="15.75" x14ac:dyDescent="0.2">
      <c r="A158" s="35">
        <f t="shared" ref="A158:A186" si="4">A157+1</f>
        <v>43468</v>
      </c>
      <c r="B158" s="36">
        <f>SUMIFS(СВЦЭМ!$D$33:$D$776,СВЦЭМ!$A$33:$A$776,$A158,СВЦЭМ!$B$33:$B$776,B$155)+'СЕТ СН'!$I$14+СВЦЭМ!$D$10+'СЕТ СН'!$I$6-'СЕТ СН'!$I$26</f>
        <v>1737.3570652600001</v>
      </c>
      <c r="C158" s="36">
        <f>SUMIFS(СВЦЭМ!$D$33:$D$776,СВЦЭМ!$A$33:$A$776,$A158,СВЦЭМ!$B$33:$B$776,C$155)+'СЕТ СН'!$I$14+СВЦЭМ!$D$10+'СЕТ СН'!$I$6-'СЕТ СН'!$I$26</f>
        <v>1760.9795932399998</v>
      </c>
      <c r="D158" s="36">
        <f>SUMIFS(СВЦЭМ!$D$33:$D$776,СВЦЭМ!$A$33:$A$776,$A158,СВЦЭМ!$B$33:$B$776,D$155)+'СЕТ СН'!$I$14+СВЦЭМ!$D$10+'СЕТ СН'!$I$6-'СЕТ СН'!$I$26</f>
        <v>1778.67638442</v>
      </c>
      <c r="E158" s="36">
        <f>SUMIFS(СВЦЭМ!$D$33:$D$776,СВЦЭМ!$A$33:$A$776,$A158,СВЦЭМ!$B$33:$B$776,E$155)+'СЕТ СН'!$I$14+СВЦЭМ!$D$10+'СЕТ СН'!$I$6-'СЕТ СН'!$I$26</f>
        <v>1788.4219118599999</v>
      </c>
      <c r="F158" s="36">
        <f>SUMIFS(СВЦЭМ!$D$33:$D$776,СВЦЭМ!$A$33:$A$776,$A158,СВЦЭМ!$B$33:$B$776,F$155)+'СЕТ СН'!$I$14+СВЦЭМ!$D$10+'СЕТ СН'!$I$6-'СЕТ СН'!$I$26</f>
        <v>1792.6619292299997</v>
      </c>
      <c r="G158" s="36">
        <f>SUMIFS(СВЦЭМ!$D$33:$D$776,СВЦЭМ!$A$33:$A$776,$A158,СВЦЭМ!$B$33:$B$776,G$155)+'СЕТ СН'!$I$14+СВЦЭМ!$D$10+'СЕТ СН'!$I$6-'СЕТ СН'!$I$26</f>
        <v>1801.6537245</v>
      </c>
      <c r="H158" s="36">
        <f>SUMIFS(СВЦЭМ!$D$33:$D$776,СВЦЭМ!$A$33:$A$776,$A158,СВЦЭМ!$B$33:$B$776,H$155)+'СЕТ СН'!$I$14+СВЦЭМ!$D$10+'СЕТ СН'!$I$6-'СЕТ СН'!$I$26</f>
        <v>1774.6966219000001</v>
      </c>
      <c r="I158" s="36">
        <f>SUMIFS(СВЦЭМ!$D$33:$D$776,СВЦЭМ!$A$33:$A$776,$A158,СВЦЭМ!$B$33:$B$776,I$155)+'СЕТ СН'!$I$14+СВЦЭМ!$D$10+'СЕТ СН'!$I$6-'СЕТ СН'!$I$26</f>
        <v>1761.2954571199998</v>
      </c>
      <c r="J158" s="36">
        <f>SUMIFS(СВЦЭМ!$D$33:$D$776,СВЦЭМ!$A$33:$A$776,$A158,СВЦЭМ!$B$33:$B$776,J$155)+'СЕТ СН'!$I$14+СВЦЭМ!$D$10+'СЕТ СН'!$I$6-'СЕТ СН'!$I$26</f>
        <v>1737.5524208100001</v>
      </c>
      <c r="K158" s="36">
        <f>SUMIFS(СВЦЭМ!$D$33:$D$776,СВЦЭМ!$A$33:$A$776,$A158,СВЦЭМ!$B$33:$B$776,K$155)+'СЕТ СН'!$I$14+СВЦЭМ!$D$10+'СЕТ СН'!$I$6-'СЕТ СН'!$I$26</f>
        <v>1708.9939754299999</v>
      </c>
      <c r="L158" s="36">
        <f>SUMIFS(СВЦЭМ!$D$33:$D$776,СВЦЭМ!$A$33:$A$776,$A158,СВЦЭМ!$B$33:$B$776,L$155)+'СЕТ СН'!$I$14+СВЦЭМ!$D$10+'СЕТ СН'!$I$6-'СЕТ СН'!$I$26</f>
        <v>1684.0234172</v>
      </c>
      <c r="M158" s="36">
        <f>SUMIFS(СВЦЭМ!$D$33:$D$776,СВЦЭМ!$A$33:$A$776,$A158,СВЦЭМ!$B$33:$B$776,M$155)+'СЕТ СН'!$I$14+СВЦЭМ!$D$10+'СЕТ СН'!$I$6-'СЕТ СН'!$I$26</f>
        <v>1678.6693309299999</v>
      </c>
      <c r="N158" s="36">
        <f>SUMIFS(СВЦЭМ!$D$33:$D$776,СВЦЭМ!$A$33:$A$776,$A158,СВЦЭМ!$B$33:$B$776,N$155)+'СЕТ СН'!$I$14+СВЦЭМ!$D$10+'СЕТ СН'!$I$6-'СЕТ СН'!$I$26</f>
        <v>1682.6585294299998</v>
      </c>
      <c r="O158" s="36">
        <f>SUMIFS(СВЦЭМ!$D$33:$D$776,СВЦЭМ!$A$33:$A$776,$A158,СВЦЭМ!$B$33:$B$776,O$155)+'СЕТ СН'!$I$14+СВЦЭМ!$D$10+'СЕТ СН'!$I$6-'СЕТ СН'!$I$26</f>
        <v>1712.8797029799998</v>
      </c>
      <c r="P158" s="36">
        <f>SUMIFS(СВЦЭМ!$D$33:$D$776,СВЦЭМ!$A$33:$A$776,$A158,СВЦЭМ!$B$33:$B$776,P$155)+'СЕТ СН'!$I$14+СВЦЭМ!$D$10+'СЕТ СН'!$I$6-'СЕТ СН'!$I$26</f>
        <v>1735.5936400199998</v>
      </c>
      <c r="Q158" s="36">
        <f>SUMIFS(СВЦЭМ!$D$33:$D$776,СВЦЭМ!$A$33:$A$776,$A158,СВЦЭМ!$B$33:$B$776,Q$155)+'СЕТ СН'!$I$14+СВЦЭМ!$D$10+'СЕТ СН'!$I$6-'СЕТ СН'!$I$26</f>
        <v>1707.1724633099998</v>
      </c>
      <c r="R158" s="36">
        <f>SUMIFS(СВЦЭМ!$D$33:$D$776,СВЦЭМ!$A$33:$A$776,$A158,СВЦЭМ!$B$33:$B$776,R$155)+'СЕТ СН'!$I$14+СВЦЭМ!$D$10+'СЕТ СН'!$I$6-'СЕТ СН'!$I$26</f>
        <v>1655.8536577099999</v>
      </c>
      <c r="S158" s="36">
        <f>SUMIFS(СВЦЭМ!$D$33:$D$776,СВЦЭМ!$A$33:$A$776,$A158,СВЦЭМ!$B$33:$B$776,S$155)+'СЕТ СН'!$I$14+СВЦЭМ!$D$10+'СЕТ СН'!$I$6-'СЕТ СН'!$I$26</f>
        <v>1588.03460752</v>
      </c>
      <c r="T158" s="36">
        <f>SUMIFS(СВЦЭМ!$D$33:$D$776,СВЦЭМ!$A$33:$A$776,$A158,СВЦЭМ!$B$33:$B$776,T$155)+'СЕТ СН'!$I$14+СВЦЭМ!$D$10+'СЕТ СН'!$I$6-'СЕТ СН'!$I$26</f>
        <v>1553.1756058599999</v>
      </c>
      <c r="U158" s="36">
        <f>SUMIFS(СВЦЭМ!$D$33:$D$776,СВЦЭМ!$A$33:$A$776,$A158,СВЦЭМ!$B$33:$B$776,U$155)+'СЕТ СН'!$I$14+СВЦЭМ!$D$10+'СЕТ СН'!$I$6-'СЕТ СН'!$I$26</f>
        <v>1557.2869135800001</v>
      </c>
      <c r="V158" s="36">
        <f>SUMIFS(СВЦЭМ!$D$33:$D$776,СВЦЭМ!$A$33:$A$776,$A158,СВЦЭМ!$B$33:$B$776,V$155)+'СЕТ СН'!$I$14+СВЦЭМ!$D$10+'СЕТ СН'!$I$6-'СЕТ СН'!$I$26</f>
        <v>1567.0037747000001</v>
      </c>
      <c r="W158" s="36">
        <f>SUMIFS(СВЦЭМ!$D$33:$D$776,СВЦЭМ!$A$33:$A$776,$A158,СВЦЭМ!$B$33:$B$776,W$155)+'СЕТ СН'!$I$14+СВЦЭМ!$D$10+'СЕТ СН'!$I$6-'СЕТ СН'!$I$26</f>
        <v>1632.6550821999999</v>
      </c>
      <c r="X158" s="36">
        <f>SUMIFS(СВЦЭМ!$D$33:$D$776,СВЦЭМ!$A$33:$A$776,$A158,СВЦЭМ!$B$33:$B$776,X$155)+'СЕТ СН'!$I$14+СВЦЭМ!$D$10+'СЕТ СН'!$I$6-'СЕТ СН'!$I$26</f>
        <v>1697.7394523399998</v>
      </c>
      <c r="Y158" s="36">
        <f>SUMIFS(СВЦЭМ!$D$33:$D$776,СВЦЭМ!$A$33:$A$776,$A158,СВЦЭМ!$B$33:$B$776,Y$155)+'СЕТ СН'!$I$14+СВЦЭМ!$D$10+'СЕТ СН'!$I$6-'СЕТ СН'!$I$26</f>
        <v>1755.1516707699998</v>
      </c>
    </row>
    <row r="159" spans="1:27" ht="15.75" x14ac:dyDescent="0.2">
      <c r="A159" s="35">
        <f t="shared" si="4"/>
        <v>43469</v>
      </c>
      <c r="B159" s="36">
        <f>SUMIFS(СВЦЭМ!$D$33:$D$776,СВЦЭМ!$A$33:$A$776,$A159,СВЦЭМ!$B$33:$B$776,B$155)+'СЕТ СН'!$I$14+СВЦЭМ!$D$10+'СЕТ СН'!$I$6-'СЕТ СН'!$I$26</f>
        <v>1725.8624553599998</v>
      </c>
      <c r="C159" s="36">
        <f>SUMIFS(СВЦЭМ!$D$33:$D$776,СВЦЭМ!$A$33:$A$776,$A159,СВЦЭМ!$B$33:$B$776,C$155)+'СЕТ СН'!$I$14+СВЦЭМ!$D$10+'СЕТ СН'!$I$6-'СЕТ СН'!$I$26</f>
        <v>1751.7491777599998</v>
      </c>
      <c r="D159" s="36">
        <f>SUMIFS(СВЦЭМ!$D$33:$D$776,СВЦЭМ!$A$33:$A$776,$A159,СВЦЭМ!$B$33:$B$776,D$155)+'СЕТ СН'!$I$14+СВЦЭМ!$D$10+'СЕТ СН'!$I$6-'СЕТ СН'!$I$26</f>
        <v>1768.1822343200001</v>
      </c>
      <c r="E159" s="36">
        <f>SUMIFS(СВЦЭМ!$D$33:$D$776,СВЦЭМ!$A$33:$A$776,$A159,СВЦЭМ!$B$33:$B$776,E$155)+'СЕТ СН'!$I$14+СВЦЭМ!$D$10+'СЕТ СН'!$I$6-'СЕТ СН'!$I$26</f>
        <v>1781.6021947499999</v>
      </c>
      <c r="F159" s="36">
        <f>SUMIFS(СВЦЭМ!$D$33:$D$776,СВЦЭМ!$A$33:$A$776,$A159,СВЦЭМ!$B$33:$B$776,F$155)+'СЕТ СН'!$I$14+СВЦЭМ!$D$10+'СЕТ СН'!$I$6-'СЕТ СН'!$I$26</f>
        <v>1786.1827399899998</v>
      </c>
      <c r="G159" s="36">
        <f>SUMIFS(СВЦЭМ!$D$33:$D$776,СВЦЭМ!$A$33:$A$776,$A159,СВЦЭМ!$B$33:$B$776,G$155)+'СЕТ СН'!$I$14+СВЦЭМ!$D$10+'СЕТ СН'!$I$6-'СЕТ СН'!$I$26</f>
        <v>1783.7075751799998</v>
      </c>
      <c r="H159" s="36">
        <f>SUMIFS(СВЦЭМ!$D$33:$D$776,СВЦЭМ!$A$33:$A$776,$A159,СВЦЭМ!$B$33:$B$776,H$155)+'СЕТ СН'!$I$14+СВЦЭМ!$D$10+'СЕТ СН'!$I$6-'СЕТ СН'!$I$26</f>
        <v>1800.1983816900001</v>
      </c>
      <c r="I159" s="36">
        <f>SUMIFS(СВЦЭМ!$D$33:$D$776,СВЦЭМ!$A$33:$A$776,$A159,СВЦЭМ!$B$33:$B$776,I$155)+'СЕТ СН'!$I$14+СВЦЭМ!$D$10+'СЕТ СН'!$I$6-'СЕТ СН'!$I$26</f>
        <v>1787.21011297</v>
      </c>
      <c r="J159" s="36">
        <f>SUMIFS(СВЦЭМ!$D$33:$D$776,СВЦЭМ!$A$33:$A$776,$A159,СВЦЭМ!$B$33:$B$776,J$155)+'СЕТ СН'!$I$14+СВЦЭМ!$D$10+'СЕТ СН'!$I$6-'СЕТ СН'!$I$26</f>
        <v>1753.7298327399999</v>
      </c>
      <c r="K159" s="36">
        <f>SUMIFS(СВЦЭМ!$D$33:$D$776,СВЦЭМ!$A$33:$A$776,$A159,СВЦЭМ!$B$33:$B$776,K$155)+'СЕТ СН'!$I$14+СВЦЭМ!$D$10+'СЕТ СН'!$I$6-'СЕТ СН'!$I$26</f>
        <v>1720.4249169700001</v>
      </c>
      <c r="L159" s="36">
        <f>SUMIFS(СВЦЭМ!$D$33:$D$776,СВЦЭМ!$A$33:$A$776,$A159,СВЦЭМ!$B$33:$B$776,L$155)+'СЕТ СН'!$I$14+СВЦЭМ!$D$10+'СЕТ СН'!$I$6-'СЕТ СН'!$I$26</f>
        <v>1702.02016843</v>
      </c>
      <c r="M159" s="36">
        <f>SUMIFS(СВЦЭМ!$D$33:$D$776,СВЦЭМ!$A$33:$A$776,$A159,СВЦЭМ!$B$33:$B$776,M$155)+'СЕТ СН'!$I$14+СВЦЭМ!$D$10+'СЕТ СН'!$I$6-'СЕТ СН'!$I$26</f>
        <v>1686.8712780599999</v>
      </c>
      <c r="N159" s="36">
        <f>SUMIFS(СВЦЭМ!$D$33:$D$776,СВЦЭМ!$A$33:$A$776,$A159,СВЦЭМ!$B$33:$B$776,N$155)+'СЕТ СН'!$I$14+СВЦЭМ!$D$10+'СЕТ СН'!$I$6-'СЕТ СН'!$I$26</f>
        <v>1703.7186565799998</v>
      </c>
      <c r="O159" s="36">
        <f>SUMIFS(СВЦЭМ!$D$33:$D$776,СВЦЭМ!$A$33:$A$776,$A159,СВЦЭМ!$B$33:$B$776,O$155)+'СЕТ СН'!$I$14+СВЦЭМ!$D$10+'СЕТ СН'!$I$6-'СЕТ СН'!$I$26</f>
        <v>1721.9870711999997</v>
      </c>
      <c r="P159" s="36">
        <f>SUMIFS(СВЦЭМ!$D$33:$D$776,СВЦЭМ!$A$33:$A$776,$A159,СВЦЭМ!$B$33:$B$776,P$155)+'СЕТ СН'!$I$14+СВЦЭМ!$D$10+'СЕТ СН'!$I$6-'СЕТ СН'!$I$26</f>
        <v>1751.3326573099998</v>
      </c>
      <c r="Q159" s="36">
        <f>SUMIFS(СВЦЭМ!$D$33:$D$776,СВЦЭМ!$A$33:$A$776,$A159,СВЦЭМ!$B$33:$B$776,Q$155)+'СЕТ СН'!$I$14+СВЦЭМ!$D$10+'СЕТ СН'!$I$6-'СЕТ СН'!$I$26</f>
        <v>1717.3028589999999</v>
      </c>
      <c r="R159" s="36">
        <f>SUMIFS(СВЦЭМ!$D$33:$D$776,СВЦЭМ!$A$33:$A$776,$A159,СВЦЭМ!$B$33:$B$776,R$155)+'СЕТ СН'!$I$14+СВЦЭМ!$D$10+'СЕТ СН'!$I$6-'СЕТ СН'!$I$26</f>
        <v>1664.8998047800001</v>
      </c>
      <c r="S159" s="36">
        <f>SUMIFS(СВЦЭМ!$D$33:$D$776,СВЦЭМ!$A$33:$A$776,$A159,СВЦЭМ!$B$33:$B$776,S$155)+'СЕТ СН'!$I$14+СВЦЭМ!$D$10+'СЕТ СН'!$I$6-'СЕТ СН'!$I$26</f>
        <v>1569.1357649199999</v>
      </c>
      <c r="T159" s="36">
        <f>SUMIFS(СВЦЭМ!$D$33:$D$776,СВЦЭМ!$A$33:$A$776,$A159,СВЦЭМ!$B$33:$B$776,T$155)+'СЕТ СН'!$I$14+СВЦЭМ!$D$10+'СЕТ СН'!$I$6-'СЕТ СН'!$I$26</f>
        <v>1532.1015149499999</v>
      </c>
      <c r="U159" s="36">
        <f>SUMIFS(СВЦЭМ!$D$33:$D$776,СВЦЭМ!$A$33:$A$776,$A159,СВЦЭМ!$B$33:$B$776,U$155)+'СЕТ СН'!$I$14+СВЦЭМ!$D$10+'СЕТ СН'!$I$6-'СЕТ СН'!$I$26</f>
        <v>1539.6132566800002</v>
      </c>
      <c r="V159" s="36">
        <f>SUMIFS(СВЦЭМ!$D$33:$D$776,СВЦЭМ!$A$33:$A$776,$A159,СВЦЭМ!$B$33:$B$776,V$155)+'СЕТ СН'!$I$14+СВЦЭМ!$D$10+'СЕТ СН'!$I$6-'СЕТ СН'!$I$26</f>
        <v>1554.40584128</v>
      </c>
      <c r="W159" s="36">
        <f>SUMIFS(СВЦЭМ!$D$33:$D$776,СВЦЭМ!$A$33:$A$776,$A159,СВЦЭМ!$B$33:$B$776,W$155)+'СЕТ СН'!$I$14+СВЦЭМ!$D$10+'СЕТ СН'!$I$6-'СЕТ СН'!$I$26</f>
        <v>1620.39705925</v>
      </c>
      <c r="X159" s="36">
        <f>SUMIFS(СВЦЭМ!$D$33:$D$776,СВЦЭМ!$A$33:$A$776,$A159,СВЦЭМ!$B$33:$B$776,X$155)+'СЕТ СН'!$I$14+СВЦЭМ!$D$10+'СЕТ СН'!$I$6-'СЕТ СН'!$I$26</f>
        <v>1687.9940759400001</v>
      </c>
      <c r="Y159" s="36">
        <f>SUMIFS(СВЦЭМ!$D$33:$D$776,СВЦЭМ!$A$33:$A$776,$A159,СВЦЭМ!$B$33:$B$776,Y$155)+'СЕТ СН'!$I$14+СВЦЭМ!$D$10+'СЕТ СН'!$I$6-'СЕТ СН'!$I$26</f>
        <v>1758.6644857799997</v>
      </c>
    </row>
    <row r="160" spans="1:27" ht="15.75" x14ac:dyDescent="0.2">
      <c r="A160" s="35">
        <f t="shared" si="4"/>
        <v>43470</v>
      </c>
      <c r="B160" s="36">
        <f>SUMIFS(СВЦЭМ!$D$33:$D$776,СВЦЭМ!$A$33:$A$776,$A160,СВЦЭМ!$B$33:$B$776,B$155)+'СЕТ СН'!$I$14+СВЦЭМ!$D$10+'СЕТ СН'!$I$6-'СЕТ СН'!$I$26</f>
        <v>1740.6718168399998</v>
      </c>
      <c r="C160" s="36">
        <f>SUMIFS(СВЦЭМ!$D$33:$D$776,СВЦЭМ!$A$33:$A$776,$A160,СВЦЭМ!$B$33:$B$776,C$155)+'СЕТ СН'!$I$14+СВЦЭМ!$D$10+'СЕТ СН'!$I$6-'СЕТ СН'!$I$26</f>
        <v>1756.00151577</v>
      </c>
      <c r="D160" s="36">
        <f>SUMIFS(СВЦЭМ!$D$33:$D$776,СВЦЭМ!$A$33:$A$776,$A160,СВЦЭМ!$B$33:$B$776,D$155)+'СЕТ СН'!$I$14+СВЦЭМ!$D$10+'СЕТ СН'!$I$6-'СЕТ СН'!$I$26</f>
        <v>1776.68620392</v>
      </c>
      <c r="E160" s="36">
        <f>SUMIFS(СВЦЭМ!$D$33:$D$776,СВЦЭМ!$A$33:$A$776,$A160,СВЦЭМ!$B$33:$B$776,E$155)+'СЕТ СН'!$I$14+СВЦЭМ!$D$10+'СЕТ СН'!$I$6-'СЕТ СН'!$I$26</f>
        <v>1790.67778813</v>
      </c>
      <c r="F160" s="36">
        <f>SUMIFS(СВЦЭМ!$D$33:$D$776,СВЦЭМ!$A$33:$A$776,$A160,СВЦЭМ!$B$33:$B$776,F$155)+'СЕТ СН'!$I$14+СВЦЭМ!$D$10+'СЕТ СН'!$I$6-'СЕТ СН'!$I$26</f>
        <v>1797.55120425</v>
      </c>
      <c r="G160" s="36">
        <f>SUMIFS(СВЦЭМ!$D$33:$D$776,СВЦЭМ!$A$33:$A$776,$A160,СВЦЭМ!$B$33:$B$776,G$155)+'СЕТ СН'!$I$14+СВЦЭМ!$D$10+'СЕТ СН'!$I$6-'СЕТ СН'!$I$26</f>
        <v>1783.92302096</v>
      </c>
      <c r="H160" s="36">
        <f>SUMIFS(СВЦЭМ!$D$33:$D$776,СВЦЭМ!$A$33:$A$776,$A160,СВЦЭМ!$B$33:$B$776,H$155)+'СЕТ СН'!$I$14+СВЦЭМ!$D$10+'СЕТ СН'!$I$6-'СЕТ СН'!$I$26</f>
        <v>1792.9932608300001</v>
      </c>
      <c r="I160" s="36">
        <f>SUMIFS(СВЦЭМ!$D$33:$D$776,СВЦЭМ!$A$33:$A$776,$A160,СВЦЭМ!$B$33:$B$776,I$155)+'СЕТ СН'!$I$14+СВЦЭМ!$D$10+'СЕТ СН'!$I$6-'СЕТ СН'!$I$26</f>
        <v>1765.4286443599999</v>
      </c>
      <c r="J160" s="36">
        <f>SUMIFS(СВЦЭМ!$D$33:$D$776,СВЦЭМ!$A$33:$A$776,$A160,СВЦЭМ!$B$33:$B$776,J$155)+'СЕТ СН'!$I$14+СВЦЭМ!$D$10+'СЕТ СН'!$I$6-'СЕТ СН'!$I$26</f>
        <v>1744.42480746</v>
      </c>
      <c r="K160" s="36">
        <f>SUMIFS(СВЦЭМ!$D$33:$D$776,СВЦЭМ!$A$33:$A$776,$A160,СВЦЭМ!$B$33:$B$776,K$155)+'СЕТ СН'!$I$14+СВЦЭМ!$D$10+'СЕТ СН'!$I$6-'СЕТ СН'!$I$26</f>
        <v>1711.1448273599999</v>
      </c>
      <c r="L160" s="36">
        <f>SUMIFS(СВЦЭМ!$D$33:$D$776,СВЦЭМ!$A$33:$A$776,$A160,СВЦЭМ!$B$33:$B$776,L$155)+'СЕТ СН'!$I$14+СВЦЭМ!$D$10+'СЕТ СН'!$I$6-'СЕТ СН'!$I$26</f>
        <v>1694.8245213300002</v>
      </c>
      <c r="M160" s="36">
        <f>SUMIFS(СВЦЭМ!$D$33:$D$776,СВЦЭМ!$A$33:$A$776,$A160,СВЦЭМ!$B$33:$B$776,M$155)+'СЕТ СН'!$I$14+СВЦЭМ!$D$10+'СЕТ СН'!$I$6-'СЕТ СН'!$I$26</f>
        <v>1690.4200060099997</v>
      </c>
      <c r="N160" s="36">
        <f>SUMIFS(СВЦЭМ!$D$33:$D$776,СВЦЭМ!$A$33:$A$776,$A160,СВЦЭМ!$B$33:$B$776,N$155)+'СЕТ СН'!$I$14+СВЦЭМ!$D$10+'СЕТ СН'!$I$6-'СЕТ СН'!$I$26</f>
        <v>1706.9605604200001</v>
      </c>
      <c r="O160" s="36">
        <f>SUMIFS(СВЦЭМ!$D$33:$D$776,СВЦЭМ!$A$33:$A$776,$A160,СВЦЭМ!$B$33:$B$776,O$155)+'СЕТ СН'!$I$14+СВЦЭМ!$D$10+'СЕТ СН'!$I$6-'СЕТ СН'!$I$26</f>
        <v>1725.5410123900001</v>
      </c>
      <c r="P160" s="36">
        <f>SUMIFS(СВЦЭМ!$D$33:$D$776,СВЦЭМ!$A$33:$A$776,$A160,СВЦЭМ!$B$33:$B$776,P$155)+'СЕТ СН'!$I$14+СВЦЭМ!$D$10+'СЕТ СН'!$I$6-'СЕТ СН'!$I$26</f>
        <v>1758.4508181299998</v>
      </c>
      <c r="Q160" s="36">
        <f>SUMIFS(СВЦЭМ!$D$33:$D$776,СВЦЭМ!$A$33:$A$776,$A160,СВЦЭМ!$B$33:$B$776,Q$155)+'СЕТ СН'!$I$14+СВЦЭМ!$D$10+'СЕТ СН'!$I$6-'СЕТ СН'!$I$26</f>
        <v>1721.5999661400001</v>
      </c>
      <c r="R160" s="36">
        <f>SUMIFS(СВЦЭМ!$D$33:$D$776,СВЦЭМ!$A$33:$A$776,$A160,СВЦЭМ!$B$33:$B$776,R$155)+'СЕТ СН'!$I$14+СВЦЭМ!$D$10+'СЕТ СН'!$I$6-'СЕТ СН'!$I$26</f>
        <v>1663.2370224699998</v>
      </c>
      <c r="S160" s="36">
        <f>SUMIFS(СВЦЭМ!$D$33:$D$776,СВЦЭМ!$A$33:$A$776,$A160,СВЦЭМ!$B$33:$B$776,S$155)+'СЕТ СН'!$I$14+СВЦЭМ!$D$10+'СЕТ СН'!$I$6-'СЕТ СН'!$I$26</f>
        <v>1579.47540626</v>
      </c>
      <c r="T160" s="36">
        <f>SUMIFS(СВЦЭМ!$D$33:$D$776,СВЦЭМ!$A$33:$A$776,$A160,СВЦЭМ!$B$33:$B$776,T$155)+'СЕТ СН'!$I$14+СВЦЭМ!$D$10+'СЕТ СН'!$I$6-'СЕТ СН'!$I$26</f>
        <v>1534.7908392200002</v>
      </c>
      <c r="U160" s="36">
        <f>SUMIFS(СВЦЭМ!$D$33:$D$776,СВЦЭМ!$A$33:$A$776,$A160,СВЦЭМ!$B$33:$B$776,U$155)+'СЕТ СН'!$I$14+СВЦЭМ!$D$10+'СЕТ СН'!$I$6-'СЕТ СН'!$I$26</f>
        <v>1534.1548846999999</v>
      </c>
      <c r="V160" s="36">
        <f>SUMIFS(СВЦЭМ!$D$33:$D$776,СВЦЭМ!$A$33:$A$776,$A160,СВЦЭМ!$B$33:$B$776,V$155)+'СЕТ СН'!$I$14+СВЦЭМ!$D$10+'СЕТ СН'!$I$6-'СЕТ СН'!$I$26</f>
        <v>1556.7135448200002</v>
      </c>
      <c r="W160" s="36">
        <f>SUMIFS(СВЦЭМ!$D$33:$D$776,СВЦЭМ!$A$33:$A$776,$A160,СВЦЭМ!$B$33:$B$776,W$155)+'СЕТ СН'!$I$14+СВЦЭМ!$D$10+'СЕТ СН'!$I$6-'СЕТ СН'!$I$26</f>
        <v>1632.9285305799999</v>
      </c>
      <c r="X160" s="36">
        <f>SUMIFS(СВЦЭМ!$D$33:$D$776,СВЦЭМ!$A$33:$A$776,$A160,СВЦЭМ!$B$33:$B$776,X$155)+'СЕТ СН'!$I$14+СВЦЭМ!$D$10+'СЕТ СН'!$I$6-'СЕТ СН'!$I$26</f>
        <v>1695.0309461000002</v>
      </c>
      <c r="Y160" s="36">
        <f>SUMIFS(СВЦЭМ!$D$33:$D$776,СВЦЭМ!$A$33:$A$776,$A160,СВЦЭМ!$B$33:$B$776,Y$155)+'СЕТ СН'!$I$14+СВЦЭМ!$D$10+'СЕТ СН'!$I$6-'СЕТ СН'!$I$26</f>
        <v>1759.0854139799999</v>
      </c>
    </row>
    <row r="161" spans="1:25" ht="15.75" x14ac:dyDescent="0.2">
      <c r="A161" s="35">
        <f t="shared" si="4"/>
        <v>43471</v>
      </c>
      <c r="B161" s="36">
        <f>SUMIFS(СВЦЭМ!$D$33:$D$776,СВЦЭМ!$A$33:$A$776,$A161,СВЦЭМ!$B$33:$B$776,B$155)+'СЕТ СН'!$I$14+СВЦЭМ!$D$10+'СЕТ СН'!$I$6-'СЕТ СН'!$I$26</f>
        <v>1767.45817665</v>
      </c>
      <c r="C161" s="36">
        <f>SUMIFS(СВЦЭМ!$D$33:$D$776,СВЦЭМ!$A$33:$A$776,$A161,СВЦЭМ!$B$33:$B$776,C$155)+'СЕТ СН'!$I$14+СВЦЭМ!$D$10+'СЕТ СН'!$I$6-'СЕТ СН'!$I$26</f>
        <v>1795.8316391600001</v>
      </c>
      <c r="D161" s="36">
        <f>SUMIFS(СВЦЭМ!$D$33:$D$776,СВЦЭМ!$A$33:$A$776,$A161,СВЦЭМ!$B$33:$B$776,D$155)+'СЕТ СН'!$I$14+СВЦЭМ!$D$10+'СЕТ СН'!$I$6-'СЕТ СН'!$I$26</f>
        <v>1807.16200725</v>
      </c>
      <c r="E161" s="36">
        <f>SUMIFS(СВЦЭМ!$D$33:$D$776,СВЦЭМ!$A$33:$A$776,$A161,СВЦЭМ!$B$33:$B$776,E$155)+'СЕТ СН'!$I$14+СВЦЭМ!$D$10+'СЕТ СН'!$I$6-'СЕТ СН'!$I$26</f>
        <v>1809.3766735499999</v>
      </c>
      <c r="F161" s="36">
        <f>SUMIFS(СВЦЭМ!$D$33:$D$776,СВЦЭМ!$A$33:$A$776,$A161,СВЦЭМ!$B$33:$B$776,F$155)+'СЕТ СН'!$I$14+СВЦЭМ!$D$10+'СЕТ СН'!$I$6-'СЕТ СН'!$I$26</f>
        <v>1812.0887668199998</v>
      </c>
      <c r="G161" s="36">
        <f>SUMIFS(СВЦЭМ!$D$33:$D$776,СВЦЭМ!$A$33:$A$776,$A161,СВЦЭМ!$B$33:$B$776,G$155)+'СЕТ СН'!$I$14+СВЦЭМ!$D$10+'СЕТ СН'!$I$6-'СЕТ СН'!$I$26</f>
        <v>1808.2749199700002</v>
      </c>
      <c r="H161" s="36">
        <f>SUMIFS(СВЦЭМ!$D$33:$D$776,СВЦЭМ!$A$33:$A$776,$A161,СВЦЭМ!$B$33:$B$776,H$155)+'СЕТ СН'!$I$14+СВЦЭМ!$D$10+'СЕТ СН'!$I$6-'СЕТ СН'!$I$26</f>
        <v>1794.6805791000002</v>
      </c>
      <c r="I161" s="36">
        <f>SUMIFS(СВЦЭМ!$D$33:$D$776,СВЦЭМ!$A$33:$A$776,$A161,СВЦЭМ!$B$33:$B$776,I$155)+'СЕТ СН'!$I$14+СВЦЭМ!$D$10+'СЕТ СН'!$I$6-'СЕТ СН'!$I$26</f>
        <v>1752.6237778499999</v>
      </c>
      <c r="J161" s="36">
        <f>SUMIFS(СВЦЭМ!$D$33:$D$776,СВЦЭМ!$A$33:$A$776,$A161,СВЦЭМ!$B$33:$B$776,J$155)+'СЕТ СН'!$I$14+СВЦЭМ!$D$10+'СЕТ СН'!$I$6-'СЕТ СН'!$I$26</f>
        <v>1724.26717745</v>
      </c>
      <c r="K161" s="36">
        <f>SUMIFS(СВЦЭМ!$D$33:$D$776,СВЦЭМ!$A$33:$A$776,$A161,СВЦЭМ!$B$33:$B$776,K$155)+'СЕТ СН'!$I$14+СВЦЭМ!$D$10+'СЕТ СН'!$I$6-'СЕТ СН'!$I$26</f>
        <v>1694.3691853999999</v>
      </c>
      <c r="L161" s="36">
        <f>SUMIFS(СВЦЭМ!$D$33:$D$776,СВЦЭМ!$A$33:$A$776,$A161,СВЦЭМ!$B$33:$B$776,L$155)+'СЕТ СН'!$I$14+СВЦЭМ!$D$10+'СЕТ СН'!$I$6-'СЕТ СН'!$I$26</f>
        <v>1678.3225567199997</v>
      </c>
      <c r="M161" s="36">
        <f>SUMIFS(СВЦЭМ!$D$33:$D$776,СВЦЭМ!$A$33:$A$776,$A161,СВЦЭМ!$B$33:$B$776,M$155)+'СЕТ СН'!$I$14+СВЦЭМ!$D$10+'СЕТ СН'!$I$6-'СЕТ СН'!$I$26</f>
        <v>1676.9319957399998</v>
      </c>
      <c r="N161" s="36">
        <f>SUMIFS(СВЦЭМ!$D$33:$D$776,СВЦЭМ!$A$33:$A$776,$A161,СВЦЭМ!$B$33:$B$776,N$155)+'СЕТ СН'!$I$14+СВЦЭМ!$D$10+'СЕТ СН'!$I$6-'СЕТ СН'!$I$26</f>
        <v>1691.0245539899997</v>
      </c>
      <c r="O161" s="36">
        <f>SUMIFS(СВЦЭМ!$D$33:$D$776,СВЦЭМ!$A$33:$A$776,$A161,СВЦЭМ!$B$33:$B$776,O$155)+'СЕТ СН'!$I$14+СВЦЭМ!$D$10+'СЕТ СН'!$I$6-'СЕТ СН'!$I$26</f>
        <v>1703.6131002900001</v>
      </c>
      <c r="P161" s="36">
        <f>SUMIFS(СВЦЭМ!$D$33:$D$776,СВЦЭМ!$A$33:$A$776,$A161,СВЦЭМ!$B$33:$B$776,P$155)+'СЕТ СН'!$I$14+СВЦЭМ!$D$10+'СЕТ СН'!$I$6-'СЕТ СН'!$I$26</f>
        <v>1725.0446853200001</v>
      </c>
      <c r="Q161" s="36">
        <f>SUMIFS(СВЦЭМ!$D$33:$D$776,СВЦЭМ!$A$33:$A$776,$A161,СВЦЭМ!$B$33:$B$776,Q$155)+'СЕТ СН'!$I$14+СВЦЭМ!$D$10+'СЕТ СН'!$I$6-'СЕТ СН'!$I$26</f>
        <v>1686.5629368199998</v>
      </c>
      <c r="R161" s="36">
        <f>SUMIFS(СВЦЭМ!$D$33:$D$776,СВЦЭМ!$A$33:$A$776,$A161,СВЦЭМ!$B$33:$B$776,R$155)+'СЕТ СН'!$I$14+СВЦЭМ!$D$10+'СЕТ СН'!$I$6-'СЕТ СН'!$I$26</f>
        <v>1629.5414705500002</v>
      </c>
      <c r="S161" s="36">
        <f>SUMIFS(СВЦЭМ!$D$33:$D$776,СВЦЭМ!$A$33:$A$776,$A161,СВЦЭМ!$B$33:$B$776,S$155)+'СЕТ СН'!$I$14+СВЦЭМ!$D$10+'СЕТ СН'!$I$6-'СЕТ СН'!$I$26</f>
        <v>1555.7695063199999</v>
      </c>
      <c r="T161" s="36">
        <f>SUMIFS(СВЦЭМ!$D$33:$D$776,СВЦЭМ!$A$33:$A$776,$A161,СВЦЭМ!$B$33:$B$776,T$155)+'СЕТ СН'!$I$14+СВЦЭМ!$D$10+'СЕТ СН'!$I$6-'СЕТ СН'!$I$26</f>
        <v>1544.63932679</v>
      </c>
      <c r="U161" s="36">
        <f>SUMIFS(СВЦЭМ!$D$33:$D$776,СВЦЭМ!$A$33:$A$776,$A161,СВЦЭМ!$B$33:$B$776,U$155)+'СЕТ СН'!$I$14+СВЦЭМ!$D$10+'СЕТ СН'!$I$6-'СЕТ СН'!$I$26</f>
        <v>1550.6131107800002</v>
      </c>
      <c r="V161" s="36">
        <f>SUMIFS(СВЦЭМ!$D$33:$D$776,СВЦЭМ!$A$33:$A$776,$A161,СВЦЭМ!$B$33:$B$776,V$155)+'СЕТ СН'!$I$14+СВЦЭМ!$D$10+'СЕТ СН'!$I$6-'СЕТ СН'!$I$26</f>
        <v>1580.7809526800002</v>
      </c>
      <c r="W161" s="36">
        <f>SUMIFS(СВЦЭМ!$D$33:$D$776,СВЦЭМ!$A$33:$A$776,$A161,СВЦЭМ!$B$33:$B$776,W$155)+'СЕТ СН'!$I$14+СВЦЭМ!$D$10+'СЕТ СН'!$I$6-'СЕТ СН'!$I$26</f>
        <v>1639.3487070799997</v>
      </c>
      <c r="X161" s="36">
        <f>SUMIFS(СВЦЭМ!$D$33:$D$776,СВЦЭМ!$A$33:$A$776,$A161,СВЦЭМ!$B$33:$B$776,X$155)+'СЕТ СН'!$I$14+СВЦЭМ!$D$10+'СЕТ СН'!$I$6-'СЕТ СН'!$I$26</f>
        <v>1694.8431267299998</v>
      </c>
      <c r="Y161" s="36">
        <f>SUMIFS(СВЦЭМ!$D$33:$D$776,СВЦЭМ!$A$33:$A$776,$A161,СВЦЭМ!$B$33:$B$776,Y$155)+'СЕТ СН'!$I$14+СВЦЭМ!$D$10+'СЕТ СН'!$I$6-'СЕТ СН'!$I$26</f>
        <v>1752.0929695300001</v>
      </c>
    </row>
    <row r="162" spans="1:25" ht="15.75" x14ac:dyDescent="0.2">
      <c r="A162" s="35">
        <f t="shared" si="4"/>
        <v>43472</v>
      </c>
      <c r="B162" s="36">
        <f>SUMIFS(СВЦЭМ!$D$33:$D$776,СВЦЭМ!$A$33:$A$776,$A162,СВЦЭМ!$B$33:$B$776,B$155)+'СЕТ СН'!$I$14+СВЦЭМ!$D$10+'СЕТ СН'!$I$6-'СЕТ СН'!$I$26</f>
        <v>1764.4211687699999</v>
      </c>
      <c r="C162" s="36">
        <f>SUMIFS(СВЦЭМ!$D$33:$D$776,СВЦЭМ!$A$33:$A$776,$A162,СВЦЭМ!$B$33:$B$776,C$155)+'СЕТ СН'!$I$14+СВЦЭМ!$D$10+'СЕТ СН'!$I$6-'СЕТ СН'!$I$26</f>
        <v>1770.50092511</v>
      </c>
      <c r="D162" s="36">
        <f>SUMIFS(СВЦЭМ!$D$33:$D$776,СВЦЭМ!$A$33:$A$776,$A162,СВЦЭМ!$B$33:$B$776,D$155)+'СЕТ СН'!$I$14+СВЦЭМ!$D$10+'СЕТ СН'!$I$6-'СЕТ СН'!$I$26</f>
        <v>1789.6883206699999</v>
      </c>
      <c r="E162" s="36">
        <f>SUMIFS(СВЦЭМ!$D$33:$D$776,СВЦЭМ!$A$33:$A$776,$A162,СВЦЭМ!$B$33:$B$776,E$155)+'СЕТ СН'!$I$14+СВЦЭМ!$D$10+'СЕТ СН'!$I$6-'СЕТ СН'!$I$26</f>
        <v>1799.7071744199998</v>
      </c>
      <c r="F162" s="36">
        <f>SUMIFS(СВЦЭМ!$D$33:$D$776,СВЦЭМ!$A$33:$A$776,$A162,СВЦЭМ!$B$33:$B$776,F$155)+'СЕТ СН'!$I$14+СВЦЭМ!$D$10+'СЕТ СН'!$I$6-'СЕТ СН'!$I$26</f>
        <v>1802.6592892099998</v>
      </c>
      <c r="G162" s="36">
        <f>SUMIFS(СВЦЭМ!$D$33:$D$776,СВЦЭМ!$A$33:$A$776,$A162,СВЦЭМ!$B$33:$B$776,G$155)+'СЕТ СН'!$I$14+СВЦЭМ!$D$10+'СЕТ СН'!$I$6-'СЕТ СН'!$I$26</f>
        <v>1792.7116457900001</v>
      </c>
      <c r="H162" s="36">
        <f>SUMIFS(СВЦЭМ!$D$33:$D$776,СВЦЭМ!$A$33:$A$776,$A162,СВЦЭМ!$B$33:$B$776,H$155)+'СЕТ СН'!$I$14+СВЦЭМ!$D$10+'СЕТ СН'!$I$6-'СЕТ СН'!$I$26</f>
        <v>1777.3382788399999</v>
      </c>
      <c r="I162" s="36">
        <f>SUMIFS(СВЦЭМ!$D$33:$D$776,СВЦЭМ!$A$33:$A$776,$A162,СВЦЭМ!$B$33:$B$776,I$155)+'СЕТ СН'!$I$14+СВЦЭМ!$D$10+'СЕТ СН'!$I$6-'СЕТ СН'!$I$26</f>
        <v>1772.5673104399998</v>
      </c>
      <c r="J162" s="36">
        <f>SUMIFS(СВЦЭМ!$D$33:$D$776,СВЦЭМ!$A$33:$A$776,$A162,СВЦЭМ!$B$33:$B$776,J$155)+'СЕТ СН'!$I$14+СВЦЭМ!$D$10+'СЕТ СН'!$I$6-'СЕТ СН'!$I$26</f>
        <v>1749.1280298799998</v>
      </c>
      <c r="K162" s="36">
        <f>SUMIFS(СВЦЭМ!$D$33:$D$776,СВЦЭМ!$A$33:$A$776,$A162,СВЦЭМ!$B$33:$B$776,K$155)+'СЕТ СН'!$I$14+СВЦЭМ!$D$10+'СЕТ СН'!$I$6-'СЕТ СН'!$I$26</f>
        <v>1709.96001901</v>
      </c>
      <c r="L162" s="36">
        <f>SUMIFS(СВЦЭМ!$D$33:$D$776,СВЦЭМ!$A$33:$A$776,$A162,СВЦЭМ!$B$33:$B$776,L$155)+'СЕТ СН'!$I$14+СВЦЭМ!$D$10+'СЕТ СН'!$I$6-'СЕТ СН'!$I$26</f>
        <v>1687.8509871699998</v>
      </c>
      <c r="M162" s="36">
        <f>SUMIFS(СВЦЭМ!$D$33:$D$776,СВЦЭМ!$A$33:$A$776,$A162,СВЦЭМ!$B$33:$B$776,M$155)+'СЕТ СН'!$I$14+СВЦЭМ!$D$10+'СЕТ СН'!$I$6-'СЕТ СН'!$I$26</f>
        <v>1671.2646826599998</v>
      </c>
      <c r="N162" s="36">
        <f>SUMIFS(СВЦЭМ!$D$33:$D$776,СВЦЭМ!$A$33:$A$776,$A162,СВЦЭМ!$B$33:$B$776,N$155)+'СЕТ СН'!$I$14+СВЦЭМ!$D$10+'СЕТ СН'!$I$6-'СЕТ СН'!$I$26</f>
        <v>1672.2769633600001</v>
      </c>
      <c r="O162" s="36">
        <f>SUMIFS(СВЦЭМ!$D$33:$D$776,СВЦЭМ!$A$33:$A$776,$A162,СВЦЭМ!$B$33:$B$776,O$155)+'СЕТ СН'!$I$14+СВЦЭМ!$D$10+'СЕТ СН'!$I$6-'СЕТ СН'!$I$26</f>
        <v>1682.2010399199999</v>
      </c>
      <c r="P162" s="36">
        <f>SUMIFS(СВЦЭМ!$D$33:$D$776,СВЦЭМ!$A$33:$A$776,$A162,СВЦЭМ!$B$33:$B$776,P$155)+'СЕТ СН'!$I$14+СВЦЭМ!$D$10+'СЕТ СН'!$I$6-'СЕТ СН'!$I$26</f>
        <v>1706.1376696100001</v>
      </c>
      <c r="Q162" s="36">
        <f>SUMIFS(СВЦЭМ!$D$33:$D$776,СВЦЭМ!$A$33:$A$776,$A162,СВЦЭМ!$B$33:$B$776,Q$155)+'СЕТ СН'!$I$14+СВЦЭМ!$D$10+'СЕТ СН'!$I$6-'СЕТ СН'!$I$26</f>
        <v>1676.7876647200001</v>
      </c>
      <c r="R162" s="36">
        <f>SUMIFS(СВЦЭМ!$D$33:$D$776,СВЦЭМ!$A$33:$A$776,$A162,СВЦЭМ!$B$33:$B$776,R$155)+'СЕТ СН'!$I$14+СВЦЭМ!$D$10+'СЕТ СН'!$I$6-'СЕТ СН'!$I$26</f>
        <v>1632.11341352</v>
      </c>
      <c r="S162" s="36">
        <f>SUMIFS(СВЦЭМ!$D$33:$D$776,СВЦЭМ!$A$33:$A$776,$A162,СВЦЭМ!$B$33:$B$776,S$155)+'СЕТ СН'!$I$14+СВЦЭМ!$D$10+'СЕТ СН'!$I$6-'СЕТ СН'!$I$26</f>
        <v>1554.4560356500001</v>
      </c>
      <c r="T162" s="36">
        <f>SUMIFS(СВЦЭМ!$D$33:$D$776,СВЦЭМ!$A$33:$A$776,$A162,СВЦЭМ!$B$33:$B$776,T$155)+'СЕТ СН'!$I$14+СВЦЭМ!$D$10+'СЕТ СН'!$I$6-'СЕТ СН'!$I$26</f>
        <v>1513.2491496900002</v>
      </c>
      <c r="U162" s="36">
        <f>SUMIFS(СВЦЭМ!$D$33:$D$776,СВЦЭМ!$A$33:$A$776,$A162,СВЦЭМ!$B$33:$B$776,U$155)+'СЕТ СН'!$I$14+СВЦЭМ!$D$10+'СЕТ СН'!$I$6-'СЕТ СН'!$I$26</f>
        <v>1516.1111872500001</v>
      </c>
      <c r="V162" s="36">
        <f>SUMIFS(СВЦЭМ!$D$33:$D$776,СВЦЭМ!$A$33:$A$776,$A162,СВЦЭМ!$B$33:$B$776,V$155)+'СЕТ СН'!$I$14+СВЦЭМ!$D$10+'СЕТ СН'!$I$6-'СЕТ СН'!$I$26</f>
        <v>1559.2881762100001</v>
      </c>
      <c r="W162" s="36">
        <f>SUMIFS(СВЦЭМ!$D$33:$D$776,СВЦЭМ!$A$33:$A$776,$A162,СВЦЭМ!$B$33:$B$776,W$155)+'СЕТ СН'!$I$14+СВЦЭМ!$D$10+'СЕТ СН'!$I$6-'СЕТ СН'!$I$26</f>
        <v>1593.2729286600002</v>
      </c>
      <c r="X162" s="36">
        <f>SUMIFS(СВЦЭМ!$D$33:$D$776,СВЦЭМ!$A$33:$A$776,$A162,СВЦЭМ!$B$33:$B$776,X$155)+'СЕТ СН'!$I$14+СВЦЭМ!$D$10+'СЕТ СН'!$I$6-'СЕТ СН'!$I$26</f>
        <v>1651.3277102100001</v>
      </c>
      <c r="Y162" s="36">
        <f>SUMIFS(СВЦЭМ!$D$33:$D$776,СВЦЭМ!$A$33:$A$776,$A162,СВЦЭМ!$B$33:$B$776,Y$155)+'СЕТ СН'!$I$14+СВЦЭМ!$D$10+'СЕТ СН'!$I$6-'СЕТ СН'!$I$26</f>
        <v>1704.6101710399998</v>
      </c>
    </row>
    <row r="163" spans="1:25" ht="15.75" x14ac:dyDescent="0.2">
      <c r="A163" s="35">
        <f t="shared" si="4"/>
        <v>43473</v>
      </c>
      <c r="B163" s="36">
        <f>SUMIFS(СВЦЭМ!$D$33:$D$776,СВЦЭМ!$A$33:$A$776,$A163,СВЦЭМ!$B$33:$B$776,B$155)+'СЕТ СН'!$I$14+СВЦЭМ!$D$10+'СЕТ СН'!$I$6-'СЕТ СН'!$I$26</f>
        <v>1730.8754795899999</v>
      </c>
      <c r="C163" s="36">
        <f>SUMIFS(СВЦЭМ!$D$33:$D$776,СВЦЭМ!$A$33:$A$776,$A163,СВЦЭМ!$B$33:$B$776,C$155)+'СЕТ СН'!$I$14+СВЦЭМ!$D$10+'СЕТ СН'!$I$6-'СЕТ СН'!$I$26</f>
        <v>1758.54763125</v>
      </c>
      <c r="D163" s="36">
        <f>SUMIFS(СВЦЭМ!$D$33:$D$776,СВЦЭМ!$A$33:$A$776,$A163,СВЦЭМ!$B$33:$B$776,D$155)+'СЕТ СН'!$I$14+СВЦЭМ!$D$10+'СЕТ СН'!$I$6-'СЕТ СН'!$I$26</f>
        <v>1766.3196609399997</v>
      </c>
      <c r="E163" s="36">
        <f>SUMIFS(СВЦЭМ!$D$33:$D$776,СВЦЭМ!$A$33:$A$776,$A163,СВЦЭМ!$B$33:$B$776,E$155)+'СЕТ СН'!$I$14+СВЦЭМ!$D$10+'СЕТ СН'!$I$6-'СЕТ СН'!$I$26</f>
        <v>1777.3385312299997</v>
      </c>
      <c r="F163" s="36">
        <f>SUMIFS(СВЦЭМ!$D$33:$D$776,СВЦЭМ!$A$33:$A$776,$A163,СВЦЭМ!$B$33:$B$776,F$155)+'СЕТ СН'!$I$14+СВЦЭМ!$D$10+'СЕТ СН'!$I$6-'СЕТ СН'!$I$26</f>
        <v>1778.8842043999998</v>
      </c>
      <c r="G163" s="36">
        <f>SUMIFS(СВЦЭМ!$D$33:$D$776,СВЦЭМ!$A$33:$A$776,$A163,СВЦЭМ!$B$33:$B$776,G$155)+'СЕТ СН'!$I$14+СВЦЭМ!$D$10+'СЕТ СН'!$I$6-'СЕТ СН'!$I$26</f>
        <v>1776.4181103999999</v>
      </c>
      <c r="H163" s="36">
        <f>SUMIFS(СВЦЭМ!$D$33:$D$776,СВЦЭМ!$A$33:$A$776,$A163,СВЦЭМ!$B$33:$B$776,H$155)+'СЕТ СН'!$I$14+СВЦЭМ!$D$10+'СЕТ СН'!$I$6-'СЕТ СН'!$I$26</f>
        <v>1766.3469155399998</v>
      </c>
      <c r="I163" s="36">
        <f>SUMIFS(СВЦЭМ!$D$33:$D$776,СВЦЭМ!$A$33:$A$776,$A163,СВЦЭМ!$B$33:$B$776,I$155)+'СЕТ СН'!$I$14+СВЦЭМ!$D$10+'СЕТ СН'!$I$6-'СЕТ СН'!$I$26</f>
        <v>1756.3144739499999</v>
      </c>
      <c r="J163" s="36">
        <f>SUMIFS(СВЦЭМ!$D$33:$D$776,СВЦЭМ!$A$33:$A$776,$A163,СВЦЭМ!$B$33:$B$776,J$155)+'СЕТ СН'!$I$14+СВЦЭМ!$D$10+'СЕТ СН'!$I$6-'СЕТ СН'!$I$26</f>
        <v>1723.5126635799998</v>
      </c>
      <c r="K163" s="36">
        <f>SUMIFS(СВЦЭМ!$D$33:$D$776,СВЦЭМ!$A$33:$A$776,$A163,СВЦЭМ!$B$33:$B$776,K$155)+'СЕТ СН'!$I$14+СВЦЭМ!$D$10+'СЕТ СН'!$I$6-'СЕТ СН'!$I$26</f>
        <v>1689.21061857</v>
      </c>
      <c r="L163" s="36">
        <f>SUMIFS(СВЦЭМ!$D$33:$D$776,СВЦЭМ!$A$33:$A$776,$A163,СВЦЭМ!$B$33:$B$776,L$155)+'СЕТ СН'!$I$14+СВЦЭМ!$D$10+'СЕТ СН'!$I$6-'СЕТ СН'!$I$26</f>
        <v>1667.6823207500001</v>
      </c>
      <c r="M163" s="36">
        <f>SUMIFS(СВЦЭМ!$D$33:$D$776,СВЦЭМ!$A$33:$A$776,$A163,СВЦЭМ!$B$33:$B$776,M$155)+'СЕТ СН'!$I$14+СВЦЭМ!$D$10+'СЕТ СН'!$I$6-'СЕТ СН'!$I$26</f>
        <v>1665.3952507999998</v>
      </c>
      <c r="N163" s="36">
        <f>SUMIFS(СВЦЭМ!$D$33:$D$776,СВЦЭМ!$A$33:$A$776,$A163,СВЦЭМ!$B$33:$B$776,N$155)+'СЕТ СН'!$I$14+СВЦЭМ!$D$10+'СЕТ СН'!$I$6-'СЕТ СН'!$I$26</f>
        <v>1677.5907732400001</v>
      </c>
      <c r="O163" s="36">
        <f>SUMIFS(СВЦЭМ!$D$33:$D$776,СВЦЭМ!$A$33:$A$776,$A163,СВЦЭМ!$B$33:$B$776,O$155)+'СЕТ СН'!$I$14+СВЦЭМ!$D$10+'СЕТ СН'!$I$6-'СЕТ СН'!$I$26</f>
        <v>1693.0552391799997</v>
      </c>
      <c r="P163" s="36">
        <f>SUMIFS(СВЦЭМ!$D$33:$D$776,СВЦЭМ!$A$33:$A$776,$A163,СВЦЭМ!$B$33:$B$776,P$155)+'СЕТ СН'!$I$14+СВЦЭМ!$D$10+'СЕТ СН'!$I$6-'СЕТ СН'!$I$26</f>
        <v>1731.3218327</v>
      </c>
      <c r="Q163" s="36">
        <f>SUMIFS(СВЦЭМ!$D$33:$D$776,СВЦЭМ!$A$33:$A$776,$A163,СВЦЭМ!$B$33:$B$776,Q$155)+'СЕТ СН'!$I$14+СВЦЭМ!$D$10+'СЕТ СН'!$I$6-'СЕТ СН'!$I$26</f>
        <v>1695.6926923999999</v>
      </c>
      <c r="R163" s="36">
        <f>SUMIFS(СВЦЭМ!$D$33:$D$776,СВЦЭМ!$A$33:$A$776,$A163,СВЦЭМ!$B$33:$B$776,R$155)+'СЕТ СН'!$I$14+СВЦЭМ!$D$10+'СЕТ СН'!$I$6-'СЕТ СН'!$I$26</f>
        <v>1650.2360815100001</v>
      </c>
      <c r="S163" s="36">
        <f>SUMIFS(СВЦЭМ!$D$33:$D$776,СВЦЭМ!$A$33:$A$776,$A163,СВЦЭМ!$B$33:$B$776,S$155)+'СЕТ СН'!$I$14+СВЦЭМ!$D$10+'СЕТ СН'!$I$6-'СЕТ СН'!$I$26</f>
        <v>1599.9055361999999</v>
      </c>
      <c r="T163" s="36">
        <f>SUMIFS(СВЦЭМ!$D$33:$D$776,СВЦЭМ!$A$33:$A$776,$A163,СВЦЭМ!$B$33:$B$776,T$155)+'СЕТ СН'!$I$14+СВЦЭМ!$D$10+'СЕТ СН'!$I$6-'СЕТ СН'!$I$26</f>
        <v>1588.38527312</v>
      </c>
      <c r="U163" s="36">
        <f>SUMIFS(СВЦЭМ!$D$33:$D$776,СВЦЭМ!$A$33:$A$776,$A163,СВЦЭМ!$B$33:$B$776,U$155)+'СЕТ СН'!$I$14+СВЦЭМ!$D$10+'СЕТ СН'!$I$6-'СЕТ СН'!$I$26</f>
        <v>1590.8065479500001</v>
      </c>
      <c r="V163" s="36">
        <f>SUMIFS(СВЦЭМ!$D$33:$D$776,СВЦЭМ!$A$33:$A$776,$A163,СВЦЭМ!$B$33:$B$776,V$155)+'СЕТ СН'!$I$14+СВЦЭМ!$D$10+'СЕТ СН'!$I$6-'СЕТ СН'!$I$26</f>
        <v>1604.9192323000002</v>
      </c>
      <c r="W163" s="36">
        <f>SUMIFS(СВЦЭМ!$D$33:$D$776,СВЦЭМ!$A$33:$A$776,$A163,СВЦЭМ!$B$33:$B$776,W$155)+'СЕТ СН'!$I$14+СВЦЭМ!$D$10+'СЕТ СН'!$I$6-'СЕТ СН'!$I$26</f>
        <v>1669.4089771099998</v>
      </c>
      <c r="X163" s="36">
        <f>SUMIFS(СВЦЭМ!$D$33:$D$776,СВЦЭМ!$A$33:$A$776,$A163,СВЦЭМ!$B$33:$B$776,X$155)+'СЕТ СН'!$I$14+СВЦЭМ!$D$10+'СЕТ СН'!$I$6-'СЕТ СН'!$I$26</f>
        <v>1738.0062258600001</v>
      </c>
      <c r="Y163" s="36">
        <f>SUMIFS(СВЦЭМ!$D$33:$D$776,СВЦЭМ!$A$33:$A$776,$A163,СВЦЭМ!$B$33:$B$776,Y$155)+'СЕТ СН'!$I$14+СВЦЭМ!$D$10+'СЕТ СН'!$I$6-'СЕТ СН'!$I$26</f>
        <v>1798.7673885099998</v>
      </c>
    </row>
    <row r="164" spans="1:25" ht="15.75" x14ac:dyDescent="0.2">
      <c r="A164" s="35">
        <f t="shared" si="4"/>
        <v>43474</v>
      </c>
      <c r="B164" s="36">
        <f>SUMIFS(СВЦЭМ!$D$33:$D$776,СВЦЭМ!$A$33:$A$776,$A164,СВЦЭМ!$B$33:$B$776,B$155)+'СЕТ СН'!$I$14+СВЦЭМ!$D$10+'СЕТ СН'!$I$6-'СЕТ СН'!$I$26</f>
        <v>1764.40824987</v>
      </c>
      <c r="C164" s="36">
        <f>SUMIFS(СВЦЭМ!$D$33:$D$776,СВЦЭМ!$A$33:$A$776,$A164,СВЦЭМ!$B$33:$B$776,C$155)+'СЕТ СН'!$I$14+СВЦЭМ!$D$10+'СЕТ СН'!$I$6-'СЕТ СН'!$I$26</f>
        <v>1788.09362207</v>
      </c>
      <c r="D164" s="36">
        <f>SUMIFS(СВЦЭМ!$D$33:$D$776,СВЦЭМ!$A$33:$A$776,$A164,СВЦЭМ!$B$33:$B$776,D$155)+'СЕТ СН'!$I$14+СВЦЭМ!$D$10+'СЕТ СН'!$I$6-'СЕТ СН'!$I$26</f>
        <v>1790.5217883999999</v>
      </c>
      <c r="E164" s="36">
        <f>SUMIFS(СВЦЭМ!$D$33:$D$776,СВЦЭМ!$A$33:$A$776,$A164,СВЦЭМ!$B$33:$B$776,E$155)+'СЕТ СН'!$I$14+СВЦЭМ!$D$10+'СЕТ СН'!$I$6-'СЕТ СН'!$I$26</f>
        <v>1799.1912977799998</v>
      </c>
      <c r="F164" s="36">
        <f>SUMIFS(СВЦЭМ!$D$33:$D$776,СВЦЭМ!$A$33:$A$776,$A164,СВЦЭМ!$B$33:$B$776,F$155)+'СЕТ СН'!$I$14+СВЦЭМ!$D$10+'СЕТ СН'!$I$6-'СЕТ СН'!$I$26</f>
        <v>1802.0093367700001</v>
      </c>
      <c r="G164" s="36">
        <f>SUMIFS(СВЦЭМ!$D$33:$D$776,СВЦЭМ!$A$33:$A$776,$A164,СВЦЭМ!$B$33:$B$776,G$155)+'СЕТ СН'!$I$14+СВЦЭМ!$D$10+'СЕТ СН'!$I$6-'СЕТ СН'!$I$26</f>
        <v>1804.6362055300001</v>
      </c>
      <c r="H164" s="36">
        <f>SUMIFS(СВЦЭМ!$D$33:$D$776,СВЦЭМ!$A$33:$A$776,$A164,СВЦЭМ!$B$33:$B$776,H$155)+'СЕТ СН'!$I$14+СВЦЭМ!$D$10+'СЕТ СН'!$I$6-'СЕТ СН'!$I$26</f>
        <v>1818.3536130100001</v>
      </c>
      <c r="I164" s="36">
        <f>SUMIFS(СВЦЭМ!$D$33:$D$776,СВЦЭМ!$A$33:$A$776,$A164,СВЦЭМ!$B$33:$B$776,I$155)+'СЕТ СН'!$I$14+СВЦЭМ!$D$10+'СЕТ СН'!$I$6-'СЕТ СН'!$I$26</f>
        <v>1759.6229233200002</v>
      </c>
      <c r="J164" s="36">
        <f>SUMIFS(СВЦЭМ!$D$33:$D$776,СВЦЭМ!$A$33:$A$776,$A164,СВЦЭМ!$B$33:$B$776,J$155)+'СЕТ СН'!$I$14+СВЦЭМ!$D$10+'СЕТ СН'!$I$6-'СЕТ СН'!$I$26</f>
        <v>1683.06746415</v>
      </c>
      <c r="K164" s="36">
        <f>SUMIFS(СВЦЭМ!$D$33:$D$776,СВЦЭМ!$A$33:$A$776,$A164,СВЦЭМ!$B$33:$B$776,K$155)+'СЕТ СН'!$I$14+СВЦЭМ!$D$10+'СЕТ СН'!$I$6-'СЕТ СН'!$I$26</f>
        <v>1674.86514941</v>
      </c>
      <c r="L164" s="36">
        <f>SUMIFS(СВЦЭМ!$D$33:$D$776,СВЦЭМ!$A$33:$A$776,$A164,СВЦЭМ!$B$33:$B$776,L$155)+'СЕТ СН'!$I$14+СВЦЭМ!$D$10+'СЕТ СН'!$I$6-'СЕТ СН'!$I$26</f>
        <v>1673.06452863</v>
      </c>
      <c r="M164" s="36">
        <f>SUMIFS(СВЦЭМ!$D$33:$D$776,СВЦЭМ!$A$33:$A$776,$A164,СВЦЭМ!$B$33:$B$776,M$155)+'СЕТ СН'!$I$14+СВЦЭМ!$D$10+'СЕТ СН'!$I$6-'СЕТ СН'!$I$26</f>
        <v>1675.0601615699998</v>
      </c>
      <c r="N164" s="36">
        <f>SUMIFS(СВЦЭМ!$D$33:$D$776,СВЦЭМ!$A$33:$A$776,$A164,СВЦЭМ!$B$33:$B$776,N$155)+'СЕТ СН'!$I$14+СВЦЭМ!$D$10+'СЕТ СН'!$I$6-'СЕТ СН'!$I$26</f>
        <v>1694.2207898799998</v>
      </c>
      <c r="O164" s="36">
        <f>SUMIFS(СВЦЭМ!$D$33:$D$776,СВЦЭМ!$A$33:$A$776,$A164,СВЦЭМ!$B$33:$B$776,O$155)+'СЕТ СН'!$I$14+СВЦЭМ!$D$10+'СЕТ СН'!$I$6-'СЕТ СН'!$I$26</f>
        <v>1690.3826847199998</v>
      </c>
      <c r="P164" s="36">
        <f>SUMIFS(СВЦЭМ!$D$33:$D$776,СВЦЭМ!$A$33:$A$776,$A164,СВЦЭМ!$B$33:$B$776,P$155)+'СЕТ СН'!$I$14+СВЦЭМ!$D$10+'СЕТ СН'!$I$6-'СЕТ СН'!$I$26</f>
        <v>1702.4925526500001</v>
      </c>
      <c r="Q164" s="36">
        <f>SUMIFS(СВЦЭМ!$D$33:$D$776,СВЦЭМ!$A$33:$A$776,$A164,СВЦЭМ!$B$33:$B$776,Q$155)+'СЕТ СН'!$I$14+СВЦЭМ!$D$10+'СЕТ СН'!$I$6-'СЕТ СН'!$I$26</f>
        <v>1707.2832638599998</v>
      </c>
      <c r="R164" s="36">
        <f>SUMIFS(СВЦЭМ!$D$33:$D$776,СВЦЭМ!$A$33:$A$776,$A164,СВЦЭМ!$B$33:$B$776,R$155)+'СЕТ СН'!$I$14+СВЦЭМ!$D$10+'СЕТ СН'!$I$6-'СЕТ СН'!$I$26</f>
        <v>1705.5890360099997</v>
      </c>
      <c r="S164" s="36">
        <f>SUMIFS(СВЦЭМ!$D$33:$D$776,СВЦЭМ!$A$33:$A$776,$A164,СВЦЭМ!$B$33:$B$776,S$155)+'СЕТ СН'!$I$14+СВЦЭМ!$D$10+'СЕТ СН'!$I$6-'СЕТ СН'!$I$26</f>
        <v>1680.3836061299999</v>
      </c>
      <c r="T164" s="36">
        <f>SUMIFS(СВЦЭМ!$D$33:$D$776,СВЦЭМ!$A$33:$A$776,$A164,СВЦЭМ!$B$33:$B$776,T$155)+'СЕТ СН'!$I$14+СВЦЭМ!$D$10+'СЕТ СН'!$I$6-'СЕТ СН'!$I$26</f>
        <v>1657.0272343699999</v>
      </c>
      <c r="U164" s="36">
        <f>SUMIFS(СВЦЭМ!$D$33:$D$776,СВЦЭМ!$A$33:$A$776,$A164,СВЦЭМ!$B$33:$B$776,U$155)+'СЕТ СН'!$I$14+СВЦЭМ!$D$10+'СЕТ СН'!$I$6-'СЕТ СН'!$I$26</f>
        <v>1655.6085740999997</v>
      </c>
      <c r="V164" s="36">
        <f>SUMIFS(СВЦЭМ!$D$33:$D$776,СВЦЭМ!$A$33:$A$776,$A164,СВЦЭМ!$B$33:$B$776,V$155)+'СЕТ СН'!$I$14+СВЦЭМ!$D$10+'СЕТ СН'!$I$6-'СЕТ СН'!$I$26</f>
        <v>1665.76957683</v>
      </c>
      <c r="W164" s="36">
        <f>SUMIFS(СВЦЭМ!$D$33:$D$776,СВЦЭМ!$A$33:$A$776,$A164,СВЦЭМ!$B$33:$B$776,W$155)+'СЕТ СН'!$I$14+СВЦЭМ!$D$10+'СЕТ СН'!$I$6-'СЕТ СН'!$I$26</f>
        <v>1687.12321591</v>
      </c>
      <c r="X164" s="36">
        <f>SUMIFS(СВЦЭМ!$D$33:$D$776,СВЦЭМ!$A$33:$A$776,$A164,СВЦЭМ!$B$33:$B$776,X$155)+'СЕТ СН'!$I$14+СВЦЭМ!$D$10+'СЕТ СН'!$I$6-'СЕТ СН'!$I$26</f>
        <v>1700.3881293700001</v>
      </c>
      <c r="Y164" s="36">
        <f>SUMIFS(СВЦЭМ!$D$33:$D$776,СВЦЭМ!$A$33:$A$776,$A164,СВЦЭМ!$B$33:$B$776,Y$155)+'СЕТ СН'!$I$14+СВЦЭМ!$D$10+'СЕТ СН'!$I$6-'СЕТ СН'!$I$26</f>
        <v>1759.3318208800001</v>
      </c>
    </row>
    <row r="165" spans="1:25" ht="15.75" x14ac:dyDescent="0.2">
      <c r="A165" s="35">
        <f t="shared" si="4"/>
        <v>43475</v>
      </c>
      <c r="B165" s="36">
        <f>SUMIFS(СВЦЭМ!$D$33:$D$776,СВЦЭМ!$A$33:$A$776,$A165,СВЦЭМ!$B$33:$B$776,B$155)+'СЕТ СН'!$I$14+СВЦЭМ!$D$10+'СЕТ СН'!$I$6-'СЕТ СН'!$I$26</f>
        <v>1798.3965053399997</v>
      </c>
      <c r="C165" s="36">
        <f>SUMIFS(СВЦЭМ!$D$33:$D$776,СВЦЭМ!$A$33:$A$776,$A165,СВЦЭМ!$B$33:$B$776,C$155)+'СЕТ СН'!$I$14+СВЦЭМ!$D$10+'СЕТ СН'!$I$6-'СЕТ СН'!$I$26</f>
        <v>1830.87560618</v>
      </c>
      <c r="D165" s="36">
        <f>SUMIFS(СВЦЭМ!$D$33:$D$776,СВЦЭМ!$A$33:$A$776,$A165,СВЦЭМ!$B$33:$B$776,D$155)+'СЕТ СН'!$I$14+СВЦЭМ!$D$10+'СЕТ СН'!$I$6-'СЕТ СН'!$I$26</f>
        <v>1884.0838404900001</v>
      </c>
      <c r="E165" s="36">
        <f>SUMIFS(СВЦЭМ!$D$33:$D$776,СВЦЭМ!$A$33:$A$776,$A165,СВЦЭМ!$B$33:$B$776,E$155)+'СЕТ СН'!$I$14+СВЦЭМ!$D$10+'СЕТ СН'!$I$6-'СЕТ СН'!$I$26</f>
        <v>1837.0773856400001</v>
      </c>
      <c r="F165" s="36">
        <f>SUMIFS(СВЦЭМ!$D$33:$D$776,СВЦЭМ!$A$33:$A$776,$A165,СВЦЭМ!$B$33:$B$776,F$155)+'СЕТ СН'!$I$14+СВЦЭМ!$D$10+'СЕТ СН'!$I$6-'СЕТ СН'!$I$26</f>
        <v>1801.4589262300001</v>
      </c>
      <c r="G165" s="36">
        <f>SUMIFS(СВЦЭМ!$D$33:$D$776,СВЦЭМ!$A$33:$A$776,$A165,СВЦЭМ!$B$33:$B$776,G$155)+'СЕТ СН'!$I$14+СВЦЭМ!$D$10+'СЕТ СН'!$I$6-'СЕТ СН'!$I$26</f>
        <v>1808.7838209500001</v>
      </c>
      <c r="H165" s="36">
        <f>SUMIFS(СВЦЭМ!$D$33:$D$776,СВЦЭМ!$A$33:$A$776,$A165,СВЦЭМ!$B$33:$B$776,H$155)+'СЕТ СН'!$I$14+СВЦЭМ!$D$10+'СЕТ СН'!$I$6-'СЕТ СН'!$I$26</f>
        <v>1805.2134052599999</v>
      </c>
      <c r="I165" s="36">
        <f>SUMIFS(СВЦЭМ!$D$33:$D$776,СВЦЭМ!$A$33:$A$776,$A165,СВЦЭМ!$B$33:$B$776,I$155)+'СЕТ СН'!$I$14+СВЦЭМ!$D$10+'СЕТ СН'!$I$6-'СЕТ СН'!$I$26</f>
        <v>1711.02207787</v>
      </c>
      <c r="J165" s="36">
        <f>SUMIFS(СВЦЭМ!$D$33:$D$776,СВЦЭМ!$A$33:$A$776,$A165,СВЦЭМ!$B$33:$B$776,J$155)+'СЕТ СН'!$I$14+СВЦЭМ!$D$10+'СЕТ СН'!$I$6-'СЕТ СН'!$I$26</f>
        <v>1663.08959942</v>
      </c>
      <c r="K165" s="36">
        <f>SUMIFS(СВЦЭМ!$D$33:$D$776,СВЦЭМ!$A$33:$A$776,$A165,СВЦЭМ!$B$33:$B$776,K$155)+'СЕТ СН'!$I$14+СВЦЭМ!$D$10+'СЕТ СН'!$I$6-'СЕТ СН'!$I$26</f>
        <v>1648.5978162599999</v>
      </c>
      <c r="L165" s="36">
        <f>SUMIFS(СВЦЭМ!$D$33:$D$776,СВЦЭМ!$A$33:$A$776,$A165,СВЦЭМ!$B$33:$B$776,L$155)+'СЕТ СН'!$I$14+СВЦЭМ!$D$10+'СЕТ СН'!$I$6-'СЕТ СН'!$I$26</f>
        <v>1637.1275445900001</v>
      </c>
      <c r="M165" s="36">
        <f>SUMIFS(СВЦЭМ!$D$33:$D$776,СВЦЭМ!$A$33:$A$776,$A165,СВЦЭМ!$B$33:$B$776,M$155)+'СЕТ СН'!$I$14+СВЦЭМ!$D$10+'СЕТ СН'!$I$6-'СЕТ СН'!$I$26</f>
        <v>1644.6634745599999</v>
      </c>
      <c r="N165" s="36">
        <f>SUMIFS(СВЦЭМ!$D$33:$D$776,СВЦЭМ!$A$33:$A$776,$A165,СВЦЭМ!$B$33:$B$776,N$155)+'СЕТ СН'!$I$14+СВЦЭМ!$D$10+'СЕТ СН'!$I$6-'СЕТ СН'!$I$26</f>
        <v>1653.6535816000001</v>
      </c>
      <c r="O165" s="36">
        <f>SUMIFS(СВЦЭМ!$D$33:$D$776,СВЦЭМ!$A$33:$A$776,$A165,СВЦЭМ!$B$33:$B$776,O$155)+'СЕТ СН'!$I$14+СВЦЭМ!$D$10+'СЕТ СН'!$I$6-'СЕТ СН'!$I$26</f>
        <v>1641.5569064199999</v>
      </c>
      <c r="P165" s="36">
        <f>SUMIFS(СВЦЭМ!$D$33:$D$776,СВЦЭМ!$A$33:$A$776,$A165,СВЦЭМ!$B$33:$B$776,P$155)+'СЕТ СН'!$I$14+СВЦЭМ!$D$10+'СЕТ СН'!$I$6-'СЕТ СН'!$I$26</f>
        <v>1655.4302629600002</v>
      </c>
      <c r="Q165" s="36">
        <f>SUMIFS(СВЦЭМ!$D$33:$D$776,СВЦЭМ!$A$33:$A$776,$A165,СВЦЭМ!$B$33:$B$776,Q$155)+'СЕТ СН'!$I$14+СВЦЭМ!$D$10+'СЕТ СН'!$I$6-'СЕТ СН'!$I$26</f>
        <v>1659.5369799199998</v>
      </c>
      <c r="R165" s="36">
        <f>SUMIFS(СВЦЭМ!$D$33:$D$776,СВЦЭМ!$A$33:$A$776,$A165,СВЦЭМ!$B$33:$B$776,R$155)+'СЕТ СН'!$I$14+СВЦЭМ!$D$10+'СЕТ СН'!$I$6-'СЕТ СН'!$I$26</f>
        <v>1663.8207628599998</v>
      </c>
      <c r="S165" s="36">
        <f>SUMIFS(СВЦЭМ!$D$33:$D$776,СВЦЭМ!$A$33:$A$776,$A165,СВЦЭМ!$B$33:$B$776,S$155)+'СЕТ СН'!$I$14+СВЦЭМ!$D$10+'СЕТ СН'!$I$6-'СЕТ СН'!$I$26</f>
        <v>1641.65433257</v>
      </c>
      <c r="T165" s="36">
        <f>SUMIFS(СВЦЭМ!$D$33:$D$776,СВЦЭМ!$A$33:$A$776,$A165,СВЦЭМ!$B$33:$B$776,T$155)+'СЕТ СН'!$I$14+СВЦЭМ!$D$10+'СЕТ СН'!$I$6-'СЕТ СН'!$I$26</f>
        <v>1620.0750696599998</v>
      </c>
      <c r="U165" s="36">
        <f>SUMIFS(СВЦЭМ!$D$33:$D$776,СВЦЭМ!$A$33:$A$776,$A165,СВЦЭМ!$B$33:$B$776,U$155)+'СЕТ СН'!$I$14+СВЦЭМ!$D$10+'СЕТ СН'!$I$6-'СЕТ СН'!$I$26</f>
        <v>1627.9829886299999</v>
      </c>
      <c r="V165" s="36">
        <f>SUMIFS(СВЦЭМ!$D$33:$D$776,СВЦЭМ!$A$33:$A$776,$A165,СВЦЭМ!$B$33:$B$776,V$155)+'СЕТ СН'!$I$14+СВЦЭМ!$D$10+'СЕТ СН'!$I$6-'СЕТ СН'!$I$26</f>
        <v>1640.5030874499998</v>
      </c>
      <c r="W165" s="36">
        <f>SUMIFS(СВЦЭМ!$D$33:$D$776,СВЦЭМ!$A$33:$A$776,$A165,СВЦЭМ!$B$33:$B$776,W$155)+'СЕТ СН'!$I$14+СВЦЭМ!$D$10+'СЕТ СН'!$I$6-'СЕТ СН'!$I$26</f>
        <v>1650.9639810499998</v>
      </c>
      <c r="X165" s="36">
        <f>SUMIFS(СВЦЭМ!$D$33:$D$776,СВЦЭМ!$A$33:$A$776,$A165,СВЦЭМ!$B$33:$B$776,X$155)+'СЕТ СН'!$I$14+СВЦЭМ!$D$10+'СЕТ СН'!$I$6-'СЕТ СН'!$I$26</f>
        <v>1651.9334027</v>
      </c>
      <c r="Y165" s="36">
        <f>SUMIFS(СВЦЭМ!$D$33:$D$776,СВЦЭМ!$A$33:$A$776,$A165,СВЦЭМ!$B$33:$B$776,Y$155)+'СЕТ СН'!$I$14+СВЦЭМ!$D$10+'СЕТ СН'!$I$6-'СЕТ СН'!$I$26</f>
        <v>1716.84010274</v>
      </c>
    </row>
    <row r="166" spans="1:25" ht="15.75" x14ac:dyDescent="0.2">
      <c r="A166" s="35">
        <f t="shared" si="4"/>
        <v>43476</v>
      </c>
      <c r="B166" s="36">
        <f>SUMIFS(СВЦЭМ!$D$33:$D$776,СВЦЭМ!$A$33:$A$776,$A166,СВЦЭМ!$B$33:$B$776,B$155)+'СЕТ СН'!$I$14+СВЦЭМ!$D$10+'СЕТ СН'!$I$6-'СЕТ СН'!$I$26</f>
        <v>1806.7907391799999</v>
      </c>
      <c r="C166" s="36">
        <f>SUMIFS(СВЦЭМ!$D$33:$D$776,СВЦЭМ!$A$33:$A$776,$A166,СВЦЭМ!$B$33:$B$776,C$155)+'СЕТ СН'!$I$14+СВЦЭМ!$D$10+'СЕТ СН'!$I$6-'СЕТ СН'!$I$26</f>
        <v>1818.9585289699999</v>
      </c>
      <c r="D166" s="36">
        <f>SUMIFS(СВЦЭМ!$D$33:$D$776,СВЦЭМ!$A$33:$A$776,$A166,СВЦЭМ!$B$33:$B$776,D$155)+'СЕТ СН'!$I$14+СВЦЭМ!$D$10+'СЕТ СН'!$I$6-'СЕТ СН'!$I$26</f>
        <v>1850.5676066199999</v>
      </c>
      <c r="E166" s="36">
        <f>SUMIFS(СВЦЭМ!$D$33:$D$776,СВЦЭМ!$A$33:$A$776,$A166,СВЦЭМ!$B$33:$B$776,E$155)+'СЕТ СН'!$I$14+СВЦЭМ!$D$10+'СЕТ СН'!$I$6-'СЕТ СН'!$I$26</f>
        <v>1852.6385017799998</v>
      </c>
      <c r="F166" s="36">
        <f>SUMIFS(СВЦЭМ!$D$33:$D$776,СВЦЭМ!$A$33:$A$776,$A166,СВЦЭМ!$B$33:$B$776,F$155)+'СЕТ СН'!$I$14+СВЦЭМ!$D$10+'СЕТ СН'!$I$6-'СЕТ СН'!$I$26</f>
        <v>1852.2697377899999</v>
      </c>
      <c r="G166" s="36">
        <f>SUMIFS(СВЦЭМ!$D$33:$D$776,СВЦЭМ!$A$33:$A$776,$A166,СВЦЭМ!$B$33:$B$776,G$155)+'СЕТ СН'!$I$14+СВЦЭМ!$D$10+'СЕТ СН'!$I$6-'СЕТ СН'!$I$26</f>
        <v>1833.4968316499999</v>
      </c>
      <c r="H166" s="36">
        <f>SUMIFS(СВЦЭМ!$D$33:$D$776,СВЦЭМ!$A$33:$A$776,$A166,СВЦЭМ!$B$33:$B$776,H$155)+'СЕТ СН'!$I$14+СВЦЭМ!$D$10+'СЕТ СН'!$I$6-'СЕТ СН'!$I$26</f>
        <v>1798.0238011000001</v>
      </c>
      <c r="I166" s="36">
        <f>SUMIFS(СВЦЭМ!$D$33:$D$776,СВЦЭМ!$A$33:$A$776,$A166,СВЦЭМ!$B$33:$B$776,I$155)+'СЕТ СН'!$I$14+СВЦЭМ!$D$10+'СЕТ СН'!$I$6-'СЕТ СН'!$I$26</f>
        <v>1714.4273540700001</v>
      </c>
      <c r="J166" s="36">
        <f>SUMIFS(СВЦЭМ!$D$33:$D$776,СВЦЭМ!$A$33:$A$776,$A166,СВЦЭМ!$B$33:$B$776,J$155)+'СЕТ СН'!$I$14+СВЦЭМ!$D$10+'СЕТ СН'!$I$6-'СЕТ СН'!$I$26</f>
        <v>1656.1130379599999</v>
      </c>
      <c r="K166" s="36">
        <f>SUMIFS(СВЦЭМ!$D$33:$D$776,СВЦЭМ!$A$33:$A$776,$A166,СВЦЭМ!$B$33:$B$776,K$155)+'СЕТ СН'!$I$14+СВЦЭМ!$D$10+'СЕТ СН'!$I$6-'СЕТ СН'!$I$26</f>
        <v>1646.5898540799999</v>
      </c>
      <c r="L166" s="36">
        <f>SUMIFS(СВЦЭМ!$D$33:$D$776,СВЦЭМ!$A$33:$A$776,$A166,СВЦЭМ!$B$33:$B$776,L$155)+'СЕТ СН'!$I$14+СВЦЭМ!$D$10+'СЕТ СН'!$I$6-'СЕТ СН'!$I$26</f>
        <v>1641.97738196</v>
      </c>
      <c r="M166" s="36">
        <f>SUMIFS(СВЦЭМ!$D$33:$D$776,СВЦЭМ!$A$33:$A$776,$A166,СВЦЭМ!$B$33:$B$776,M$155)+'СЕТ СН'!$I$14+СВЦЭМ!$D$10+'СЕТ СН'!$I$6-'СЕТ СН'!$I$26</f>
        <v>1644.8544147500002</v>
      </c>
      <c r="N166" s="36">
        <f>SUMIFS(СВЦЭМ!$D$33:$D$776,СВЦЭМ!$A$33:$A$776,$A166,СВЦЭМ!$B$33:$B$776,N$155)+'СЕТ СН'!$I$14+СВЦЭМ!$D$10+'СЕТ СН'!$I$6-'СЕТ СН'!$I$26</f>
        <v>1661.0296049600001</v>
      </c>
      <c r="O166" s="36">
        <f>SUMIFS(СВЦЭМ!$D$33:$D$776,СВЦЭМ!$A$33:$A$776,$A166,СВЦЭМ!$B$33:$B$776,O$155)+'СЕТ СН'!$I$14+СВЦЭМ!$D$10+'СЕТ СН'!$I$6-'СЕТ СН'!$I$26</f>
        <v>1665.1689965599999</v>
      </c>
      <c r="P166" s="36">
        <f>SUMIFS(СВЦЭМ!$D$33:$D$776,СВЦЭМ!$A$33:$A$776,$A166,СВЦЭМ!$B$33:$B$776,P$155)+'СЕТ СН'!$I$14+СВЦЭМ!$D$10+'СЕТ СН'!$I$6-'СЕТ СН'!$I$26</f>
        <v>1648.1487770399999</v>
      </c>
      <c r="Q166" s="36">
        <f>SUMIFS(СВЦЭМ!$D$33:$D$776,СВЦЭМ!$A$33:$A$776,$A166,СВЦЭМ!$B$33:$B$776,Q$155)+'СЕТ СН'!$I$14+СВЦЭМ!$D$10+'СЕТ СН'!$I$6-'СЕТ СН'!$I$26</f>
        <v>1650.4901091699999</v>
      </c>
      <c r="R166" s="36">
        <f>SUMIFS(СВЦЭМ!$D$33:$D$776,СВЦЭМ!$A$33:$A$776,$A166,СВЦЭМ!$B$33:$B$776,R$155)+'СЕТ СН'!$I$14+СВЦЭМ!$D$10+'СЕТ СН'!$I$6-'СЕТ СН'!$I$26</f>
        <v>1677.81316857</v>
      </c>
      <c r="S166" s="36">
        <f>SUMIFS(СВЦЭМ!$D$33:$D$776,СВЦЭМ!$A$33:$A$776,$A166,СВЦЭМ!$B$33:$B$776,S$155)+'СЕТ СН'!$I$14+СВЦЭМ!$D$10+'СЕТ СН'!$I$6-'СЕТ СН'!$I$26</f>
        <v>1652.2004818</v>
      </c>
      <c r="T166" s="36">
        <f>SUMIFS(СВЦЭМ!$D$33:$D$776,СВЦЭМ!$A$33:$A$776,$A166,СВЦЭМ!$B$33:$B$776,T$155)+'СЕТ СН'!$I$14+СВЦЭМ!$D$10+'СЕТ СН'!$I$6-'СЕТ СН'!$I$26</f>
        <v>1612.8572166200001</v>
      </c>
      <c r="U166" s="36">
        <f>SUMIFS(СВЦЭМ!$D$33:$D$776,СВЦЭМ!$A$33:$A$776,$A166,СВЦЭМ!$B$33:$B$776,U$155)+'СЕТ СН'!$I$14+СВЦЭМ!$D$10+'СЕТ СН'!$I$6-'СЕТ СН'!$I$26</f>
        <v>1614.83361904</v>
      </c>
      <c r="V166" s="36">
        <f>SUMIFS(СВЦЭМ!$D$33:$D$776,СВЦЭМ!$A$33:$A$776,$A166,СВЦЭМ!$B$33:$B$776,V$155)+'СЕТ СН'!$I$14+СВЦЭМ!$D$10+'СЕТ СН'!$I$6-'СЕТ СН'!$I$26</f>
        <v>1633.3981813999999</v>
      </c>
      <c r="W166" s="36">
        <f>SUMIFS(СВЦЭМ!$D$33:$D$776,СВЦЭМ!$A$33:$A$776,$A166,СВЦЭМ!$B$33:$B$776,W$155)+'СЕТ СН'!$I$14+СВЦЭМ!$D$10+'СЕТ СН'!$I$6-'СЕТ СН'!$I$26</f>
        <v>1654.69245146</v>
      </c>
      <c r="X166" s="36">
        <f>SUMIFS(СВЦЭМ!$D$33:$D$776,СВЦЭМ!$A$33:$A$776,$A166,СВЦЭМ!$B$33:$B$776,X$155)+'СЕТ СН'!$I$14+СВЦЭМ!$D$10+'СЕТ СН'!$I$6-'СЕТ СН'!$I$26</f>
        <v>1665.24836026</v>
      </c>
      <c r="Y166" s="36">
        <f>SUMIFS(СВЦЭМ!$D$33:$D$776,СВЦЭМ!$A$33:$A$776,$A166,СВЦЭМ!$B$33:$B$776,Y$155)+'СЕТ СН'!$I$14+СВЦЭМ!$D$10+'СЕТ СН'!$I$6-'СЕТ СН'!$I$26</f>
        <v>1725.742064</v>
      </c>
    </row>
    <row r="167" spans="1:25" ht="15.75" x14ac:dyDescent="0.2">
      <c r="A167" s="35">
        <f t="shared" si="4"/>
        <v>43477</v>
      </c>
      <c r="B167" s="36">
        <f>SUMIFS(СВЦЭМ!$D$33:$D$776,СВЦЭМ!$A$33:$A$776,$A167,СВЦЭМ!$B$33:$B$776,B$155)+'СЕТ СН'!$I$14+СВЦЭМ!$D$10+'СЕТ СН'!$I$6-'СЕТ СН'!$I$26</f>
        <v>1806.2503610499998</v>
      </c>
      <c r="C167" s="36">
        <f>SUMIFS(СВЦЭМ!$D$33:$D$776,СВЦЭМ!$A$33:$A$776,$A167,СВЦЭМ!$B$33:$B$776,C$155)+'СЕТ СН'!$I$14+СВЦЭМ!$D$10+'СЕТ СН'!$I$6-'СЕТ СН'!$I$26</f>
        <v>1829.8913157500001</v>
      </c>
      <c r="D167" s="36">
        <f>SUMIFS(СВЦЭМ!$D$33:$D$776,СВЦЭМ!$A$33:$A$776,$A167,СВЦЭМ!$B$33:$B$776,D$155)+'СЕТ СН'!$I$14+СВЦЭМ!$D$10+'СЕТ СН'!$I$6-'СЕТ СН'!$I$26</f>
        <v>1854.8589227500001</v>
      </c>
      <c r="E167" s="36">
        <f>SUMIFS(СВЦЭМ!$D$33:$D$776,СВЦЭМ!$A$33:$A$776,$A167,СВЦЭМ!$B$33:$B$776,E$155)+'СЕТ СН'!$I$14+СВЦЭМ!$D$10+'СЕТ СН'!$I$6-'СЕТ СН'!$I$26</f>
        <v>1867.91803927</v>
      </c>
      <c r="F167" s="36">
        <f>SUMIFS(СВЦЭМ!$D$33:$D$776,СВЦЭМ!$A$33:$A$776,$A167,СВЦЭМ!$B$33:$B$776,F$155)+'СЕТ СН'!$I$14+СВЦЭМ!$D$10+'СЕТ СН'!$I$6-'СЕТ СН'!$I$26</f>
        <v>1865.6690562099998</v>
      </c>
      <c r="G167" s="36">
        <f>SUMIFS(СВЦЭМ!$D$33:$D$776,СВЦЭМ!$A$33:$A$776,$A167,СВЦЭМ!$B$33:$B$776,G$155)+'СЕТ СН'!$I$14+СВЦЭМ!$D$10+'СЕТ СН'!$I$6-'СЕТ СН'!$I$26</f>
        <v>1865.13181033</v>
      </c>
      <c r="H167" s="36">
        <f>SUMIFS(СВЦЭМ!$D$33:$D$776,СВЦЭМ!$A$33:$A$776,$A167,СВЦЭМ!$B$33:$B$776,H$155)+'СЕТ СН'!$I$14+СВЦЭМ!$D$10+'СЕТ СН'!$I$6-'СЕТ СН'!$I$26</f>
        <v>1836.6273233399997</v>
      </c>
      <c r="I167" s="36">
        <f>SUMIFS(СВЦЭМ!$D$33:$D$776,СВЦЭМ!$A$33:$A$776,$A167,СВЦЭМ!$B$33:$B$776,I$155)+'СЕТ СН'!$I$14+СВЦЭМ!$D$10+'СЕТ СН'!$I$6-'СЕТ СН'!$I$26</f>
        <v>1751.1078715799999</v>
      </c>
      <c r="J167" s="36">
        <f>SUMIFS(СВЦЭМ!$D$33:$D$776,СВЦЭМ!$A$33:$A$776,$A167,СВЦЭМ!$B$33:$B$776,J$155)+'СЕТ СН'!$I$14+СВЦЭМ!$D$10+'СЕТ СН'!$I$6-'СЕТ СН'!$I$26</f>
        <v>1672.8918666199997</v>
      </c>
      <c r="K167" s="36">
        <f>SUMIFS(СВЦЭМ!$D$33:$D$776,СВЦЭМ!$A$33:$A$776,$A167,СВЦЭМ!$B$33:$B$776,K$155)+'СЕТ СН'!$I$14+СВЦЭМ!$D$10+'СЕТ СН'!$I$6-'СЕТ СН'!$I$26</f>
        <v>1637.16058127</v>
      </c>
      <c r="L167" s="36">
        <f>SUMIFS(СВЦЭМ!$D$33:$D$776,СВЦЭМ!$A$33:$A$776,$A167,СВЦЭМ!$B$33:$B$776,L$155)+'СЕТ СН'!$I$14+СВЦЭМ!$D$10+'СЕТ СН'!$I$6-'СЕТ СН'!$I$26</f>
        <v>1610.93375483</v>
      </c>
      <c r="M167" s="36">
        <f>SUMIFS(СВЦЭМ!$D$33:$D$776,СВЦЭМ!$A$33:$A$776,$A167,СВЦЭМ!$B$33:$B$776,M$155)+'СЕТ СН'!$I$14+СВЦЭМ!$D$10+'СЕТ СН'!$I$6-'СЕТ СН'!$I$26</f>
        <v>1617.3912206199998</v>
      </c>
      <c r="N167" s="36">
        <f>SUMIFS(СВЦЭМ!$D$33:$D$776,СВЦЭМ!$A$33:$A$776,$A167,СВЦЭМ!$B$33:$B$776,N$155)+'СЕТ СН'!$I$14+СВЦЭМ!$D$10+'СЕТ СН'!$I$6-'СЕТ СН'!$I$26</f>
        <v>1639.5911529</v>
      </c>
      <c r="O167" s="36">
        <f>SUMIFS(СВЦЭМ!$D$33:$D$776,СВЦЭМ!$A$33:$A$776,$A167,СВЦЭМ!$B$33:$B$776,O$155)+'СЕТ СН'!$I$14+СВЦЭМ!$D$10+'СЕТ СН'!$I$6-'СЕТ СН'!$I$26</f>
        <v>1648.92696209</v>
      </c>
      <c r="P167" s="36">
        <f>SUMIFS(СВЦЭМ!$D$33:$D$776,СВЦЭМ!$A$33:$A$776,$A167,СВЦЭМ!$B$33:$B$776,P$155)+'СЕТ СН'!$I$14+СВЦЭМ!$D$10+'СЕТ СН'!$I$6-'СЕТ СН'!$I$26</f>
        <v>1669.9489012599997</v>
      </c>
      <c r="Q167" s="36">
        <f>SUMIFS(СВЦЭМ!$D$33:$D$776,СВЦЭМ!$A$33:$A$776,$A167,СВЦЭМ!$B$33:$B$776,Q$155)+'СЕТ СН'!$I$14+СВЦЭМ!$D$10+'СЕТ СН'!$I$6-'СЕТ СН'!$I$26</f>
        <v>1685.7285765900001</v>
      </c>
      <c r="R167" s="36">
        <f>SUMIFS(СВЦЭМ!$D$33:$D$776,СВЦЭМ!$A$33:$A$776,$A167,СВЦЭМ!$B$33:$B$776,R$155)+'СЕТ СН'!$I$14+СВЦЭМ!$D$10+'СЕТ СН'!$I$6-'СЕТ СН'!$I$26</f>
        <v>1675.2489158099997</v>
      </c>
      <c r="S167" s="36">
        <f>SUMIFS(СВЦЭМ!$D$33:$D$776,СВЦЭМ!$A$33:$A$776,$A167,СВЦЭМ!$B$33:$B$776,S$155)+'СЕТ СН'!$I$14+СВЦЭМ!$D$10+'СЕТ СН'!$I$6-'СЕТ СН'!$I$26</f>
        <v>1629.4134979199998</v>
      </c>
      <c r="T167" s="36">
        <f>SUMIFS(СВЦЭМ!$D$33:$D$776,СВЦЭМ!$A$33:$A$776,$A167,СВЦЭМ!$B$33:$B$776,T$155)+'СЕТ СН'!$I$14+СВЦЭМ!$D$10+'СЕТ СН'!$I$6-'СЕТ СН'!$I$26</f>
        <v>1592.58328897</v>
      </c>
      <c r="U167" s="36">
        <f>SUMIFS(СВЦЭМ!$D$33:$D$776,СВЦЭМ!$A$33:$A$776,$A167,СВЦЭМ!$B$33:$B$776,U$155)+'СЕТ СН'!$I$14+СВЦЭМ!$D$10+'СЕТ СН'!$I$6-'СЕТ СН'!$I$26</f>
        <v>1594.02108426</v>
      </c>
      <c r="V167" s="36">
        <f>SUMIFS(СВЦЭМ!$D$33:$D$776,СВЦЭМ!$A$33:$A$776,$A167,СВЦЭМ!$B$33:$B$776,V$155)+'СЕТ СН'!$I$14+СВЦЭМ!$D$10+'СЕТ СН'!$I$6-'СЕТ СН'!$I$26</f>
        <v>1620.4386998099999</v>
      </c>
      <c r="W167" s="36">
        <f>SUMIFS(СВЦЭМ!$D$33:$D$776,СВЦЭМ!$A$33:$A$776,$A167,СВЦЭМ!$B$33:$B$776,W$155)+'СЕТ СН'!$I$14+СВЦЭМ!$D$10+'СЕТ СН'!$I$6-'СЕТ СН'!$I$26</f>
        <v>1644.8061241699997</v>
      </c>
      <c r="X167" s="36">
        <f>SUMIFS(СВЦЭМ!$D$33:$D$776,СВЦЭМ!$A$33:$A$776,$A167,СВЦЭМ!$B$33:$B$776,X$155)+'СЕТ СН'!$I$14+СВЦЭМ!$D$10+'СЕТ СН'!$I$6-'СЕТ СН'!$I$26</f>
        <v>1653.9356208499999</v>
      </c>
      <c r="Y167" s="36">
        <f>SUMIFS(СВЦЭМ!$D$33:$D$776,СВЦЭМ!$A$33:$A$776,$A167,СВЦЭМ!$B$33:$B$776,Y$155)+'СЕТ СН'!$I$14+СВЦЭМ!$D$10+'СЕТ СН'!$I$6-'СЕТ СН'!$I$26</f>
        <v>1724.3948415700002</v>
      </c>
    </row>
    <row r="168" spans="1:25" ht="15.75" x14ac:dyDescent="0.2">
      <c r="A168" s="35">
        <f t="shared" si="4"/>
        <v>43478</v>
      </c>
      <c r="B168" s="36">
        <f>SUMIFS(СВЦЭМ!$D$33:$D$776,СВЦЭМ!$A$33:$A$776,$A168,СВЦЭМ!$B$33:$B$776,B$155)+'СЕТ СН'!$I$14+СВЦЭМ!$D$10+'СЕТ СН'!$I$6-'СЕТ СН'!$I$26</f>
        <v>1778.20596841</v>
      </c>
      <c r="C168" s="36">
        <f>SUMIFS(СВЦЭМ!$D$33:$D$776,СВЦЭМ!$A$33:$A$776,$A168,СВЦЭМ!$B$33:$B$776,C$155)+'СЕТ СН'!$I$14+СВЦЭМ!$D$10+'СЕТ СН'!$I$6-'СЕТ СН'!$I$26</f>
        <v>1807.4208996299999</v>
      </c>
      <c r="D168" s="36">
        <f>SUMIFS(СВЦЭМ!$D$33:$D$776,СВЦЭМ!$A$33:$A$776,$A168,СВЦЭМ!$B$33:$B$776,D$155)+'СЕТ СН'!$I$14+СВЦЭМ!$D$10+'СЕТ СН'!$I$6-'СЕТ СН'!$I$26</f>
        <v>1844.4026704799999</v>
      </c>
      <c r="E168" s="36">
        <f>SUMIFS(СВЦЭМ!$D$33:$D$776,СВЦЭМ!$A$33:$A$776,$A168,СВЦЭМ!$B$33:$B$776,E$155)+'СЕТ СН'!$I$14+СВЦЭМ!$D$10+'СЕТ СН'!$I$6-'СЕТ СН'!$I$26</f>
        <v>1865.30939846</v>
      </c>
      <c r="F168" s="36">
        <f>SUMIFS(СВЦЭМ!$D$33:$D$776,СВЦЭМ!$A$33:$A$776,$A168,СВЦЭМ!$B$33:$B$776,F$155)+'СЕТ СН'!$I$14+СВЦЭМ!$D$10+'СЕТ СН'!$I$6-'СЕТ СН'!$I$26</f>
        <v>1863.92097117</v>
      </c>
      <c r="G168" s="36">
        <f>SUMIFS(СВЦЭМ!$D$33:$D$776,СВЦЭМ!$A$33:$A$776,$A168,СВЦЭМ!$B$33:$B$776,G$155)+'СЕТ СН'!$I$14+СВЦЭМ!$D$10+'СЕТ СН'!$I$6-'СЕТ СН'!$I$26</f>
        <v>1874.0961616999998</v>
      </c>
      <c r="H168" s="36">
        <f>SUMIFS(СВЦЭМ!$D$33:$D$776,СВЦЭМ!$A$33:$A$776,$A168,СВЦЭМ!$B$33:$B$776,H$155)+'СЕТ СН'!$I$14+СВЦЭМ!$D$10+'СЕТ СН'!$I$6-'СЕТ СН'!$I$26</f>
        <v>1821.99560127</v>
      </c>
      <c r="I168" s="36">
        <f>SUMIFS(СВЦЭМ!$D$33:$D$776,СВЦЭМ!$A$33:$A$776,$A168,СВЦЭМ!$B$33:$B$776,I$155)+'СЕТ СН'!$I$14+СВЦЭМ!$D$10+'СЕТ СН'!$I$6-'СЕТ СН'!$I$26</f>
        <v>1746.520575</v>
      </c>
      <c r="J168" s="36">
        <f>SUMIFS(СВЦЭМ!$D$33:$D$776,СВЦЭМ!$A$33:$A$776,$A168,СВЦЭМ!$B$33:$B$776,J$155)+'СЕТ СН'!$I$14+СВЦЭМ!$D$10+'СЕТ СН'!$I$6-'СЕТ СН'!$I$26</f>
        <v>1691.6777459599998</v>
      </c>
      <c r="K168" s="36">
        <f>SUMIFS(СВЦЭМ!$D$33:$D$776,СВЦЭМ!$A$33:$A$776,$A168,СВЦЭМ!$B$33:$B$776,K$155)+'СЕТ СН'!$I$14+СВЦЭМ!$D$10+'СЕТ СН'!$I$6-'СЕТ СН'!$I$26</f>
        <v>1653.3227095100001</v>
      </c>
      <c r="L168" s="36">
        <f>SUMIFS(СВЦЭМ!$D$33:$D$776,СВЦЭМ!$A$33:$A$776,$A168,СВЦЭМ!$B$33:$B$776,L$155)+'СЕТ СН'!$I$14+СВЦЭМ!$D$10+'СЕТ СН'!$I$6-'СЕТ СН'!$I$26</f>
        <v>1630.0353627700001</v>
      </c>
      <c r="M168" s="36">
        <f>SUMIFS(СВЦЭМ!$D$33:$D$776,СВЦЭМ!$A$33:$A$776,$A168,СВЦЭМ!$B$33:$B$776,M$155)+'СЕТ СН'!$I$14+СВЦЭМ!$D$10+'СЕТ СН'!$I$6-'СЕТ СН'!$I$26</f>
        <v>1633.9486216800001</v>
      </c>
      <c r="N168" s="36">
        <f>SUMIFS(СВЦЭМ!$D$33:$D$776,СВЦЭМ!$A$33:$A$776,$A168,СВЦЭМ!$B$33:$B$776,N$155)+'СЕТ СН'!$I$14+СВЦЭМ!$D$10+'СЕТ СН'!$I$6-'СЕТ СН'!$I$26</f>
        <v>1657.0264493</v>
      </c>
      <c r="O168" s="36">
        <f>SUMIFS(СВЦЭМ!$D$33:$D$776,СВЦЭМ!$A$33:$A$776,$A168,СВЦЭМ!$B$33:$B$776,O$155)+'СЕТ СН'!$I$14+СВЦЭМ!$D$10+'СЕТ СН'!$I$6-'СЕТ СН'!$I$26</f>
        <v>1693.7928873999999</v>
      </c>
      <c r="P168" s="36">
        <f>SUMIFS(СВЦЭМ!$D$33:$D$776,СВЦЭМ!$A$33:$A$776,$A168,СВЦЭМ!$B$33:$B$776,P$155)+'СЕТ СН'!$I$14+СВЦЭМ!$D$10+'СЕТ СН'!$I$6-'СЕТ СН'!$I$26</f>
        <v>1711.1806244700001</v>
      </c>
      <c r="Q168" s="36">
        <f>SUMIFS(СВЦЭМ!$D$33:$D$776,СВЦЭМ!$A$33:$A$776,$A168,СВЦЭМ!$B$33:$B$776,Q$155)+'СЕТ СН'!$I$14+СВЦЭМ!$D$10+'СЕТ СН'!$I$6-'СЕТ СН'!$I$26</f>
        <v>1712.7596830699999</v>
      </c>
      <c r="R168" s="36">
        <f>SUMIFS(СВЦЭМ!$D$33:$D$776,СВЦЭМ!$A$33:$A$776,$A168,СВЦЭМ!$B$33:$B$776,R$155)+'СЕТ СН'!$I$14+СВЦЭМ!$D$10+'СЕТ СН'!$I$6-'СЕТ СН'!$I$26</f>
        <v>1703.1249745</v>
      </c>
      <c r="S168" s="36">
        <f>SUMIFS(СВЦЭМ!$D$33:$D$776,СВЦЭМ!$A$33:$A$776,$A168,СВЦЭМ!$B$33:$B$776,S$155)+'СЕТ СН'!$I$14+СВЦЭМ!$D$10+'СЕТ СН'!$I$6-'СЕТ СН'!$I$26</f>
        <v>1674.7493053399999</v>
      </c>
      <c r="T168" s="36">
        <f>SUMIFS(СВЦЭМ!$D$33:$D$776,СВЦЭМ!$A$33:$A$776,$A168,СВЦЭМ!$B$33:$B$776,T$155)+'СЕТ СН'!$I$14+СВЦЭМ!$D$10+'СЕТ СН'!$I$6-'СЕТ СН'!$I$26</f>
        <v>1627.80329631</v>
      </c>
      <c r="U168" s="36">
        <f>SUMIFS(СВЦЭМ!$D$33:$D$776,СВЦЭМ!$A$33:$A$776,$A168,СВЦЭМ!$B$33:$B$776,U$155)+'СЕТ СН'!$I$14+СВЦЭМ!$D$10+'СЕТ СН'!$I$6-'СЕТ СН'!$I$26</f>
        <v>1626.2304846000002</v>
      </c>
      <c r="V168" s="36">
        <f>SUMIFS(СВЦЭМ!$D$33:$D$776,СВЦЭМ!$A$33:$A$776,$A168,СВЦЭМ!$B$33:$B$776,V$155)+'СЕТ СН'!$I$14+СВЦЭМ!$D$10+'СЕТ СН'!$I$6-'СЕТ СН'!$I$26</f>
        <v>1628.1489053</v>
      </c>
      <c r="W168" s="36">
        <f>SUMIFS(СВЦЭМ!$D$33:$D$776,СВЦЭМ!$A$33:$A$776,$A168,СВЦЭМ!$B$33:$B$776,W$155)+'СЕТ СН'!$I$14+СВЦЭМ!$D$10+'СЕТ СН'!$I$6-'СЕТ СН'!$I$26</f>
        <v>1640.9797368199997</v>
      </c>
      <c r="X168" s="36">
        <f>SUMIFS(СВЦЭМ!$D$33:$D$776,СВЦЭМ!$A$33:$A$776,$A168,СВЦЭМ!$B$33:$B$776,X$155)+'СЕТ СН'!$I$14+СВЦЭМ!$D$10+'СЕТ СН'!$I$6-'СЕТ СН'!$I$26</f>
        <v>1656.6823702699999</v>
      </c>
      <c r="Y168" s="36">
        <f>SUMIFS(СВЦЭМ!$D$33:$D$776,СВЦЭМ!$A$33:$A$776,$A168,СВЦЭМ!$B$33:$B$776,Y$155)+'СЕТ СН'!$I$14+СВЦЭМ!$D$10+'СЕТ СН'!$I$6-'СЕТ СН'!$I$26</f>
        <v>1716.03388107</v>
      </c>
    </row>
    <row r="169" spans="1:25" ht="15.75" x14ac:dyDescent="0.2">
      <c r="A169" s="35">
        <f t="shared" si="4"/>
        <v>43479</v>
      </c>
      <c r="B169" s="36">
        <f>SUMIFS(СВЦЭМ!$D$33:$D$776,СВЦЭМ!$A$33:$A$776,$A169,СВЦЭМ!$B$33:$B$776,B$155)+'СЕТ СН'!$I$14+СВЦЭМ!$D$10+'СЕТ СН'!$I$6-'СЕТ СН'!$I$26</f>
        <v>1812.4071857599997</v>
      </c>
      <c r="C169" s="36">
        <f>SUMIFS(СВЦЭМ!$D$33:$D$776,СВЦЭМ!$A$33:$A$776,$A169,СВЦЭМ!$B$33:$B$776,C$155)+'СЕТ СН'!$I$14+СВЦЭМ!$D$10+'СЕТ СН'!$I$6-'СЕТ СН'!$I$26</f>
        <v>1846.51089164</v>
      </c>
      <c r="D169" s="36">
        <f>SUMIFS(СВЦЭМ!$D$33:$D$776,СВЦЭМ!$A$33:$A$776,$A169,СВЦЭМ!$B$33:$B$776,D$155)+'СЕТ СН'!$I$14+СВЦЭМ!$D$10+'СЕТ СН'!$I$6-'СЕТ СН'!$I$26</f>
        <v>1868.61356587</v>
      </c>
      <c r="E169" s="36">
        <f>SUMIFS(СВЦЭМ!$D$33:$D$776,СВЦЭМ!$A$33:$A$776,$A169,СВЦЭМ!$B$33:$B$776,E$155)+'СЕТ СН'!$I$14+СВЦЭМ!$D$10+'СЕТ СН'!$I$6-'СЕТ СН'!$I$26</f>
        <v>1872.61078623</v>
      </c>
      <c r="F169" s="36">
        <f>SUMIFS(СВЦЭМ!$D$33:$D$776,СВЦЭМ!$A$33:$A$776,$A169,СВЦЭМ!$B$33:$B$776,F$155)+'СЕТ СН'!$I$14+СВЦЭМ!$D$10+'СЕТ СН'!$I$6-'СЕТ СН'!$I$26</f>
        <v>1872.35708488</v>
      </c>
      <c r="G169" s="36">
        <f>SUMIFS(СВЦЭМ!$D$33:$D$776,СВЦЭМ!$A$33:$A$776,$A169,СВЦЭМ!$B$33:$B$776,G$155)+'СЕТ СН'!$I$14+СВЦЭМ!$D$10+'СЕТ СН'!$I$6-'СЕТ СН'!$I$26</f>
        <v>1860.2792841599999</v>
      </c>
      <c r="H169" s="36">
        <f>SUMIFS(СВЦЭМ!$D$33:$D$776,СВЦЭМ!$A$33:$A$776,$A169,СВЦЭМ!$B$33:$B$776,H$155)+'СЕТ СН'!$I$14+СВЦЭМ!$D$10+'СЕТ СН'!$I$6-'СЕТ СН'!$I$26</f>
        <v>1815.5481287899997</v>
      </c>
      <c r="I169" s="36">
        <f>SUMIFS(СВЦЭМ!$D$33:$D$776,СВЦЭМ!$A$33:$A$776,$A169,СВЦЭМ!$B$33:$B$776,I$155)+'СЕТ СН'!$I$14+СВЦЭМ!$D$10+'СЕТ СН'!$I$6-'СЕТ СН'!$I$26</f>
        <v>1730.5397350600001</v>
      </c>
      <c r="J169" s="36">
        <f>SUMIFS(СВЦЭМ!$D$33:$D$776,СВЦЭМ!$A$33:$A$776,$A169,СВЦЭМ!$B$33:$B$776,J$155)+'СЕТ СН'!$I$14+СВЦЭМ!$D$10+'СЕТ СН'!$I$6-'СЕТ СН'!$I$26</f>
        <v>1686.9896302399998</v>
      </c>
      <c r="K169" s="36">
        <f>SUMIFS(СВЦЭМ!$D$33:$D$776,СВЦЭМ!$A$33:$A$776,$A169,СВЦЭМ!$B$33:$B$776,K$155)+'СЕТ СН'!$I$14+СВЦЭМ!$D$10+'СЕТ СН'!$I$6-'СЕТ СН'!$I$26</f>
        <v>1654.4128884399997</v>
      </c>
      <c r="L169" s="36">
        <f>SUMIFS(СВЦЭМ!$D$33:$D$776,СВЦЭМ!$A$33:$A$776,$A169,СВЦЭМ!$B$33:$B$776,L$155)+'СЕТ СН'!$I$14+СВЦЭМ!$D$10+'СЕТ СН'!$I$6-'СЕТ СН'!$I$26</f>
        <v>1644.54482813</v>
      </c>
      <c r="M169" s="36">
        <f>SUMIFS(СВЦЭМ!$D$33:$D$776,СВЦЭМ!$A$33:$A$776,$A169,СВЦЭМ!$B$33:$B$776,M$155)+'СЕТ СН'!$I$14+СВЦЭМ!$D$10+'СЕТ СН'!$I$6-'СЕТ СН'!$I$26</f>
        <v>1656.60446503</v>
      </c>
      <c r="N169" s="36">
        <f>SUMIFS(СВЦЭМ!$D$33:$D$776,СВЦЭМ!$A$33:$A$776,$A169,СВЦЭМ!$B$33:$B$776,N$155)+'СЕТ СН'!$I$14+СВЦЭМ!$D$10+'СЕТ СН'!$I$6-'СЕТ СН'!$I$26</f>
        <v>1671.88737709</v>
      </c>
      <c r="O169" s="36">
        <f>SUMIFS(СВЦЭМ!$D$33:$D$776,СВЦЭМ!$A$33:$A$776,$A169,СВЦЭМ!$B$33:$B$776,O$155)+'СЕТ СН'!$I$14+СВЦЭМ!$D$10+'СЕТ СН'!$I$6-'СЕТ СН'!$I$26</f>
        <v>1677.48336621</v>
      </c>
      <c r="P169" s="36">
        <f>SUMIFS(СВЦЭМ!$D$33:$D$776,СВЦЭМ!$A$33:$A$776,$A169,СВЦЭМ!$B$33:$B$776,P$155)+'СЕТ СН'!$I$14+СВЦЭМ!$D$10+'СЕТ СН'!$I$6-'СЕТ СН'!$I$26</f>
        <v>1685.4825169599999</v>
      </c>
      <c r="Q169" s="36">
        <f>SUMIFS(СВЦЭМ!$D$33:$D$776,СВЦЭМ!$A$33:$A$776,$A169,СВЦЭМ!$B$33:$B$776,Q$155)+'СЕТ СН'!$I$14+СВЦЭМ!$D$10+'СЕТ СН'!$I$6-'СЕТ СН'!$I$26</f>
        <v>1695.2501219000001</v>
      </c>
      <c r="R169" s="36">
        <f>SUMIFS(СВЦЭМ!$D$33:$D$776,СВЦЭМ!$A$33:$A$776,$A169,СВЦЭМ!$B$33:$B$776,R$155)+'СЕТ СН'!$I$14+СВЦЭМ!$D$10+'СЕТ СН'!$I$6-'СЕТ СН'!$I$26</f>
        <v>1693.5623803600001</v>
      </c>
      <c r="S169" s="36">
        <f>SUMIFS(СВЦЭМ!$D$33:$D$776,СВЦЭМ!$A$33:$A$776,$A169,СВЦЭМ!$B$33:$B$776,S$155)+'СЕТ СН'!$I$14+СВЦЭМ!$D$10+'СЕТ СН'!$I$6-'СЕТ СН'!$I$26</f>
        <v>1675.5981771299998</v>
      </c>
      <c r="T169" s="36">
        <f>SUMIFS(СВЦЭМ!$D$33:$D$776,СВЦЭМ!$A$33:$A$776,$A169,СВЦЭМ!$B$33:$B$776,T$155)+'СЕТ СН'!$I$14+СВЦЭМ!$D$10+'СЕТ СН'!$I$6-'СЕТ СН'!$I$26</f>
        <v>1643.2890129500001</v>
      </c>
      <c r="U169" s="36">
        <f>SUMIFS(СВЦЭМ!$D$33:$D$776,СВЦЭМ!$A$33:$A$776,$A169,СВЦЭМ!$B$33:$B$776,U$155)+'СЕТ СН'!$I$14+СВЦЭМ!$D$10+'СЕТ СН'!$I$6-'СЕТ СН'!$I$26</f>
        <v>1643.8058743799998</v>
      </c>
      <c r="V169" s="36">
        <f>SUMIFS(СВЦЭМ!$D$33:$D$776,СВЦЭМ!$A$33:$A$776,$A169,СВЦЭМ!$B$33:$B$776,V$155)+'СЕТ СН'!$I$14+СВЦЭМ!$D$10+'СЕТ СН'!$I$6-'СЕТ СН'!$I$26</f>
        <v>1661.7681500499998</v>
      </c>
      <c r="W169" s="36">
        <f>SUMIFS(СВЦЭМ!$D$33:$D$776,СВЦЭМ!$A$33:$A$776,$A169,СВЦЭМ!$B$33:$B$776,W$155)+'СЕТ СН'!$I$14+СВЦЭМ!$D$10+'СЕТ СН'!$I$6-'СЕТ СН'!$I$26</f>
        <v>1679.40024348</v>
      </c>
      <c r="X169" s="36">
        <f>SUMIFS(СВЦЭМ!$D$33:$D$776,СВЦЭМ!$A$33:$A$776,$A169,СВЦЭМ!$B$33:$B$776,X$155)+'СЕТ СН'!$I$14+СВЦЭМ!$D$10+'СЕТ СН'!$I$6-'СЕТ СН'!$I$26</f>
        <v>1681.2771101399999</v>
      </c>
      <c r="Y169" s="36">
        <f>SUMIFS(СВЦЭМ!$D$33:$D$776,СВЦЭМ!$A$33:$A$776,$A169,СВЦЭМ!$B$33:$B$776,Y$155)+'СЕТ СН'!$I$14+СВЦЭМ!$D$10+'СЕТ СН'!$I$6-'СЕТ СН'!$I$26</f>
        <v>1738.57723893</v>
      </c>
    </row>
    <row r="170" spans="1:25" ht="15.75" x14ac:dyDescent="0.2">
      <c r="A170" s="35">
        <f t="shared" si="4"/>
        <v>43480</v>
      </c>
      <c r="B170" s="36">
        <f>SUMIFS(СВЦЭМ!$D$33:$D$776,СВЦЭМ!$A$33:$A$776,$A170,СВЦЭМ!$B$33:$B$776,B$155)+'СЕТ СН'!$I$14+СВЦЭМ!$D$10+'СЕТ СН'!$I$6-'СЕТ СН'!$I$26</f>
        <v>1830.0907657899998</v>
      </c>
      <c r="C170" s="36">
        <f>SUMIFS(СВЦЭМ!$D$33:$D$776,СВЦЭМ!$A$33:$A$776,$A170,СВЦЭМ!$B$33:$B$776,C$155)+'СЕТ СН'!$I$14+СВЦЭМ!$D$10+'СЕТ СН'!$I$6-'СЕТ СН'!$I$26</f>
        <v>1866.7716657599999</v>
      </c>
      <c r="D170" s="36">
        <f>SUMIFS(СВЦЭМ!$D$33:$D$776,СВЦЭМ!$A$33:$A$776,$A170,СВЦЭМ!$B$33:$B$776,D$155)+'СЕТ СН'!$I$14+СВЦЭМ!$D$10+'СЕТ СН'!$I$6-'СЕТ СН'!$I$26</f>
        <v>1882.1420868300002</v>
      </c>
      <c r="E170" s="36">
        <f>SUMIFS(СВЦЭМ!$D$33:$D$776,СВЦЭМ!$A$33:$A$776,$A170,СВЦЭМ!$B$33:$B$776,E$155)+'СЕТ СН'!$I$14+СВЦЭМ!$D$10+'СЕТ СН'!$I$6-'СЕТ СН'!$I$26</f>
        <v>1882.8486265799997</v>
      </c>
      <c r="F170" s="36">
        <f>SUMIFS(СВЦЭМ!$D$33:$D$776,СВЦЭМ!$A$33:$A$776,$A170,СВЦЭМ!$B$33:$B$776,F$155)+'СЕТ СН'!$I$14+СВЦЭМ!$D$10+'СЕТ СН'!$I$6-'СЕТ СН'!$I$26</f>
        <v>1882.8908886099998</v>
      </c>
      <c r="G170" s="36">
        <f>SUMIFS(СВЦЭМ!$D$33:$D$776,СВЦЭМ!$A$33:$A$776,$A170,СВЦЭМ!$B$33:$B$776,G$155)+'СЕТ СН'!$I$14+СВЦЭМ!$D$10+'СЕТ СН'!$I$6-'СЕТ СН'!$I$26</f>
        <v>1860.9756625699997</v>
      </c>
      <c r="H170" s="36">
        <f>SUMIFS(СВЦЭМ!$D$33:$D$776,СВЦЭМ!$A$33:$A$776,$A170,СВЦЭМ!$B$33:$B$776,H$155)+'СЕТ СН'!$I$14+СВЦЭМ!$D$10+'СЕТ СН'!$I$6-'СЕТ СН'!$I$26</f>
        <v>1813.5302135100001</v>
      </c>
      <c r="I170" s="36">
        <f>SUMIFS(СВЦЭМ!$D$33:$D$776,СВЦЭМ!$A$33:$A$776,$A170,СВЦЭМ!$B$33:$B$776,I$155)+'СЕТ СН'!$I$14+СВЦЭМ!$D$10+'СЕТ СН'!$I$6-'СЕТ СН'!$I$26</f>
        <v>1729.10958871</v>
      </c>
      <c r="J170" s="36">
        <f>SUMIFS(СВЦЭМ!$D$33:$D$776,СВЦЭМ!$A$33:$A$776,$A170,СВЦЭМ!$B$33:$B$776,J$155)+'СЕТ СН'!$I$14+СВЦЭМ!$D$10+'СЕТ СН'!$I$6-'СЕТ СН'!$I$26</f>
        <v>1672.50216219</v>
      </c>
      <c r="K170" s="36">
        <f>SUMIFS(СВЦЭМ!$D$33:$D$776,СВЦЭМ!$A$33:$A$776,$A170,СВЦЭМ!$B$33:$B$776,K$155)+'СЕТ СН'!$I$14+СВЦЭМ!$D$10+'СЕТ СН'!$I$6-'СЕТ СН'!$I$26</f>
        <v>1657.4614101799998</v>
      </c>
      <c r="L170" s="36">
        <f>SUMIFS(СВЦЭМ!$D$33:$D$776,СВЦЭМ!$A$33:$A$776,$A170,СВЦЭМ!$B$33:$B$776,L$155)+'СЕТ СН'!$I$14+СВЦЭМ!$D$10+'СЕТ СН'!$I$6-'СЕТ СН'!$I$26</f>
        <v>1655.3032258499998</v>
      </c>
      <c r="M170" s="36">
        <f>SUMIFS(СВЦЭМ!$D$33:$D$776,СВЦЭМ!$A$33:$A$776,$A170,СВЦЭМ!$B$33:$B$776,M$155)+'СЕТ СН'!$I$14+СВЦЭМ!$D$10+'СЕТ СН'!$I$6-'СЕТ СН'!$I$26</f>
        <v>1665.5144865500001</v>
      </c>
      <c r="N170" s="36">
        <f>SUMIFS(СВЦЭМ!$D$33:$D$776,СВЦЭМ!$A$33:$A$776,$A170,СВЦЭМ!$B$33:$B$776,N$155)+'СЕТ СН'!$I$14+СВЦЭМ!$D$10+'СЕТ СН'!$I$6-'СЕТ СН'!$I$26</f>
        <v>1681.1878888599999</v>
      </c>
      <c r="O170" s="36">
        <f>SUMIFS(СВЦЭМ!$D$33:$D$776,СВЦЭМ!$A$33:$A$776,$A170,СВЦЭМ!$B$33:$B$776,O$155)+'СЕТ СН'!$I$14+СВЦЭМ!$D$10+'СЕТ СН'!$I$6-'СЕТ СН'!$I$26</f>
        <v>1679.2310415100001</v>
      </c>
      <c r="P170" s="36">
        <f>SUMIFS(СВЦЭМ!$D$33:$D$776,СВЦЭМ!$A$33:$A$776,$A170,СВЦЭМ!$B$33:$B$776,P$155)+'СЕТ СН'!$I$14+СВЦЭМ!$D$10+'СЕТ СН'!$I$6-'СЕТ СН'!$I$26</f>
        <v>1689.9382547099999</v>
      </c>
      <c r="Q170" s="36">
        <f>SUMIFS(СВЦЭМ!$D$33:$D$776,СВЦЭМ!$A$33:$A$776,$A170,СВЦЭМ!$B$33:$B$776,Q$155)+'СЕТ СН'!$I$14+СВЦЭМ!$D$10+'СЕТ СН'!$I$6-'СЕТ СН'!$I$26</f>
        <v>1700.28717211</v>
      </c>
      <c r="R170" s="36">
        <f>SUMIFS(СВЦЭМ!$D$33:$D$776,СВЦЭМ!$A$33:$A$776,$A170,СВЦЭМ!$B$33:$B$776,R$155)+'СЕТ СН'!$I$14+СВЦЭМ!$D$10+'СЕТ СН'!$I$6-'СЕТ СН'!$I$26</f>
        <v>1708.5958667700002</v>
      </c>
      <c r="S170" s="36">
        <f>SUMIFS(СВЦЭМ!$D$33:$D$776,СВЦЭМ!$A$33:$A$776,$A170,СВЦЭМ!$B$33:$B$776,S$155)+'СЕТ СН'!$I$14+СВЦЭМ!$D$10+'СЕТ СН'!$I$6-'СЕТ СН'!$I$26</f>
        <v>1684.2524515999999</v>
      </c>
      <c r="T170" s="36">
        <f>SUMIFS(СВЦЭМ!$D$33:$D$776,СВЦЭМ!$A$33:$A$776,$A170,СВЦЭМ!$B$33:$B$776,T$155)+'СЕТ СН'!$I$14+СВЦЭМ!$D$10+'СЕТ СН'!$I$6-'СЕТ СН'!$I$26</f>
        <v>1650.1507560999999</v>
      </c>
      <c r="U170" s="36">
        <f>SUMIFS(СВЦЭМ!$D$33:$D$776,СВЦЭМ!$A$33:$A$776,$A170,СВЦЭМ!$B$33:$B$776,U$155)+'СЕТ СН'!$I$14+СВЦЭМ!$D$10+'СЕТ СН'!$I$6-'СЕТ СН'!$I$26</f>
        <v>1656.4962347699998</v>
      </c>
      <c r="V170" s="36">
        <f>SUMIFS(СВЦЭМ!$D$33:$D$776,СВЦЭМ!$A$33:$A$776,$A170,СВЦЭМ!$B$33:$B$776,V$155)+'СЕТ СН'!$I$14+СВЦЭМ!$D$10+'СЕТ СН'!$I$6-'СЕТ СН'!$I$26</f>
        <v>1674.2133078900001</v>
      </c>
      <c r="W170" s="36">
        <f>SUMIFS(СВЦЭМ!$D$33:$D$776,СВЦЭМ!$A$33:$A$776,$A170,СВЦЭМ!$B$33:$B$776,W$155)+'СЕТ СН'!$I$14+СВЦЭМ!$D$10+'СЕТ СН'!$I$6-'СЕТ СН'!$I$26</f>
        <v>1698.0570130000001</v>
      </c>
      <c r="X170" s="36">
        <f>SUMIFS(СВЦЭМ!$D$33:$D$776,СВЦЭМ!$A$33:$A$776,$A170,СВЦЭМ!$B$33:$B$776,X$155)+'СЕТ СН'!$I$14+СВЦЭМ!$D$10+'СЕТ СН'!$I$6-'СЕТ СН'!$I$26</f>
        <v>1704.2880369599998</v>
      </c>
      <c r="Y170" s="36">
        <f>SUMIFS(СВЦЭМ!$D$33:$D$776,СВЦЭМ!$A$33:$A$776,$A170,СВЦЭМ!$B$33:$B$776,Y$155)+'СЕТ СН'!$I$14+СВЦЭМ!$D$10+'СЕТ СН'!$I$6-'СЕТ СН'!$I$26</f>
        <v>1750.7541181299998</v>
      </c>
    </row>
    <row r="171" spans="1:25" ht="15.75" x14ac:dyDescent="0.2">
      <c r="A171" s="35">
        <f t="shared" si="4"/>
        <v>43481</v>
      </c>
      <c r="B171" s="36">
        <f>SUMIFS(СВЦЭМ!$D$33:$D$776,СВЦЭМ!$A$33:$A$776,$A171,СВЦЭМ!$B$33:$B$776,B$155)+'СЕТ СН'!$I$14+СВЦЭМ!$D$10+'СЕТ СН'!$I$6-'СЕТ СН'!$I$26</f>
        <v>1835.8887612499998</v>
      </c>
      <c r="C171" s="36">
        <f>SUMIFS(СВЦЭМ!$D$33:$D$776,СВЦЭМ!$A$33:$A$776,$A171,СВЦЭМ!$B$33:$B$776,C$155)+'СЕТ СН'!$I$14+СВЦЭМ!$D$10+'СЕТ СН'!$I$6-'СЕТ СН'!$I$26</f>
        <v>1865.6111765299997</v>
      </c>
      <c r="D171" s="36">
        <f>SUMIFS(СВЦЭМ!$D$33:$D$776,СВЦЭМ!$A$33:$A$776,$A171,СВЦЭМ!$B$33:$B$776,D$155)+'СЕТ СН'!$I$14+СВЦЭМ!$D$10+'СЕТ СН'!$I$6-'СЕТ СН'!$I$26</f>
        <v>1880.0449740099998</v>
      </c>
      <c r="E171" s="36">
        <f>SUMIFS(СВЦЭМ!$D$33:$D$776,СВЦЭМ!$A$33:$A$776,$A171,СВЦЭМ!$B$33:$B$776,E$155)+'СЕТ СН'!$I$14+СВЦЭМ!$D$10+'СЕТ СН'!$I$6-'СЕТ СН'!$I$26</f>
        <v>1893.4995086399999</v>
      </c>
      <c r="F171" s="36">
        <f>SUMIFS(СВЦЭМ!$D$33:$D$776,СВЦЭМ!$A$33:$A$776,$A171,СВЦЭМ!$B$33:$B$776,F$155)+'СЕТ СН'!$I$14+СВЦЭМ!$D$10+'СЕТ СН'!$I$6-'СЕТ СН'!$I$26</f>
        <v>1884.04354057</v>
      </c>
      <c r="G171" s="36">
        <f>SUMIFS(СВЦЭМ!$D$33:$D$776,СВЦЭМ!$A$33:$A$776,$A171,СВЦЭМ!$B$33:$B$776,G$155)+'СЕТ СН'!$I$14+СВЦЭМ!$D$10+'СЕТ СН'!$I$6-'СЕТ СН'!$I$26</f>
        <v>1856.2130473699999</v>
      </c>
      <c r="H171" s="36">
        <f>SUMIFS(СВЦЭМ!$D$33:$D$776,СВЦЭМ!$A$33:$A$776,$A171,СВЦЭМ!$B$33:$B$776,H$155)+'СЕТ СН'!$I$14+СВЦЭМ!$D$10+'СЕТ СН'!$I$6-'СЕТ СН'!$I$26</f>
        <v>1802.4529657899998</v>
      </c>
      <c r="I171" s="36">
        <f>SUMIFS(СВЦЭМ!$D$33:$D$776,СВЦЭМ!$A$33:$A$776,$A171,СВЦЭМ!$B$33:$B$776,I$155)+'СЕТ СН'!$I$14+СВЦЭМ!$D$10+'СЕТ СН'!$I$6-'СЕТ СН'!$I$26</f>
        <v>1702.77291612</v>
      </c>
      <c r="J171" s="36">
        <f>SUMIFS(СВЦЭМ!$D$33:$D$776,СВЦЭМ!$A$33:$A$776,$A171,СВЦЭМ!$B$33:$B$776,J$155)+'СЕТ СН'!$I$14+СВЦЭМ!$D$10+'СЕТ СН'!$I$6-'СЕТ СН'!$I$26</f>
        <v>1674.27316978</v>
      </c>
      <c r="K171" s="36">
        <f>SUMIFS(СВЦЭМ!$D$33:$D$776,СВЦЭМ!$A$33:$A$776,$A171,СВЦЭМ!$B$33:$B$776,K$155)+'СЕТ СН'!$I$14+СВЦЭМ!$D$10+'СЕТ СН'!$I$6-'СЕТ СН'!$I$26</f>
        <v>1662.6369599199998</v>
      </c>
      <c r="L171" s="36">
        <f>SUMIFS(СВЦЭМ!$D$33:$D$776,СВЦЭМ!$A$33:$A$776,$A171,СВЦЭМ!$B$33:$B$776,L$155)+'СЕТ СН'!$I$14+СВЦЭМ!$D$10+'СЕТ СН'!$I$6-'СЕТ СН'!$I$26</f>
        <v>1658.56610069</v>
      </c>
      <c r="M171" s="36">
        <f>SUMIFS(СВЦЭМ!$D$33:$D$776,СВЦЭМ!$A$33:$A$776,$A171,СВЦЭМ!$B$33:$B$776,M$155)+'СЕТ СН'!$I$14+СВЦЭМ!$D$10+'СЕТ СН'!$I$6-'СЕТ СН'!$I$26</f>
        <v>1666.0230636799997</v>
      </c>
      <c r="N171" s="36">
        <f>SUMIFS(СВЦЭМ!$D$33:$D$776,СВЦЭМ!$A$33:$A$776,$A171,СВЦЭМ!$B$33:$B$776,N$155)+'СЕТ СН'!$I$14+СВЦЭМ!$D$10+'СЕТ СН'!$I$6-'СЕТ СН'!$I$26</f>
        <v>1686.0089580599997</v>
      </c>
      <c r="O171" s="36">
        <f>SUMIFS(СВЦЭМ!$D$33:$D$776,СВЦЭМ!$A$33:$A$776,$A171,СВЦЭМ!$B$33:$B$776,O$155)+'СЕТ СН'!$I$14+СВЦЭМ!$D$10+'СЕТ СН'!$I$6-'СЕТ СН'!$I$26</f>
        <v>1678.8419403299999</v>
      </c>
      <c r="P171" s="36">
        <f>SUMIFS(СВЦЭМ!$D$33:$D$776,СВЦЭМ!$A$33:$A$776,$A171,СВЦЭМ!$B$33:$B$776,P$155)+'СЕТ СН'!$I$14+СВЦЭМ!$D$10+'СЕТ СН'!$I$6-'СЕТ СН'!$I$26</f>
        <v>1688.1187809600001</v>
      </c>
      <c r="Q171" s="36">
        <f>SUMIFS(СВЦЭМ!$D$33:$D$776,СВЦЭМ!$A$33:$A$776,$A171,СВЦЭМ!$B$33:$B$776,Q$155)+'СЕТ СН'!$I$14+СВЦЭМ!$D$10+'СЕТ СН'!$I$6-'СЕТ СН'!$I$26</f>
        <v>1690.3518541799999</v>
      </c>
      <c r="R171" s="36">
        <f>SUMIFS(СВЦЭМ!$D$33:$D$776,СВЦЭМ!$A$33:$A$776,$A171,СВЦЭМ!$B$33:$B$776,R$155)+'СЕТ СН'!$I$14+СВЦЭМ!$D$10+'СЕТ СН'!$I$6-'СЕТ СН'!$I$26</f>
        <v>1695.03779945</v>
      </c>
      <c r="S171" s="36">
        <f>SUMIFS(СВЦЭМ!$D$33:$D$776,СВЦЭМ!$A$33:$A$776,$A171,СВЦЭМ!$B$33:$B$776,S$155)+'СЕТ СН'!$I$14+СВЦЭМ!$D$10+'СЕТ СН'!$I$6-'СЕТ СН'!$I$26</f>
        <v>1680.3242755299998</v>
      </c>
      <c r="T171" s="36">
        <f>SUMIFS(СВЦЭМ!$D$33:$D$776,СВЦЭМ!$A$33:$A$776,$A171,СВЦЭМ!$B$33:$B$776,T$155)+'СЕТ СН'!$I$14+СВЦЭМ!$D$10+'СЕТ СН'!$I$6-'СЕТ СН'!$I$26</f>
        <v>1669.8698281399998</v>
      </c>
      <c r="U171" s="36">
        <f>SUMIFS(СВЦЭМ!$D$33:$D$776,СВЦЭМ!$A$33:$A$776,$A171,СВЦЭМ!$B$33:$B$776,U$155)+'СЕТ СН'!$I$14+СВЦЭМ!$D$10+'СЕТ СН'!$I$6-'СЕТ СН'!$I$26</f>
        <v>1672.14137639</v>
      </c>
      <c r="V171" s="36">
        <f>SUMIFS(СВЦЭМ!$D$33:$D$776,СВЦЭМ!$A$33:$A$776,$A171,СВЦЭМ!$B$33:$B$776,V$155)+'СЕТ СН'!$I$14+СВЦЭМ!$D$10+'СЕТ СН'!$I$6-'СЕТ СН'!$I$26</f>
        <v>1691.0861549599999</v>
      </c>
      <c r="W171" s="36">
        <f>SUMIFS(СВЦЭМ!$D$33:$D$776,СВЦЭМ!$A$33:$A$776,$A171,СВЦЭМ!$B$33:$B$776,W$155)+'СЕТ СН'!$I$14+СВЦЭМ!$D$10+'СЕТ СН'!$I$6-'СЕТ СН'!$I$26</f>
        <v>1714.19153534</v>
      </c>
      <c r="X171" s="36">
        <f>SUMIFS(СВЦЭМ!$D$33:$D$776,СВЦЭМ!$A$33:$A$776,$A171,СВЦЭМ!$B$33:$B$776,X$155)+'СЕТ СН'!$I$14+СВЦЭМ!$D$10+'СЕТ СН'!$I$6-'СЕТ СН'!$I$26</f>
        <v>1719.7126339199999</v>
      </c>
      <c r="Y171" s="36">
        <f>SUMIFS(СВЦЭМ!$D$33:$D$776,СВЦЭМ!$A$33:$A$776,$A171,СВЦЭМ!$B$33:$B$776,Y$155)+'СЕТ СН'!$I$14+СВЦЭМ!$D$10+'СЕТ СН'!$I$6-'СЕТ СН'!$I$26</f>
        <v>1773.9045470900001</v>
      </c>
    </row>
    <row r="172" spans="1:25" ht="15.75" x14ac:dyDescent="0.2">
      <c r="A172" s="35">
        <f t="shared" si="4"/>
        <v>43482</v>
      </c>
      <c r="B172" s="36">
        <f>SUMIFS(СВЦЭМ!$D$33:$D$776,СВЦЭМ!$A$33:$A$776,$A172,СВЦЭМ!$B$33:$B$776,B$155)+'СЕТ СН'!$I$14+СВЦЭМ!$D$10+'СЕТ СН'!$I$6-'СЕТ СН'!$I$26</f>
        <v>1803.6661753799999</v>
      </c>
      <c r="C172" s="36">
        <f>SUMIFS(СВЦЭМ!$D$33:$D$776,СВЦЭМ!$A$33:$A$776,$A172,СВЦЭМ!$B$33:$B$776,C$155)+'СЕТ СН'!$I$14+СВЦЭМ!$D$10+'СЕТ СН'!$I$6-'СЕТ СН'!$I$26</f>
        <v>1841.8217626699998</v>
      </c>
      <c r="D172" s="36">
        <f>SUMIFS(СВЦЭМ!$D$33:$D$776,СВЦЭМ!$A$33:$A$776,$A172,СВЦЭМ!$B$33:$B$776,D$155)+'СЕТ СН'!$I$14+СВЦЭМ!$D$10+'СЕТ СН'!$I$6-'СЕТ СН'!$I$26</f>
        <v>1859.8949067399999</v>
      </c>
      <c r="E172" s="36">
        <f>SUMIFS(СВЦЭМ!$D$33:$D$776,СВЦЭМ!$A$33:$A$776,$A172,СВЦЭМ!$B$33:$B$776,E$155)+'СЕТ СН'!$I$14+СВЦЭМ!$D$10+'СЕТ СН'!$I$6-'СЕТ СН'!$I$26</f>
        <v>1862.1009848499998</v>
      </c>
      <c r="F172" s="36">
        <f>SUMIFS(СВЦЭМ!$D$33:$D$776,СВЦЭМ!$A$33:$A$776,$A172,СВЦЭМ!$B$33:$B$776,F$155)+'СЕТ СН'!$I$14+СВЦЭМ!$D$10+'СЕТ СН'!$I$6-'СЕТ СН'!$I$26</f>
        <v>1853.7054698100001</v>
      </c>
      <c r="G172" s="36">
        <f>SUMIFS(СВЦЭМ!$D$33:$D$776,СВЦЭМ!$A$33:$A$776,$A172,СВЦЭМ!$B$33:$B$776,G$155)+'СЕТ СН'!$I$14+СВЦЭМ!$D$10+'СЕТ СН'!$I$6-'СЕТ СН'!$I$26</f>
        <v>1818.6732363199999</v>
      </c>
      <c r="H172" s="36">
        <f>SUMIFS(СВЦЭМ!$D$33:$D$776,СВЦЭМ!$A$33:$A$776,$A172,СВЦЭМ!$B$33:$B$776,H$155)+'СЕТ СН'!$I$14+СВЦЭМ!$D$10+'СЕТ СН'!$I$6-'СЕТ СН'!$I$26</f>
        <v>1758.0693686599998</v>
      </c>
      <c r="I172" s="36">
        <f>SUMIFS(СВЦЭМ!$D$33:$D$776,СВЦЭМ!$A$33:$A$776,$A172,СВЦЭМ!$B$33:$B$776,I$155)+'СЕТ СН'!$I$14+СВЦЭМ!$D$10+'СЕТ СН'!$I$6-'СЕТ СН'!$I$26</f>
        <v>1672.7594381700001</v>
      </c>
      <c r="J172" s="36">
        <f>SUMIFS(СВЦЭМ!$D$33:$D$776,СВЦЭМ!$A$33:$A$776,$A172,СВЦЭМ!$B$33:$B$776,J$155)+'СЕТ СН'!$I$14+СВЦЭМ!$D$10+'СЕТ СН'!$I$6-'СЕТ СН'!$I$26</f>
        <v>1660.8736746700001</v>
      </c>
      <c r="K172" s="36">
        <f>SUMIFS(СВЦЭМ!$D$33:$D$776,СВЦЭМ!$A$33:$A$776,$A172,СВЦЭМ!$B$33:$B$776,K$155)+'СЕТ СН'!$I$14+СВЦЭМ!$D$10+'СЕТ СН'!$I$6-'СЕТ СН'!$I$26</f>
        <v>1650.1204575900001</v>
      </c>
      <c r="L172" s="36">
        <f>SUMIFS(СВЦЭМ!$D$33:$D$776,СВЦЭМ!$A$33:$A$776,$A172,СВЦЭМ!$B$33:$B$776,L$155)+'СЕТ СН'!$I$14+СВЦЭМ!$D$10+'СЕТ СН'!$I$6-'СЕТ СН'!$I$26</f>
        <v>1649.2437979900001</v>
      </c>
      <c r="M172" s="36">
        <f>SUMIFS(СВЦЭМ!$D$33:$D$776,СВЦЭМ!$A$33:$A$776,$A172,СВЦЭМ!$B$33:$B$776,M$155)+'СЕТ СН'!$I$14+СВЦЭМ!$D$10+'СЕТ СН'!$I$6-'СЕТ СН'!$I$26</f>
        <v>1664.5123205899999</v>
      </c>
      <c r="N172" s="36">
        <f>SUMIFS(СВЦЭМ!$D$33:$D$776,СВЦЭМ!$A$33:$A$776,$A172,СВЦЭМ!$B$33:$B$776,N$155)+'СЕТ СН'!$I$14+СВЦЭМ!$D$10+'СЕТ СН'!$I$6-'СЕТ СН'!$I$26</f>
        <v>1677.4091118199999</v>
      </c>
      <c r="O172" s="36">
        <f>SUMIFS(СВЦЭМ!$D$33:$D$776,СВЦЭМ!$A$33:$A$776,$A172,СВЦЭМ!$B$33:$B$776,O$155)+'СЕТ СН'!$I$14+СВЦЭМ!$D$10+'СЕТ СН'!$I$6-'СЕТ СН'!$I$26</f>
        <v>1669.5011199199998</v>
      </c>
      <c r="P172" s="36">
        <f>SUMIFS(СВЦЭМ!$D$33:$D$776,СВЦЭМ!$A$33:$A$776,$A172,СВЦЭМ!$B$33:$B$776,P$155)+'СЕТ СН'!$I$14+СВЦЭМ!$D$10+'СЕТ СН'!$I$6-'СЕТ СН'!$I$26</f>
        <v>1672.8969143599998</v>
      </c>
      <c r="Q172" s="36">
        <f>SUMIFS(СВЦЭМ!$D$33:$D$776,СВЦЭМ!$A$33:$A$776,$A172,СВЦЭМ!$B$33:$B$776,Q$155)+'СЕТ СН'!$I$14+СВЦЭМ!$D$10+'СЕТ СН'!$I$6-'СЕТ СН'!$I$26</f>
        <v>1675.1955174099999</v>
      </c>
      <c r="R172" s="36">
        <f>SUMIFS(СВЦЭМ!$D$33:$D$776,СВЦЭМ!$A$33:$A$776,$A172,СВЦЭМ!$B$33:$B$776,R$155)+'СЕТ СН'!$I$14+СВЦЭМ!$D$10+'СЕТ СН'!$I$6-'СЕТ СН'!$I$26</f>
        <v>1679.4869459900001</v>
      </c>
      <c r="S172" s="36">
        <f>SUMIFS(СВЦЭМ!$D$33:$D$776,СВЦЭМ!$A$33:$A$776,$A172,СВЦЭМ!$B$33:$B$776,S$155)+'СЕТ СН'!$I$14+СВЦЭМ!$D$10+'СЕТ СН'!$I$6-'СЕТ СН'!$I$26</f>
        <v>1667.2368611299999</v>
      </c>
      <c r="T172" s="36">
        <f>SUMIFS(СВЦЭМ!$D$33:$D$776,СВЦЭМ!$A$33:$A$776,$A172,СВЦЭМ!$B$33:$B$776,T$155)+'СЕТ СН'!$I$14+СВЦЭМ!$D$10+'СЕТ СН'!$I$6-'СЕТ СН'!$I$26</f>
        <v>1653.6261602199997</v>
      </c>
      <c r="U172" s="36">
        <f>SUMIFS(СВЦЭМ!$D$33:$D$776,СВЦЭМ!$A$33:$A$776,$A172,СВЦЭМ!$B$33:$B$776,U$155)+'СЕТ СН'!$I$14+СВЦЭМ!$D$10+'СЕТ СН'!$I$6-'СЕТ СН'!$I$26</f>
        <v>1655.1803515500001</v>
      </c>
      <c r="V172" s="36">
        <f>SUMIFS(СВЦЭМ!$D$33:$D$776,СВЦЭМ!$A$33:$A$776,$A172,СВЦЭМ!$B$33:$B$776,V$155)+'СЕТ СН'!$I$14+СВЦЭМ!$D$10+'СЕТ СН'!$I$6-'СЕТ СН'!$I$26</f>
        <v>1678.2538381999998</v>
      </c>
      <c r="W172" s="36">
        <f>SUMIFS(СВЦЭМ!$D$33:$D$776,СВЦЭМ!$A$33:$A$776,$A172,СВЦЭМ!$B$33:$B$776,W$155)+'СЕТ СН'!$I$14+СВЦЭМ!$D$10+'СЕТ СН'!$I$6-'СЕТ СН'!$I$26</f>
        <v>1691.9598636999999</v>
      </c>
      <c r="X172" s="36">
        <f>SUMIFS(СВЦЭМ!$D$33:$D$776,СВЦЭМ!$A$33:$A$776,$A172,СВЦЭМ!$B$33:$B$776,X$155)+'СЕТ СН'!$I$14+СВЦЭМ!$D$10+'СЕТ СН'!$I$6-'СЕТ СН'!$I$26</f>
        <v>1697.30368533</v>
      </c>
      <c r="Y172" s="36">
        <f>SUMIFS(СВЦЭМ!$D$33:$D$776,СВЦЭМ!$A$33:$A$776,$A172,СВЦЭМ!$B$33:$B$776,Y$155)+'СЕТ СН'!$I$14+СВЦЭМ!$D$10+'СЕТ СН'!$I$6-'СЕТ СН'!$I$26</f>
        <v>1759.0168789899999</v>
      </c>
    </row>
    <row r="173" spans="1:25" ht="15.75" x14ac:dyDescent="0.2">
      <c r="A173" s="35">
        <f t="shared" si="4"/>
        <v>43483</v>
      </c>
      <c r="B173" s="36">
        <f>SUMIFS(СВЦЭМ!$D$33:$D$776,СВЦЭМ!$A$33:$A$776,$A173,СВЦЭМ!$B$33:$B$776,B$155)+'СЕТ СН'!$I$14+СВЦЭМ!$D$10+'СЕТ СН'!$I$6-'СЕТ СН'!$I$26</f>
        <v>1793.9737470800001</v>
      </c>
      <c r="C173" s="36">
        <f>SUMIFS(СВЦЭМ!$D$33:$D$776,СВЦЭМ!$A$33:$A$776,$A173,СВЦЭМ!$B$33:$B$776,C$155)+'СЕТ СН'!$I$14+СВЦЭМ!$D$10+'СЕТ СН'!$I$6-'СЕТ СН'!$I$26</f>
        <v>1820.83190689</v>
      </c>
      <c r="D173" s="36">
        <f>SUMIFS(СВЦЭМ!$D$33:$D$776,СВЦЭМ!$A$33:$A$776,$A173,СВЦЭМ!$B$33:$B$776,D$155)+'СЕТ СН'!$I$14+СВЦЭМ!$D$10+'СЕТ СН'!$I$6-'СЕТ СН'!$I$26</f>
        <v>1844.5327793599999</v>
      </c>
      <c r="E173" s="36">
        <f>SUMIFS(СВЦЭМ!$D$33:$D$776,СВЦЭМ!$A$33:$A$776,$A173,СВЦЭМ!$B$33:$B$776,E$155)+'СЕТ СН'!$I$14+СВЦЭМ!$D$10+'СЕТ СН'!$I$6-'СЕТ СН'!$I$26</f>
        <v>1843.5411150099999</v>
      </c>
      <c r="F173" s="36">
        <f>SUMIFS(СВЦЭМ!$D$33:$D$776,СВЦЭМ!$A$33:$A$776,$A173,СВЦЭМ!$B$33:$B$776,F$155)+'СЕТ СН'!$I$14+СВЦЭМ!$D$10+'СЕТ СН'!$I$6-'СЕТ СН'!$I$26</f>
        <v>1837.1531262099998</v>
      </c>
      <c r="G173" s="36">
        <f>SUMIFS(СВЦЭМ!$D$33:$D$776,СВЦЭМ!$A$33:$A$776,$A173,СВЦЭМ!$B$33:$B$776,G$155)+'СЕТ СН'!$I$14+СВЦЭМ!$D$10+'СЕТ СН'!$I$6-'СЕТ СН'!$I$26</f>
        <v>1817.4819677999999</v>
      </c>
      <c r="H173" s="36">
        <f>SUMIFS(СВЦЭМ!$D$33:$D$776,СВЦЭМ!$A$33:$A$776,$A173,СВЦЭМ!$B$33:$B$776,H$155)+'СЕТ СН'!$I$14+СВЦЭМ!$D$10+'СЕТ СН'!$I$6-'СЕТ СН'!$I$26</f>
        <v>1779.96644496</v>
      </c>
      <c r="I173" s="36">
        <f>SUMIFS(СВЦЭМ!$D$33:$D$776,СВЦЭМ!$A$33:$A$776,$A173,СВЦЭМ!$B$33:$B$776,I$155)+'СЕТ СН'!$I$14+СВЦЭМ!$D$10+'СЕТ СН'!$I$6-'СЕТ СН'!$I$26</f>
        <v>1705.8038673299998</v>
      </c>
      <c r="J173" s="36">
        <f>SUMIFS(СВЦЭМ!$D$33:$D$776,СВЦЭМ!$A$33:$A$776,$A173,СВЦЭМ!$B$33:$B$776,J$155)+'СЕТ СН'!$I$14+СВЦЭМ!$D$10+'СЕТ СН'!$I$6-'СЕТ СН'!$I$26</f>
        <v>1651.0235077799998</v>
      </c>
      <c r="K173" s="36">
        <f>SUMIFS(СВЦЭМ!$D$33:$D$776,СВЦЭМ!$A$33:$A$776,$A173,СВЦЭМ!$B$33:$B$776,K$155)+'СЕТ СН'!$I$14+СВЦЭМ!$D$10+'СЕТ СН'!$I$6-'СЕТ СН'!$I$26</f>
        <v>1649.53822825</v>
      </c>
      <c r="L173" s="36">
        <f>SUMIFS(СВЦЭМ!$D$33:$D$776,СВЦЭМ!$A$33:$A$776,$A173,СВЦЭМ!$B$33:$B$776,L$155)+'СЕТ СН'!$I$14+СВЦЭМ!$D$10+'СЕТ СН'!$I$6-'СЕТ СН'!$I$26</f>
        <v>1647.3978696899999</v>
      </c>
      <c r="M173" s="36">
        <f>SUMIFS(СВЦЭМ!$D$33:$D$776,СВЦЭМ!$A$33:$A$776,$A173,СВЦЭМ!$B$33:$B$776,M$155)+'СЕТ СН'!$I$14+СВЦЭМ!$D$10+'СЕТ СН'!$I$6-'СЕТ СН'!$I$26</f>
        <v>1662.5152506099998</v>
      </c>
      <c r="N173" s="36">
        <f>SUMIFS(СВЦЭМ!$D$33:$D$776,СВЦЭМ!$A$33:$A$776,$A173,СВЦЭМ!$B$33:$B$776,N$155)+'СЕТ СН'!$I$14+СВЦЭМ!$D$10+'СЕТ СН'!$I$6-'СЕТ СН'!$I$26</f>
        <v>1687.7137205899999</v>
      </c>
      <c r="O173" s="36">
        <f>SUMIFS(СВЦЭМ!$D$33:$D$776,СВЦЭМ!$A$33:$A$776,$A173,СВЦЭМ!$B$33:$B$776,O$155)+'СЕТ СН'!$I$14+СВЦЭМ!$D$10+'СЕТ СН'!$I$6-'СЕТ СН'!$I$26</f>
        <v>1685.6970068299997</v>
      </c>
      <c r="P173" s="36">
        <f>SUMIFS(СВЦЭМ!$D$33:$D$776,СВЦЭМ!$A$33:$A$776,$A173,СВЦЭМ!$B$33:$B$776,P$155)+'СЕТ СН'!$I$14+СВЦЭМ!$D$10+'СЕТ СН'!$I$6-'СЕТ СН'!$I$26</f>
        <v>1693.7077466400001</v>
      </c>
      <c r="Q173" s="36">
        <f>SUMIFS(СВЦЭМ!$D$33:$D$776,СВЦЭМ!$A$33:$A$776,$A173,СВЦЭМ!$B$33:$B$776,Q$155)+'СЕТ СН'!$I$14+СВЦЭМ!$D$10+'СЕТ СН'!$I$6-'СЕТ СН'!$I$26</f>
        <v>1696.8928721500001</v>
      </c>
      <c r="R173" s="36">
        <f>SUMIFS(СВЦЭМ!$D$33:$D$776,СВЦЭМ!$A$33:$A$776,$A173,СВЦЭМ!$B$33:$B$776,R$155)+'СЕТ СН'!$I$14+СВЦЭМ!$D$10+'СЕТ СН'!$I$6-'СЕТ СН'!$I$26</f>
        <v>1700.2571286299999</v>
      </c>
      <c r="S173" s="36">
        <f>SUMIFS(СВЦЭМ!$D$33:$D$776,СВЦЭМ!$A$33:$A$776,$A173,СВЦЭМ!$B$33:$B$776,S$155)+'СЕТ СН'!$I$14+СВЦЭМ!$D$10+'СЕТ СН'!$I$6-'СЕТ СН'!$I$26</f>
        <v>1704.33316543</v>
      </c>
      <c r="T173" s="36">
        <f>SUMIFS(СВЦЭМ!$D$33:$D$776,СВЦЭМ!$A$33:$A$776,$A173,СВЦЭМ!$B$33:$B$776,T$155)+'СЕТ СН'!$I$14+СВЦЭМ!$D$10+'СЕТ СН'!$I$6-'СЕТ СН'!$I$26</f>
        <v>1690.8552702799998</v>
      </c>
      <c r="U173" s="36">
        <f>SUMIFS(СВЦЭМ!$D$33:$D$776,СВЦЭМ!$A$33:$A$776,$A173,СВЦЭМ!$B$33:$B$776,U$155)+'СЕТ СН'!$I$14+СВЦЭМ!$D$10+'СЕТ СН'!$I$6-'СЕТ СН'!$I$26</f>
        <v>1696.6585107599999</v>
      </c>
      <c r="V173" s="36">
        <f>SUMIFS(СВЦЭМ!$D$33:$D$776,СВЦЭМ!$A$33:$A$776,$A173,СВЦЭМ!$B$33:$B$776,V$155)+'СЕТ СН'!$I$14+СВЦЭМ!$D$10+'СЕТ СН'!$I$6-'СЕТ СН'!$I$26</f>
        <v>1721.0186344399999</v>
      </c>
      <c r="W173" s="36">
        <f>SUMIFS(СВЦЭМ!$D$33:$D$776,СВЦЭМ!$A$33:$A$776,$A173,СВЦЭМ!$B$33:$B$776,W$155)+'СЕТ СН'!$I$14+СВЦЭМ!$D$10+'СЕТ СН'!$I$6-'СЕТ СН'!$I$26</f>
        <v>1738.25721806</v>
      </c>
      <c r="X173" s="36">
        <f>SUMIFS(СВЦЭМ!$D$33:$D$776,СВЦЭМ!$A$33:$A$776,$A173,СВЦЭМ!$B$33:$B$776,X$155)+'СЕТ СН'!$I$14+СВЦЭМ!$D$10+'СЕТ СН'!$I$6-'СЕТ СН'!$I$26</f>
        <v>1730.78835609</v>
      </c>
      <c r="Y173" s="36">
        <f>SUMIFS(СВЦЭМ!$D$33:$D$776,СВЦЭМ!$A$33:$A$776,$A173,СВЦЭМ!$B$33:$B$776,Y$155)+'СЕТ СН'!$I$14+СВЦЭМ!$D$10+'СЕТ СН'!$I$6-'СЕТ СН'!$I$26</f>
        <v>1768.5005898599998</v>
      </c>
    </row>
    <row r="174" spans="1:25" ht="15.75" x14ac:dyDescent="0.2">
      <c r="A174" s="35">
        <f t="shared" si="4"/>
        <v>43484</v>
      </c>
      <c r="B174" s="36">
        <f>SUMIFS(СВЦЭМ!$D$33:$D$776,СВЦЭМ!$A$33:$A$776,$A174,СВЦЭМ!$B$33:$B$776,B$155)+'СЕТ СН'!$I$14+СВЦЭМ!$D$10+'СЕТ СН'!$I$6-'СЕТ СН'!$I$26</f>
        <v>1845.3608387499999</v>
      </c>
      <c r="C174" s="36">
        <f>SUMIFS(СВЦЭМ!$D$33:$D$776,СВЦЭМ!$A$33:$A$776,$A174,СВЦЭМ!$B$33:$B$776,C$155)+'СЕТ СН'!$I$14+СВЦЭМ!$D$10+'СЕТ СН'!$I$6-'СЕТ СН'!$I$26</f>
        <v>1853.10087888</v>
      </c>
      <c r="D174" s="36">
        <f>SUMIFS(СВЦЭМ!$D$33:$D$776,СВЦЭМ!$A$33:$A$776,$A174,СВЦЭМ!$B$33:$B$776,D$155)+'СЕТ СН'!$I$14+СВЦЭМ!$D$10+'СЕТ СН'!$I$6-'СЕТ СН'!$I$26</f>
        <v>1849.0529044300001</v>
      </c>
      <c r="E174" s="36">
        <f>SUMIFS(СВЦЭМ!$D$33:$D$776,СВЦЭМ!$A$33:$A$776,$A174,СВЦЭМ!$B$33:$B$776,E$155)+'СЕТ СН'!$I$14+СВЦЭМ!$D$10+'СЕТ СН'!$I$6-'СЕТ СН'!$I$26</f>
        <v>1861.6291381199999</v>
      </c>
      <c r="F174" s="36">
        <f>SUMIFS(СВЦЭМ!$D$33:$D$776,СВЦЭМ!$A$33:$A$776,$A174,СВЦЭМ!$B$33:$B$776,F$155)+'СЕТ СН'!$I$14+СВЦЭМ!$D$10+'СЕТ СН'!$I$6-'СЕТ СН'!$I$26</f>
        <v>1856.01512465</v>
      </c>
      <c r="G174" s="36">
        <f>SUMIFS(СВЦЭМ!$D$33:$D$776,СВЦЭМ!$A$33:$A$776,$A174,СВЦЭМ!$B$33:$B$776,G$155)+'СЕТ СН'!$I$14+СВЦЭМ!$D$10+'СЕТ СН'!$I$6-'СЕТ СН'!$I$26</f>
        <v>1853.5380898399999</v>
      </c>
      <c r="H174" s="36">
        <f>SUMIFS(СВЦЭМ!$D$33:$D$776,СВЦЭМ!$A$33:$A$776,$A174,СВЦЭМ!$B$33:$B$776,H$155)+'СЕТ СН'!$I$14+СВЦЭМ!$D$10+'СЕТ СН'!$I$6-'СЕТ СН'!$I$26</f>
        <v>1826.5078853599998</v>
      </c>
      <c r="I174" s="36">
        <f>SUMIFS(СВЦЭМ!$D$33:$D$776,СВЦЭМ!$A$33:$A$776,$A174,СВЦЭМ!$B$33:$B$776,I$155)+'СЕТ СН'!$I$14+СВЦЭМ!$D$10+'СЕТ СН'!$I$6-'СЕТ СН'!$I$26</f>
        <v>1744.5759100699997</v>
      </c>
      <c r="J174" s="36">
        <f>SUMIFS(СВЦЭМ!$D$33:$D$776,СВЦЭМ!$A$33:$A$776,$A174,СВЦЭМ!$B$33:$B$776,J$155)+'СЕТ СН'!$I$14+СВЦЭМ!$D$10+'СЕТ СН'!$I$6-'СЕТ СН'!$I$26</f>
        <v>1709.02693318</v>
      </c>
      <c r="K174" s="36">
        <f>SUMIFS(СВЦЭМ!$D$33:$D$776,СВЦЭМ!$A$33:$A$776,$A174,СВЦЭМ!$B$33:$B$776,K$155)+'СЕТ СН'!$I$14+СВЦЭМ!$D$10+'СЕТ СН'!$I$6-'СЕТ СН'!$I$26</f>
        <v>1665.8123949000001</v>
      </c>
      <c r="L174" s="36">
        <f>SUMIFS(СВЦЭМ!$D$33:$D$776,СВЦЭМ!$A$33:$A$776,$A174,СВЦЭМ!$B$33:$B$776,L$155)+'СЕТ СН'!$I$14+СВЦЭМ!$D$10+'СЕТ СН'!$I$6-'СЕТ СН'!$I$26</f>
        <v>1646.2791281199998</v>
      </c>
      <c r="M174" s="36">
        <f>SUMIFS(СВЦЭМ!$D$33:$D$776,СВЦЭМ!$A$33:$A$776,$A174,СВЦЭМ!$B$33:$B$776,M$155)+'СЕТ СН'!$I$14+СВЦЭМ!$D$10+'СЕТ СН'!$I$6-'СЕТ СН'!$I$26</f>
        <v>1651.0934208200001</v>
      </c>
      <c r="N174" s="36">
        <f>SUMIFS(СВЦЭМ!$D$33:$D$776,СВЦЭМ!$A$33:$A$776,$A174,СВЦЭМ!$B$33:$B$776,N$155)+'СЕТ СН'!$I$14+СВЦЭМ!$D$10+'СЕТ СН'!$I$6-'СЕТ СН'!$I$26</f>
        <v>1669.0469466199997</v>
      </c>
      <c r="O174" s="36">
        <f>SUMIFS(СВЦЭМ!$D$33:$D$776,СВЦЭМ!$A$33:$A$776,$A174,СВЦЭМ!$B$33:$B$776,O$155)+'СЕТ СН'!$I$14+СВЦЭМ!$D$10+'СЕТ СН'!$I$6-'СЕТ СН'!$I$26</f>
        <v>1680.6801288000001</v>
      </c>
      <c r="P174" s="36">
        <f>SUMIFS(СВЦЭМ!$D$33:$D$776,СВЦЭМ!$A$33:$A$776,$A174,СВЦЭМ!$B$33:$B$776,P$155)+'СЕТ СН'!$I$14+СВЦЭМ!$D$10+'СЕТ СН'!$I$6-'СЕТ СН'!$I$26</f>
        <v>1708.3187939599998</v>
      </c>
      <c r="Q174" s="36">
        <f>SUMIFS(СВЦЭМ!$D$33:$D$776,СВЦЭМ!$A$33:$A$776,$A174,СВЦЭМ!$B$33:$B$776,Q$155)+'СЕТ СН'!$I$14+СВЦЭМ!$D$10+'СЕТ СН'!$I$6-'СЕТ СН'!$I$26</f>
        <v>1716.9789535099999</v>
      </c>
      <c r="R174" s="36">
        <f>SUMIFS(СВЦЭМ!$D$33:$D$776,СВЦЭМ!$A$33:$A$776,$A174,СВЦЭМ!$B$33:$B$776,R$155)+'СЕТ СН'!$I$14+СВЦЭМ!$D$10+'СЕТ СН'!$I$6-'СЕТ СН'!$I$26</f>
        <v>1717.8887909300001</v>
      </c>
      <c r="S174" s="36">
        <f>SUMIFS(СВЦЭМ!$D$33:$D$776,СВЦЭМ!$A$33:$A$776,$A174,СВЦЭМ!$B$33:$B$776,S$155)+'СЕТ СН'!$I$14+СВЦЭМ!$D$10+'СЕТ СН'!$I$6-'СЕТ СН'!$I$26</f>
        <v>1680.8933289399997</v>
      </c>
      <c r="T174" s="36">
        <f>SUMIFS(СВЦЭМ!$D$33:$D$776,СВЦЭМ!$A$33:$A$776,$A174,СВЦЭМ!$B$33:$B$776,T$155)+'СЕТ СН'!$I$14+СВЦЭМ!$D$10+'СЕТ СН'!$I$6-'СЕТ СН'!$I$26</f>
        <v>1647.2344550899998</v>
      </c>
      <c r="U174" s="36">
        <f>SUMIFS(СВЦЭМ!$D$33:$D$776,СВЦЭМ!$A$33:$A$776,$A174,СВЦЭМ!$B$33:$B$776,U$155)+'СЕТ СН'!$I$14+СВЦЭМ!$D$10+'СЕТ СН'!$I$6-'СЕТ СН'!$I$26</f>
        <v>1640.06484052</v>
      </c>
      <c r="V174" s="36">
        <f>SUMIFS(СВЦЭМ!$D$33:$D$776,СВЦЭМ!$A$33:$A$776,$A174,СВЦЭМ!$B$33:$B$776,V$155)+'СЕТ СН'!$I$14+СВЦЭМ!$D$10+'СЕТ СН'!$I$6-'СЕТ СН'!$I$26</f>
        <v>1663.1656060999999</v>
      </c>
      <c r="W174" s="36">
        <f>SUMIFS(СВЦЭМ!$D$33:$D$776,СВЦЭМ!$A$33:$A$776,$A174,СВЦЭМ!$B$33:$B$776,W$155)+'СЕТ СН'!$I$14+СВЦЭМ!$D$10+'СЕТ СН'!$I$6-'СЕТ СН'!$I$26</f>
        <v>1690.3784148</v>
      </c>
      <c r="X174" s="36">
        <f>SUMIFS(СВЦЭМ!$D$33:$D$776,СВЦЭМ!$A$33:$A$776,$A174,СВЦЭМ!$B$33:$B$776,X$155)+'СЕТ СН'!$I$14+СВЦЭМ!$D$10+'СЕТ СН'!$I$6-'СЕТ СН'!$I$26</f>
        <v>1700.0530187700001</v>
      </c>
      <c r="Y174" s="36">
        <f>SUMIFS(СВЦЭМ!$D$33:$D$776,СВЦЭМ!$A$33:$A$776,$A174,СВЦЭМ!$B$33:$B$776,Y$155)+'СЕТ СН'!$I$14+СВЦЭМ!$D$10+'СЕТ СН'!$I$6-'СЕТ СН'!$I$26</f>
        <v>1754.7717480299998</v>
      </c>
    </row>
    <row r="175" spans="1:25" ht="15.75" x14ac:dyDescent="0.2">
      <c r="A175" s="35">
        <f t="shared" si="4"/>
        <v>43485</v>
      </c>
      <c r="B175" s="36">
        <f>SUMIFS(СВЦЭМ!$D$33:$D$776,СВЦЭМ!$A$33:$A$776,$A175,СВЦЭМ!$B$33:$B$776,B$155)+'СЕТ СН'!$I$14+СВЦЭМ!$D$10+'СЕТ СН'!$I$6-'СЕТ СН'!$I$26</f>
        <v>1825.4288126400002</v>
      </c>
      <c r="C175" s="36">
        <f>SUMIFS(СВЦЭМ!$D$33:$D$776,СВЦЭМ!$A$33:$A$776,$A175,СВЦЭМ!$B$33:$B$776,C$155)+'СЕТ СН'!$I$14+СВЦЭМ!$D$10+'СЕТ СН'!$I$6-'СЕТ СН'!$I$26</f>
        <v>1850.3951282399998</v>
      </c>
      <c r="D175" s="36">
        <f>SUMIFS(СВЦЭМ!$D$33:$D$776,СВЦЭМ!$A$33:$A$776,$A175,СВЦЭМ!$B$33:$B$776,D$155)+'СЕТ СН'!$I$14+СВЦЭМ!$D$10+'СЕТ СН'!$I$6-'СЕТ СН'!$I$26</f>
        <v>1885.7704005800001</v>
      </c>
      <c r="E175" s="36">
        <f>SUMIFS(СВЦЭМ!$D$33:$D$776,СВЦЭМ!$A$33:$A$776,$A175,СВЦЭМ!$B$33:$B$776,E$155)+'СЕТ СН'!$I$14+СВЦЭМ!$D$10+'СЕТ СН'!$I$6-'СЕТ СН'!$I$26</f>
        <v>1907.4306996800001</v>
      </c>
      <c r="F175" s="36">
        <f>SUMIFS(СВЦЭМ!$D$33:$D$776,СВЦЭМ!$A$33:$A$776,$A175,СВЦЭМ!$B$33:$B$776,F$155)+'СЕТ СН'!$I$14+СВЦЭМ!$D$10+'СЕТ СН'!$I$6-'СЕТ СН'!$I$26</f>
        <v>1895.5651921600002</v>
      </c>
      <c r="G175" s="36">
        <f>SUMIFS(СВЦЭМ!$D$33:$D$776,СВЦЭМ!$A$33:$A$776,$A175,СВЦЭМ!$B$33:$B$776,G$155)+'СЕТ СН'!$I$14+СВЦЭМ!$D$10+'СЕТ СН'!$I$6-'СЕТ СН'!$I$26</f>
        <v>1875.2786111400001</v>
      </c>
      <c r="H175" s="36">
        <f>SUMIFS(СВЦЭМ!$D$33:$D$776,СВЦЭМ!$A$33:$A$776,$A175,СВЦЭМ!$B$33:$B$776,H$155)+'СЕТ СН'!$I$14+СВЦЭМ!$D$10+'СЕТ СН'!$I$6-'СЕТ СН'!$I$26</f>
        <v>1851.6030619600001</v>
      </c>
      <c r="I175" s="36">
        <f>SUMIFS(СВЦЭМ!$D$33:$D$776,СВЦЭМ!$A$33:$A$776,$A175,СВЦЭМ!$B$33:$B$776,I$155)+'СЕТ СН'!$I$14+СВЦЭМ!$D$10+'СЕТ СН'!$I$6-'СЕТ СН'!$I$26</f>
        <v>1776.47668952</v>
      </c>
      <c r="J175" s="36">
        <f>SUMIFS(СВЦЭМ!$D$33:$D$776,СВЦЭМ!$A$33:$A$776,$A175,СВЦЭМ!$B$33:$B$776,J$155)+'СЕТ СН'!$I$14+СВЦЭМ!$D$10+'СЕТ СН'!$I$6-'СЕТ СН'!$I$26</f>
        <v>1718.7688078900001</v>
      </c>
      <c r="K175" s="36">
        <f>SUMIFS(СВЦЭМ!$D$33:$D$776,СВЦЭМ!$A$33:$A$776,$A175,СВЦЭМ!$B$33:$B$776,K$155)+'СЕТ СН'!$I$14+СВЦЭМ!$D$10+'СЕТ СН'!$I$6-'СЕТ СН'!$I$26</f>
        <v>1679.8886431400001</v>
      </c>
      <c r="L175" s="36">
        <f>SUMIFS(СВЦЭМ!$D$33:$D$776,СВЦЭМ!$A$33:$A$776,$A175,СВЦЭМ!$B$33:$B$776,L$155)+'СЕТ СН'!$I$14+СВЦЭМ!$D$10+'СЕТ СН'!$I$6-'СЕТ СН'!$I$26</f>
        <v>1653.4505655899998</v>
      </c>
      <c r="M175" s="36">
        <f>SUMIFS(СВЦЭМ!$D$33:$D$776,СВЦЭМ!$A$33:$A$776,$A175,СВЦЭМ!$B$33:$B$776,M$155)+'СЕТ СН'!$I$14+СВЦЭМ!$D$10+'СЕТ СН'!$I$6-'СЕТ СН'!$I$26</f>
        <v>1657.0252494699998</v>
      </c>
      <c r="N175" s="36">
        <f>SUMIFS(СВЦЭМ!$D$33:$D$776,СВЦЭМ!$A$33:$A$776,$A175,СВЦЭМ!$B$33:$B$776,N$155)+'СЕТ СН'!$I$14+СВЦЭМ!$D$10+'СЕТ СН'!$I$6-'СЕТ СН'!$I$26</f>
        <v>1686.1852427099998</v>
      </c>
      <c r="O175" s="36">
        <f>SUMIFS(СВЦЭМ!$D$33:$D$776,СВЦЭМ!$A$33:$A$776,$A175,СВЦЭМ!$B$33:$B$776,O$155)+'СЕТ СН'!$I$14+СВЦЭМ!$D$10+'СЕТ СН'!$I$6-'СЕТ СН'!$I$26</f>
        <v>1715.4528564299999</v>
      </c>
      <c r="P175" s="36">
        <f>SUMIFS(СВЦЭМ!$D$33:$D$776,СВЦЭМ!$A$33:$A$776,$A175,СВЦЭМ!$B$33:$B$776,P$155)+'СЕТ СН'!$I$14+СВЦЭМ!$D$10+'СЕТ СН'!$I$6-'СЕТ СН'!$I$26</f>
        <v>1742.2752658700001</v>
      </c>
      <c r="Q175" s="36">
        <f>SUMIFS(СВЦЭМ!$D$33:$D$776,СВЦЭМ!$A$33:$A$776,$A175,СВЦЭМ!$B$33:$B$776,Q$155)+'СЕТ СН'!$I$14+СВЦЭМ!$D$10+'СЕТ СН'!$I$6-'СЕТ СН'!$I$26</f>
        <v>1731.8307854300001</v>
      </c>
      <c r="R175" s="36">
        <f>SUMIFS(СВЦЭМ!$D$33:$D$776,СВЦЭМ!$A$33:$A$776,$A175,СВЦЭМ!$B$33:$B$776,R$155)+'СЕТ СН'!$I$14+СВЦЭМ!$D$10+'СЕТ СН'!$I$6-'СЕТ СН'!$I$26</f>
        <v>1721.5935557600001</v>
      </c>
      <c r="S175" s="36">
        <f>SUMIFS(СВЦЭМ!$D$33:$D$776,СВЦЭМ!$A$33:$A$776,$A175,СВЦЭМ!$B$33:$B$776,S$155)+'СЕТ СН'!$I$14+СВЦЭМ!$D$10+'СЕТ СН'!$I$6-'СЕТ СН'!$I$26</f>
        <v>1686.1043630499998</v>
      </c>
      <c r="T175" s="36">
        <f>SUMIFS(СВЦЭМ!$D$33:$D$776,СВЦЭМ!$A$33:$A$776,$A175,СВЦЭМ!$B$33:$B$776,T$155)+'СЕТ СН'!$I$14+СВЦЭМ!$D$10+'СЕТ СН'!$I$6-'СЕТ СН'!$I$26</f>
        <v>1643.48963684</v>
      </c>
      <c r="U175" s="36">
        <f>SUMIFS(СВЦЭМ!$D$33:$D$776,СВЦЭМ!$A$33:$A$776,$A175,СВЦЭМ!$B$33:$B$776,U$155)+'СЕТ СН'!$I$14+СВЦЭМ!$D$10+'СЕТ СН'!$I$6-'СЕТ СН'!$I$26</f>
        <v>1638.1937203500001</v>
      </c>
      <c r="V175" s="36">
        <f>SUMIFS(СВЦЭМ!$D$33:$D$776,СВЦЭМ!$A$33:$A$776,$A175,СВЦЭМ!$B$33:$B$776,V$155)+'СЕТ СН'!$I$14+СВЦЭМ!$D$10+'СЕТ СН'!$I$6-'СЕТ СН'!$I$26</f>
        <v>1654.01859242</v>
      </c>
      <c r="W175" s="36">
        <f>SUMIFS(СВЦЭМ!$D$33:$D$776,СВЦЭМ!$A$33:$A$776,$A175,СВЦЭМ!$B$33:$B$776,W$155)+'СЕТ СН'!$I$14+СВЦЭМ!$D$10+'СЕТ СН'!$I$6-'СЕТ СН'!$I$26</f>
        <v>1668.8092888900001</v>
      </c>
      <c r="X175" s="36">
        <f>SUMIFS(СВЦЭМ!$D$33:$D$776,СВЦЭМ!$A$33:$A$776,$A175,СВЦЭМ!$B$33:$B$776,X$155)+'СЕТ СН'!$I$14+СВЦЭМ!$D$10+'СЕТ СН'!$I$6-'СЕТ СН'!$I$26</f>
        <v>1689.8757220299999</v>
      </c>
      <c r="Y175" s="36">
        <f>SUMIFS(СВЦЭМ!$D$33:$D$776,СВЦЭМ!$A$33:$A$776,$A175,СВЦЭМ!$B$33:$B$776,Y$155)+'СЕТ СН'!$I$14+СВЦЭМ!$D$10+'СЕТ СН'!$I$6-'СЕТ СН'!$I$26</f>
        <v>1762.0796063299999</v>
      </c>
    </row>
    <row r="176" spans="1:25" ht="15.75" x14ac:dyDescent="0.2">
      <c r="A176" s="35">
        <f t="shared" si="4"/>
        <v>43486</v>
      </c>
      <c r="B176" s="36">
        <f>SUMIFS(СВЦЭМ!$D$33:$D$776,СВЦЭМ!$A$33:$A$776,$A176,СВЦЭМ!$B$33:$B$776,B$155)+'СЕТ СН'!$I$14+СВЦЭМ!$D$10+'СЕТ СН'!$I$6-'СЕТ СН'!$I$26</f>
        <v>1829.1572174499997</v>
      </c>
      <c r="C176" s="36">
        <f>SUMIFS(СВЦЭМ!$D$33:$D$776,СВЦЭМ!$A$33:$A$776,$A176,СВЦЭМ!$B$33:$B$776,C$155)+'СЕТ СН'!$I$14+СВЦЭМ!$D$10+'СЕТ СН'!$I$6-'СЕТ СН'!$I$26</f>
        <v>1861.75537214</v>
      </c>
      <c r="D176" s="36">
        <f>SUMIFS(СВЦЭМ!$D$33:$D$776,СВЦЭМ!$A$33:$A$776,$A176,СВЦЭМ!$B$33:$B$776,D$155)+'СЕТ СН'!$I$14+СВЦЭМ!$D$10+'СЕТ СН'!$I$6-'СЕТ СН'!$I$26</f>
        <v>1881.0363291499998</v>
      </c>
      <c r="E176" s="36">
        <f>SUMIFS(СВЦЭМ!$D$33:$D$776,СВЦЭМ!$A$33:$A$776,$A176,СВЦЭМ!$B$33:$B$776,E$155)+'СЕТ СН'!$I$14+СВЦЭМ!$D$10+'СЕТ СН'!$I$6-'СЕТ СН'!$I$26</f>
        <v>1901.1486311899998</v>
      </c>
      <c r="F176" s="36">
        <f>SUMIFS(СВЦЭМ!$D$33:$D$776,СВЦЭМ!$A$33:$A$776,$A176,СВЦЭМ!$B$33:$B$776,F$155)+'СЕТ СН'!$I$14+СВЦЭМ!$D$10+'СЕТ СН'!$I$6-'СЕТ СН'!$I$26</f>
        <v>1889.4738278899999</v>
      </c>
      <c r="G176" s="36">
        <f>SUMIFS(СВЦЭМ!$D$33:$D$776,СВЦЭМ!$A$33:$A$776,$A176,СВЦЭМ!$B$33:$B$776,G$155)+'СЕТ СН'!$I$14+СВЦЭМ!$D$10+'СЕТ СН'!$I$6-'СЕТ СН'!$I$26</f>
        <v>1883.3320073199998</v>
      </c>
      <c r="H176" s="36">
        <f>SUMIFS(СВЦЭМ!$D$33:$D$776,СВЦЭМ!$A$33:$A$776,$A176,СВЦЭМ!$B$33:$B$776,H$155)+'СЕТ СН'!$I$14+СВЦЭМ!$D$10+'СЕТ СН'!$I$6-'СЕТ СН'!$I$26</f>
        <v>1826.0106405299998</v>
      </c>
      <c r="I176" s="36">
        <f>SUMIFS(СВЦЭМ!$D$33:$D$776,СВЦЭМ!$A$33:$A$776,$A176,СВЦЭМ!$B$33:$B$776,I$155)+'СЕТ СН'!$I$14+СВЦЭМ!$D$10+'СЕТ СН'!$I$6-'СЕТ СН'!$I$26</f>
        <v>1737.5284825899998</v>
      </c>
      <c r="J176" s="36">
        <f>SUMIFS(СВЦЭМ!$D$33:$D$776,СВЦЭМ!$A$33:$A$776,$A176,СВЦЭМ!$B$33:$B$776,J$155)+'СЕТ СН'!$I$14+СВЦЭМ!$D$10+'СЕТ СН'!$I$6-'СЕТ СН'!$I$26</f>
        <v>1698.1170097099998</v>
      </c>
      <c r="K176" s="36">
        <f>SUMIFS(СВЦЭМ!$D$33:$D$776,СВЦЭМ!$A$33:$A$776,$A176,СВЦЭМ!$B$33:$B$776,K$155)+'СЕТ СН'!$I$14+СВЦЭМ!$D$10+'СЕТ СН'!$I$6-'СЕТ СН'!$I$26</f>
        <v>1693.0848870499999</v>
      </c>
      <c r="L176" s="36">
        <f>SUMIFS(СВЦЭМ!$D$33:$D$776,СВЦЭМ!$A$33:$A$776,$A176,СВЦЭМ!$B$33:$B$776,L$155)+'СЕТ СН'!$I$14+СВЦЭМ!$D$10+'СЕТ СН'!$I$6-'СЕТ СН'!$I$26</f>
        <v>1684.4572576699998</v>
      </c>
      <c r="M176" s="36">
        <f>SUMIFS(СВЦЭМ!$D$33:$D$776,СВЦЭМ!$A$33:$A$776,$A176,СВЦЭМ!$B$33:$B$776,M$155)+'СЕТ СН'!$I$14+СВЦЭМ!$D$10+'СЕТ СН'!$I$6-'СЕТ СН'!$I$26</f>
        <v>1690.76906465</v>
      </c>
      <c r="N176" s="36">
        <f>SUMIFS(СВЦЭМ!$D$33:$D$776,СВЦЭМ!$A$33:$A$776,$A176,СВЦЭМ!$B$33:$B$776,N$155)+'СЕТ СН'!$I$14+СВЦЭМ!$D$10+'СЕТ СН'!$I$6-'СЕТ СН'!$I$26</f>
        <v>1694.4110154099999</v>
      </c>
      <c r="O176" s="36">
        <f>SUMIFS(СВЦЭМ!$D$33:$D$776,СВЦЭМ!$A$33:$A$776,$A176,СВЦЭМ!$B$33:$B$776,O$155)+'СЕТ СН'!$I$14+СВЦЭМ!$D$10+'СЕТ СН'!$I$6-'СЕТ СН'!$I$26</f>
        <v>1684.0181007000001</v>
      </c>
      <c r="P176" s="36">
        <f>SUMIFS(СВЦЭМ!$D$33:$D$776,СВЦЭМ!$A$33:$A$776,$A176,СВЦЭМ!$B$33:$B$776,P$155)+'СЕТ СН'!$I$14+СВЦЭМ!$D$10+'СЕТ СН'!$I$6-'СЕТ СН'!$I$26</f>
        <v>1685.0889713199999</v>
      </c>
      <c r="Q176" s="36">
        <f>SUMIFS(СВЦЭМ!$D$33:$D$776,СВЦЭМ!$A$33:$A$776,$A176,СВЦЭМ!$B$33:$B$776,Q$155)+'СЕТ СН'!$I$14+СВЦЭМ!$D$10+'СЕТ СН'!$I$6-'СЕТ СН'!$I$26</f>
        <v>1693.0511473500001</v>
      </c>
      <c r="R176" s="36">
        <f>SUMIFS(СВЦЭМ!$D$33:$D$776,СВЦЭМ!$A$33:$A$776,$A176,СВЦЭМ!$B$33:$B$776,R$155)+'СЕТ СН'!$I$14+СВЦЭМ!$D$10+'СЕТ СН'!$I$6-'СЕТ СН'!$I$26</f>
        <v>1697.1401425899999</v>
      </c>
      <c r="S176" s="36">
        <f>SUMIFS(СВЦЭМ!$D$33:$D$776,СВЦЭМ!$A$33:$A$776,$A176,СВЦЭМ!$B$33:$B$776,S$155)+'СЕТ СН'!$I$14+СВЦЭМ!$D$10+'СЕТ СН'!$I$6-'СЕТ СН'!$I$26</f>
        <v>1695.5731658300001</v>
      </c>
      <c r="T176" s="36">
        <f>SUMIFS(СВЦЭМ!$D$33:$D$776,СВЦЭМ!$A$33:$A$776,$A176,СВЦЭМ!$B$33:$B$776,T$155)+'СЕТ СН'!$I$14+СВЦЭМ!$D$10+'СЕТ СН'!$I$6-'СЕТ СН'!$I$26</f>
        <v>1680.08056971</v>
      </c>
      <c r="U176" s="36">
        <f>SUMIFS(СВЦЭМ!$D$33:$D$776,СВЦЭМ!$A$33:$A$776,$A176,СВЦЭМ!$B$33:$B$776,U$155)+'СЕТ СН'!$I$14+СВЦЭМ!$D$10+'СЕТ СН'!$I$6-'СЕТ СН'!$I$26</f>
        <v>1686.0343766000001</v>
      </c>
      <c r="V176" s="36">
        <f>SUMIFS(СВЦЭМ!$D$33:$D$776,СВЦЭМ!$A$33:$A$776,$A176,СВЦЭМ!$B$33:$B$776,V$155)+'СЕТ СН'!$I$14+СВЦЭМ!$D$10+'СЕТ СН'!$I$6-'СЕТ СН'!$I$26</f>
        <v>1695.2862268399999</v>
      </c>
      <c r="W176" s="36">
        <f>SUMIFS(СВЦЭМ!$D$33:$D$776,СВЦЭМ!$A$33:$A$776,$A176,СВЦЭМ!$B$33:$B$776,W$155)+'СЕТ СН'!$I$14+СВЦЭМ!$D$10+'СЕТ СН'!$I$6-'СЕТ СН'!$I$26</f>
        <v>1705.06769463</v>
      </c>
      <c r="X176" s="36">
        <f>SUMIFS(СВЦЭМ!$D$33:$D$776,СВЦЭМ!$A$33:$A$776,$A176,СВЦЭМ!$B$33:$B$776,X$155)+'СЕТ СН'!$I$14+СВЦЭМ!$D$10+'СЕТ СН'!$I$6-'СЕТ СН'!$I$26</f>
        <v>1698.5941306099999</v>
      </c>
      <c r="Y176" s="36">
        <f>SUMIFS(СВЦЭМ!$D$33:$D$776,СВЦЭМ!$A$33:$A$776,$A176,СВЦЭМ!$B$33:$B$776,Y$155)+'СЕТ СН'!$I$14+СВЦЭМ!$D$10+'СЕТ СН'!$I$6-'СЕТ СН'!$I$26</f>
        <v>1750.2760663999998</v>
      </c>
    </row>
    <row r="177" spans="1:27" ht="15.75" x14ac:dyDescent="0.2">
      <c r="A177" s="35">
        <f t="shared" si="4"/>
        <v>43487</v>
      </c>
      <c r="B177" s="36">
        <f>SUMIFS(СВЦЭМ!$D$33:$D$776,СВЦЭМ!$A$33:$A$776,$A177,СВЦЭМ!$B$33:$B$776,B$155)+'СЕТ СН'!$I$14+СВЦЭМ!$D$10+'СЕТ СН'!$I$6-'СЕТ СН'!$I$26</f>
        <v>1827.2906679600001</v>
      </c>
      <c r="C177" s="36">
        <f>SUMIFS(СВЦЭМ!$D$33:$D$776,СВЦЭМ!$A$33:$A$776,$A177,СВЦЭМ!$B$33:$B$776,C$155)+'СЕТ СН'!$I$14+СВЦЭМ!$D$10+'СЕТ СН'!$I$6-'СЕТ СН'!$I$26</f>
        <v>1863.9659569</v>
      </c>
      <c r="D177" s="36">
        <f>SUMIFS(СВЦЭМ!$D$33:$D$776,СВЦЭМ!$A$33:$A$776,$A177,СВЦЭМ!$B$33:$B$776,D$155)+'СЕТ СН'!$I$14+СВЦЭМ!$D$10+'СЕТ СН'!$I$6-'СЕТ СН'!$I$26</f>
        <v>1877.70967049</v>
      </c>
      <c r="E177" s="36">
        <f>SUMIFS(СВЦЭМ!$D$33:$D$776,СВЦЭМ!$A$33:$A$776,$A177,СВЦЭМ!$B$33:$B$776,E$155)+'СЕТ СН'!$I$14+СВЦЭМ!$D$10+'СЕТ СН'!$I$6-'СЕТ СН'!$I$26</f>
        <v>1880.9009418299997</v>
      </c>
      <c r="F177" s="36">
        <f>SUMIFS(СВЦЭМ!$D$33:$D$776,СВЦЭМ!$A$33:$A$776,$A177,СВЦЭМ!$B$33:$B$776,F$155)+'СЕТ СН'!$I$14+СВЦЭМ!$D$10+'СЕТ СН'!$I$6-'СЕТ СН'!$I$26</f>
        <v>1866.1112657899998</v>
      </c>
      <c r="G177" s="36">
        <f>SUMIFS(СВЦЭМ!$D$33:$D$776,СВЦЭМ!$A$33:$A$776,$A177,СВЦЭМ!$B$33:$B$776,G$155)+'СЕТ СН'!$I$14+СВЦЭМ!$D$10+'СЕТ СН'!$I$6-'СЕТ СН'!$I$26</f>
        <v>1842.0341178899998</v>
      </c>
      <c r="H177" s="36">
        <f>SUMIFS(СВЦЭМ!$D$33:$D$776,СВЦЭМ!$A$33:$A$776,$A177,СВЦЭМ!$B$33:$B$776,H$155)+'СЕТ СН'!$I$14+СВЦЭМ!$D$10+'СЕТ СН'!$I$6-'СЕТ СН'!$I$26</f>
        <v>1785.73638987</v>
      </c>
      <c r="I177" s="36">
        <f>SUMIFS(СВЦЭМ!$D$33:$D$776,СВЦЭМ!$A$33:$A$776,$A177,СВЦЭМ!$B$33:$B$776,I$155)+'СЕТ СН'!$I$14+СВЦЭМ!$D$10+'СЕТ СН'!$I$6-'СЕТ СН'!$I$26</f>
        <v>1715.1241709299998</v>
      </c>
      <c r="J177" s="36">
        <f>SUMIFS(СВЦЭМ!$D$33:$D$776,СВЦЭМ!$A$33:$A$776,$A177,СВЦЭМ!$B$33:$B$776,J$155)+'СЕТ СН'!$I$14+СВЦЭМ!$D$10+'СЕТ СН'!$I$6-'СЕТ СН'!$I$26</f>
        <v>1682.1274574099998</v>
      </c>
      <c r="K177" s="36">
        <f>SUMIFS(СВЦЭМ!$D$33:$D$776,СВЦЭМ!$A$33:$A$776,$A177,СВЦЭМ!$B$33:$B$776,K$155)+'СЕТ СН'!$I$14+СВЦЭМ!$D$10+'СЕТ СН'!$I$6-'СЕТ СН'!$I$26</f>
        <v>1674.92373653</v>
      </c>
      <c r="L177" s="36">
        <f>SUMIFS(СВЦЭМ!$D$33:$D$776,СВЦЭМ!$A$33:$A$776,$A177,СВЦЭМ!$B$33:$B$776,L$155)+'СЕТ СН'!$I$14+СВЦЭМ!$D$10+'СЕТ СН'!$I$6-'СЕТ СН'!$I$26</f>
        <v>1679.8016265799997</v>
      </c>
      <c r="M177" s="36">
        <f>SUMIFS(СВЦЭМ!$D$33:$D$776,СВЦЭМ!$A$33:$A$776,$A177,СВЦЭМ!$B$33:$B$776,M$155)+'СЕТ СН'!$I$14+СВЦЭМ!$D$10+'СЕТ СН'!$I$6-'СЕТ СН'!$I$26</f>
        <v>1691.2735508299997</v>
      </c>
      <c r="N177" s="36">
        <f>SUMIFS(СВЦЭМ!$D$33:$D$776,СВЦЭМ!$A$33:$A$776,$A177,СВЦЭМ!$B$33:$B$776,N$155)+'СЕТ СН'!$I$14+СВЦЭМ!$D$10+'СЕТ СН'!$I$6-'СЕТ СН'!$I$26</f>
        <v>1692.8267397</v>
      </c>
      <c r="O177" s="36">
        <f>SUMIFS(СВЦЭМ!$D$33:$D$776,СВЦЭМ!$A$33:$A$776,$A177,СВЦЭМ!$B$33:$B$776,O$155)+'СЕТ СН'!$I$14+СВЦЭМ!$D$10+'СЕТ СН'!$I$6-'СЕТ СН'!$I$26</f>
        <v>1685.3984780299998</v>
      </c>
      <c r="P177" s="36">
        <f>SUMIFS(СВЦЭМ!$D$33:$D$776,СВЦЭМ!$A$33:$A$776,$A177,СВЦЭМ!$B$33:$B$776,P$155)+'СЕТ СН'!$I$14+СВЦЭМ!$D$10+'СЕТ СН'!$I$6-'СЕТ СН'!$I$26</f>
        <v>1689.6355566399998</v>
      </c>
      <c r="Q177" s="36">
        <f>SUMIFS(СВЦЭМ!$D$33:$D$776,СВЦЭМ!$A$33:$A$776,$A177,СВЦЭМ!$B$33:$B$776,Q$155)+'СЕТ СН'!$I$14+СВЦЭМ!$D$10+'СЕТ СН'!$I$6-'СЕТ СН'!$I$26</f>
        <v>1696.4131424399998</v>
      </c>
      <c r="R177" s="36">
        <f>SUMIFS(СВЦЭМ!$D$33:$D$776,СВЦЭМ!$A$33:$A$776,$A177,СВЦЭМ!$B$33:$B$776,R$155)+'СЕТ СН'!$I$14+СВЦЭМ!$D$10+'СЕТ СН'!$I$6-'СЕТ СН'!$I$26</f>
        <v>1701.28196802</v>
      </c>
      <c r="S177" s="36">
        <f>SUMIFS(СВЦЭМ!$D$33:$D$776,СВЦЭМ!$A$33:$A$776,$A177,СВЦЭМ!$B$33:$B$776,S$155)+'СЕТ СН'!$I$14+СВЦЭМ!$D$10+'СЕТ СН'!$I$6-'СЕТ СН'!$I$26</f>
        <v>1696.02697941</v>
      </c>
      <c r="T177" s="36">
        <f>SUMIFS(СВЦЭМ!$D$33:$D$776,СВЦЭМ!$A$33:$A$776,$A177,СВЦЭМ!$B$33:$B$776,T$155)+'СЕТ СН'!$I$14+СВЦЭМ!$D$10+'СЕТ СН'!$I$6-'СЕТ СН'!$I$26</f>
        <v>1680.0906668299999</v>
      </c>
      <c r="U177" s="36">
        <f>SUMIFS(СВЦЭМ!$D$33:$D$776,СВЦЭМ!$A$33:$A$776,$A177,СВЦЭМ!$B$33:$B$776,U$155)+'СЕТ СН'!$I$14+СВЦЭМ!$D$10+'СЕТ СН'!$I$6-'СЕТ СН'!$I$26</f>
        <v>1677.564308</v>
      </c>
      <c r="V177" s="36">
        <f>SUMIFS(СВЦЭМ!$D$33:$D$776,СВЦЭМ!$A$33:$A$776,$A177,СВЦЭМ!$B$33:$B$776,V$155)+'СЕТ СН'!$I$14+СВЦЭМ!$D$10+'СЕТ СН'!$I$6-'СЕТ СН'!$I$26</f>
        <v>1693.9761433600002</v>
      </c>
      <c r="W177" s="36">
        <f>SUMIFS(СВЦЭМ!$D$33:$D$776,СВЦЭМ!$A$33:$A$776,$A177,СВЦЭМ!$B$33:$B$776,W$155)+'СЕТ СН'!$I$14+СВЦЭМ!$D$10+'СЕТ СН'!$I$6-'СЕТ СН'!$I$26</f>
        <v>1706.9249647199999</v>
      </c>
      <c r="X177" s="36">
        <f>SUMIFS(СВЦЭМ!$D$33:$D$776,СВЦЭМ!$A$33:$A$776,$A177,СВЦЭМ!$B$33:$B$776,X$155)+'СЕТ СН'!$I$14+СВЦЭМ!$D$10+'СЕТ СН'!$I$6-'СЕТ СН'!$I$26</f>
        <v>1674.0683125599999</v>
      </c>
      <c r="Y177" s="36">
        <f>SUMIFS(СВЦЭМ!$D$33:$D$776,СВЦЭМ!$A$33:$A$776,$A177,СВЦЭМ!$B$33:$B$776,Y$155)+'СЕТ СН'!$I$14+СВЦЭМ!$D$10+'СЕТ СН'!$I$6-'СЕТ СН'!$I$26</f>
        <v>1728.1458532399997</v>
      </c>
    </row>
    <row r="178" spans="1:27" ht="15.75" x14ac:dyDescent="0.2">
      <c r="A178" s="35">
        <f t="shared" si="4"/>
        <v>43488</v>
      </c>
      <c r="B178" s="36">
        <f>SUMIFS(СВЦЭМ!$D$33:$D$776,СВЦЭМ!$A$33:$A$776,$A178,СВЦЭМ!$B$33:$B$776,B$155)+'СЕТ СН'!$I$14+СВЦЭМ!$D$10+'СЕТ СН'!$I$6-'СЕТ СН'!$I$26</f>
        <v>1830.1114749600001</v>
      </c>
      <c r="C178" s="36">
        <f>SUMIFS(СВЦЭМ!$D$33:$D$776,СВЦЭМ!$A$33:$A$776,$A178,СВЦЭМ!$B$33:$B$776,C$155)+'СЕТ СН'!$I$14+СВЦЭМ!$D$10+'СЕТ СН'!$I$6-'СЕТ СН'!$I$26</f>
        <v>1863.74862803</v>
      </c>
      <c r="D178" s="36">
        <f>SUMIFS(СВЦЭМ!$D$33:$D$776,СВЦЭМ!$A$33:$A$776,$A178,СВЦЭМ!$B$33:$B$776,D$155)+'СЕТ СН'!$I$14+СВЦЭМ!$D$10+'СЕТ СН'!$I$6-'СЕТ СН'!$I$26</f>
        <v>1884.5783552600001</v>
      </c>
      <c r="E178" s="36">
        <f>SUMIFS(СВЦЭМ!$D$33:$D$776,СВЦЭМ!$A$33:$A$776,$A178,СВЦЭМ!$B$33:$B$776,E$155)+'СЕТ СН'!$I$14+СВЦЭМ!$D$10+'СЕТ СН'!$I$6-'СЕТ СН'!$I$26</f>
        <v>1891.1679348100001</v>
      </c>
      <c r="F178" s="36">
        <f>SUMIFS(СВЦЭМ!$D$33:$D$776,СВЦЭМ!$A$33:$A$776,$A178,СВЦЭМ!$B$33:$B$776,F$155)+'СЕТ СН'!$I$14+СВЦЭМ!$D$10+'СЕТ СН'!$I$6-'СЕТ СН'!$I$26</f>
        <v>1883.3513887700001</v>
      </c>
      <c r="G178" s="36">
        <f>SUMIFS(СВЦЭМ!$D$33:$D$776,СВЦЭМ!$A$33:$A$776,$A178,СВЦЭМ!$B$33:$B$776,G$155)+'СЕТ СН'!$I$14+СВЦЭМ!$D$10+'СЕТ СН'!$I$6-'СЕТ СН'!$I$26</f>
        <v>1860.4783778599999</v>
      </c>
      <c r="H178" s="36">
        <f>SUMIFS(СВЦЭМ!$D$33:$D$776,СВЦЭМ!$A$33:$A$776,$A178,СВЦЭМ!$B$33:$B$776,H$155)+'СЕТ СН'!$I$14+СВЦЭМ!$D$10+'СЕТ СН'!$I$6-'СЕТ СН'!$I$26</f>
        <v>1802.98138599</v>
      </c>
      <c r="I178" s="36">
        <f>SUMIFS(СВЦЭМ!$D$33:$D$776,СВЦЭМ!$A$33:$A$776,$A178,СВЦЭМ!$B$33:$B$776,I$155)+'СЕТ СН'!$I$14+СВЦЭМ!$D$10+'СЕТ СН'!$I$6-'СЕТ СН'!$I$26</f>
        <v>1721.3304760199999</v>
      </c>
      <c r="J178" s="36">
        <f>SUMIFS(СВЦЭМ!$D$33:$D$776,СВЦЭМ!$A$33:$A$776,$A178,СВЦЭМ!$B$33:$B$776,J$155)+'СЕТ СН'!$I$14+СВЦЭМ!$D$10+'СЕТ СН'!$I$6-'СЕТ СН'!$I$26</f>
        <v>1680.14120662</v>
      </c>
      <c r="K178" s="36">
        <f>SUMIFS(СВЦЭМ!$D$33:$D$776,СВЦЭМ!$A$33:$A$776,$A178,СВЦЭМ!$B$33:$B$776,K$155)+'СЕТ СН'!$I$14+СВЦЭМ!$D$10+'СЕТ СН'!$I$6-'СЕТ СН'!$I$26</f>
        <v>1670.4229922199997</v>
      </c>
      <c r="L178" s="36">
        <f>SUMIFS(СВЦЭМ!$D$33:$D$776,СВЦЭМ!$A$33:$A$776,$A178,СВЦЭМ!$B$33:$B$776,L$155)+'СЕТ СН'!$I$14+СВЦЭМ!$D$10+'СЕТ СН'!$I$6-'СЕТ СН'!$I$26</f>
        <v>1665.04551274</v>
      </c>
      <c r="M178" s="36">
        <f>SUMIFS(СВЦЭМ!$D$33:$D$776,СВЦЭМ!$A$33:$A$776,$A178,СВЦЭМ!$B$33:$B$776,M$155)+'СЕТ СН'!$I$14+СВЦЭМ!$D$10+'СЕТ СН'!$I$6-'СЕТ СН'!$I$26</f>
        <v>1680.4247067199999</v>
      </c>
      <c r="N178" s="36">
        <f>SUMIFS(СВЦЭМ!$D$33:$D$776,СВЦЭМ!$A$33:$A$776,$A178,СВЦЭМ!$B$33:$B$776,N$155)+'СЕТ СН'!$I$14+СВЦЭМ!$D$10+'СЕТ СН'!$I$6-'СЕТ СН'!$I$26</f>
        <v>1678.2082051299999</v>
      </c>
      <c r="O178" s="36">
        <f>SUMIFS(СВЦЭМ!$D$33:$D$776,СВЦЭМ!$A$33:$A$776,$A178,СВЦЭМ!$B$33:$B$776,O$155)+'СЕТ СН'!$I$14+СВЦЭМ!$D$10+'СЕТ СН'!$I$6-'СЕТ СН'!$I$26</f>
        <v>1692.48569021</v>
      </c>
      <c r="P178" s="36">
        <f>SUMIFS(СВЦЭМ!$D$33:$D$776,СВЦЭМ!$A$33:$A$776,$A178,СВЦЭМ!$B$33:$B$776,P$155)+'СЕТ СН'!$I$14+СВЦЭМ!$D$10+'СЕТ СН'!$I$6-'СЕТ СН'!$I$26</f>
        <v>1705.9593798400001</v>
      </c>
      <c r="Q178" s="36">
        <f>SUMIFS(СВЦЭМ!$D$33:$D$776,СВЦЭМ!$A$33:$A$776,$A178,СВЦЭМ!$B$33:$B$776,Q$155)+'СЕТ СН'!$I$14+СВЦЭМ!$D$10+'СЕТ СН'!$I$6-'СЕТ СН'!$I$26</f>
        <v>1713.2433109799999</v>
      </c>
      <c r="R178" s="36">
        <f>SUMIFS(СВЦЭМ!$D$33:$D$776,СВЦЭМ!$A$33:$A$776,$A178,СВЦЭМ!$B$33:$B$776,R$155)+'СЕТ СН'!$I$14+СВЦЭМ!$D$10+'СЕТ СН'!$I$6-'СЕТ СН'!$I$26</f>
        <v>1720.0732791800001</v>
      </c>
      <c r="S178" s="36">
        <f>SUMIFS(СВЦЭМ!$D$33:$D$776,СВЦЭМ!$A$33:$A$776,$A178,СВЦЭМ!$B$33:$B$776,S$155)+'СЕТ СН'!$I$14+СВЦЭМ!$D$10+'СЕТ СН'!$I$6-'СЕТ СН'!$I$26</f>
        <v>1720.40169999</v>
      </c>
      <c r="T178" s="36">
        <f>SUMIFS(СВЦЭМ!$D$33:$D$776,СВЦЭМ!$A$33:$A$776,$A178,СВЦЭМ!$B$33:$B$776,T$155)+'СЕТ СН'!$I$14+СВЦЭМ!$D$10+'СЕТ СН'!$I$6-'СЕТ СН'!$I$26</f>
        <v>1675.3026439300002</v>
      </c>
      <c r="U178" s="36">
        <f>SUMIFS(СВЦЭМ!$D$33:$D$776,СВЦЭМ!$A$33:$A$776,$A178,СВЦЭМ!$B$33:$B$776,U$155)+'СЕТ СН'!$I$14+СВЦЭМ!$D$10+'СЕТ СН'!$I$6-'СЕТ СН'!$I$26</f>
        <v>1676.1739923300001</v>
      </c>
      <c r="V178" s="36">
        <f>SUMIFS(СВЦЭМ!$D$33:$D$776,СВЦЭМ!$A$33:$A$776,$A178,СВЦЭМ!$B$33:$B$776,V$155)+'СЕТ СН'!$I$14+СВЦЭМ!$D$10+'СЕТ СН'!$I$6-'СЕТ СН'!$I$26</f>
        <v>1694.4574035699998</v>
      </c>
      <c r="W178" s="36">
        <f>SUMIFS(СВЦЭМ!$D$33:$D$776,СВЦЭМ!$A$33:$A$776,$A178,СВЦЭМ!$B$33:$B$776,W$155)+'СЕТ СН'!$I$14+СВЦЭМ!$D$10+'СЕТ СН'!$I$6-'СЕТ СН'!$I$26</f>
        <v>1708.02911116</v>
      </c>
      <c r="X178" s="36">
        <f>SUMIFS(СВЦЭМ!$D$33:$D$776,СВЦЭМ!$A$33:$A$776,$A178,СВЦЭМ!$B$33:$B$776,X$155)+'СЕТ СН'!$I$14+СВЦЭМ!$D$10+'СЕТ СН'!$I$6-'СЕТ СН'!$I$26</f>
        <v>1691.3039911000001</v>
      </c>
      <c r="Y178" s="36">
        <f>SUMIFS(СВЦЭМ!$D$33:$D$776,СВЦЭМ!$A$33:$A$776,$A178,СВЦЭМ!$B$33:$B$776,Y$155)+'СЕТ СН'!$I$14+СВЦЭМ!$D$10+'СЕТ СН'!$I$6-'СЕТ СН'!$I$26</f>
        <v>1759.8341549100001</v>
      </c>
    </row>
    <row r="179" spans="1:27" ht="15.75" x14ac:dyDescent="0.2">
      <c r="A179" s="35">
        <f t="shared" si="4"/>
        <v>43489</v>
      </c>
      <c r="B179" s="36">
        <f>SUMIFS(СВЦЭМ!$D$33:$D$776,СВЦЭМ!$A$33:$A$776,$A179,СВЦЭМ!$B$33:$B$776,B$155)+'СЕТ СН'!$I$14+СВЦЭМ!$D$10+'СЕТ СН'!$I$6-'СЕТ СН'!$I$26</f>
        <v>1818.8114661199997</v>
      </c>
      <c r="C179" s="36">
        <f>SUMIFS(СВЦЭМ!$D$33:$D$776,СВЦЭМ!$A$33:$A$776,$A179,СВЦЭМ!$B$33:$B$776,C$155)+'СЕТ СН'!$I$14+СВЦЭМ!$D$10+'СЕТ СН'!$I$6-'СЕТ СН'!$I$26</f>
        <v>1865.4747489900001</v>
      </c>
      <c r="D179" s="36">
        <f>SUMIFS(СВЦЭМ!$D$33:$D$776,СВЦЭМ!$A$33:$A$776,$A179,СВЦЭМ!$B$33:$B$776,D$155)+'СЕТ СН'!$I$14+СВЦЭМ!$D$10+'СЕТ СН'!$I$6-'СЕТ СН'!$I$26</f>
        <v>1884.78365067</v>
      </c>
      <c r="E179" s="36">
        <f>SUMIFS(СВЦЭМ!$D$33:$D$776,СВЦЭМ!$A$33:$A$776,$A179,СВЦЭМ!$B$33:$B$776,E$155)+'СЕТ СН'!$I$14+СВЦЭМ!$D$10+'СЕТ СН'!$I$6-'СЕТ СН'!$I$26</f>
        <v>1883.4861440300001</v>
      </c>
      <c r="F179" s="36">
        <f>SUMIFS(СВЦЭМ!$D$33:$D$776,СВЦЭМ!$A$33:$A$776,$A179,СВЦЭМ!$B$33:$B$776,F$155)+'СЕТ СН'!$I$14+СВЦЭМ!$D$10+'СЕТ СН'!$I$6-'СЕТ СН'!$I$26</f>
        <v>1877.8933508699997</v>
      </c>
      <c r="G179" s="36">
        <f>SUMIFS(СВЦЭМ!$D$33:$D$776,СВЦЭМ!$A$33:$A$776,$A179,СВЦЭМ!$B$33:$B$776,G$155)+'СЕТ СН'!$I$14+СВЦЭМ!$D$10+'СЕТ СН'!$I$6-'СЕТ СН'!$I$26</f>
        <v>1845.6767136600001</v>
      </c>
      <c r="H179" s="36">
        <f>SUMIFS(СВЦЭМ!$D$33:$D$776,СВЦЭМ!$A$33:$A$776,$A179,СВЦЭМ!$B$33:$B$776,H$155)+'СЕТ СН'!$I$14+СВЦЭМ!$D$10+'СЕТ СН'!$I$6-'СЕТ СН'!$I$26</f>
        <v>1777.0106553800001</v>
      </c>
      <c r="I179" s="36">
        <f>SUMIFS(СВЦЭМ!$D$33:$D$776,СВЦЭМ!$A$33:$A$776,$A179,СВЦЭМ!$B$33:$B$776,I$155)+'СЕТ СН'!$I$14+СВЦЭМ!$D$10+'СЕТ СН'!$I$6-'СЕТ СН'!$I$26</f>
        <v>1705.4705097900001</v>
      </c>
      <c r="J179" s="36">
        <f>SUMIFS(СВЦЭМ!$D$33:$D$776,СВЦЭМ!$A$33:$A$776,$A179,СВЦЭМ!$B$33:$B$776,J$155)+'СЕТ СН'!$I$14+СВЦЭМ!$D$10+'СЕТ СН'!$I$6-'СЕТ СН'!$I$26</f>
        <v>1665.78226163</v>
      </c>
      <c r="K179" s="36">
        <f>SUMIFS(СВЦЭМ!$D$33:$D$776,СВЦЭМ!$A$33:$A$776,$A179,СВЦЭМ!$B$33:$B$776,K$155)+'СЕТ СН'!$I$14+СВЦЭМ!$D$10+'СЕТ СН'!$I$6-'СЕТ СН'!$I$26</f>
        <v>1670.8234626099998</v>
      </c>
      <c r="L179" s="36">
        <f>SUMIFS(СВЦЭМ!$D$33:$D$776,СВЦЭМ!$A$33:$A$776,$A179,СВЦЭМ!$B$33:$B$776,L$155)+'СЕТ СН'!$I$14+СВЦЭМ!$D$10+'СЕТ СН'!$I$6-'СЕТ СН'!$I$26</f>
        <v>1665.3041696800001</v>
      </c>
      <c r="M179" s="36">
        <f>SUMIFS(СВЦЭМ!$D$33:$D$776,СВЦЭМ!$A$33:$A$776,$A179,СВЦЭМ!$B$33:$B$776,M$155)+'СЕТ СН'!$I$14+СВЦЭМ!$D$10+'СЕТ СН'!$I$6-'СЕТ СН'!$I$26</f>
        <v>1665.3444706</v>
      </c>
      <c r="N179" s="36">
        <f>SUMIFS(СВЦЭМ!$D$33:$D$776,СВЦЭМ!$A$33:$A$776,$A179,СВЦЭМ!$B$33:$B$776,N$155)+'СЕТ СН'!$I$14+СВЦЭМ!$D$10+'СЕТ СН'!$I$6-'СЕТ СН'!$I$26</f>
        <v>1678.3864414899999</v>
      </c>
      <c r="O179" s="36">
        <f>SUMIFS(СВЦЭМ!$D$33:$D$776,СВЦЭМ!$A$33:$A$776,$A179,СВЦЭМ!$B$33:$B$776,O$155)+'СЕТ СН'!$I$14+СВЦЭМ!$D$10+'СЕТ СН'!$I$6-'СЕТ СН'!$I$26</f>
        <v>1679.7910380099997</v>
      </c>
      <c r="P179" s="36">
        <f>SUMIFS(СВЦЭМ!$D$33:$D$776,СВЦЭМ!$A$33:$A$776,$A179,СВЦЭМ!$B$33:$B$776,P$155)+'СЕТ СН'!$I$14+СВЦЭМ!$D$10+'СЕТ СН'!$I$6-'СЕТ СН'!$I$26</f>
        <v>1690.91112544</v>
      </c>
      <c r="Q179" s="36">
        <f>SUMIFS(СВЦЭМ!$D$33:$D$776,СВЦЭМ!$A$33:$A$776,$A179,СВЦЭМ!$B$33:$B$776,Q$155)+'СЕТ СН'!$I$14+СВЦЭМ!$D$10+'СЕТ СН'!$I$6-'СЕТ СН'!$I$26</f>
        <v>1705.4498487800001</v>
      </c>
      <c r="R179" s="36">
        <f>SUMIFS(СВЦЭМ!$D$33:$D$776,СВЦЭМ!$A$33:$A$776,$A179,СВЦЭМ!$B$33:$B$776,R$155)+'СЕТ СН'!$I$14+СВЦЭМ!$D$10+'СЕТ СН'!$I$6-'СЕТ СН'!$I$26</f>
        <v>1701.7291340900001</v>
      </c>
      <c r="S179" s="36">
        <f>SUMIFS(СВЦЭМ!$D$33:$D$776,СВЦЭМ!$A$33:$A$776,$A179,СВЦЭМ!$B$33:$B$776,S$155)+'СЕТ СН'!$I$14+СВЦЭМ!$D$10+'СЕТ СН'!$I$6-'СЕТ СН'!$I$26</f>
        <v>1704.9104064899998</v>
      </c>
      <c r="T179" s="36">
        <f>SUMIFS(СВЦЭМ!$D$33:$D$776,СВЦЭМ!$A$33:$A$776,$A179,СВЦЭМ!$B$33:$B$776,T$155)+'СЕТ СН'!$I$14+СВЦЭМ!$D$10+'СЕТ СН'!$I$6-'СЕТ СН'!$I$26</f>
        <v>1683.02831522</v>
      </c>
      <c r="U179" s="36">
        <f>SUMIFS(СВЦЭМ!$D$33:$D$776,СВЦЭМ!$A$33:$A$776,$A179,СВЦЭМ!$B$33:$B$776,U$155)+'СЕТ СН'!$I$14+СВЦЭМ!$D$10+'СЕТ СН'!$I$6-'СЕТ СН'!$I$26</f>
        <v>1688.6345731599999</v>
      </c>
      <c r="V179" s="36">
        <f>SUMIFS(СВЦЭМ!$D$33:$D$776,СВЦЭМ!$A$33:$A$776,$A179,СВЦЭМ!$B$33:$B$776,V$155)+'СЕТ СН'!$I$14+СВЦЭМ!$D$10+'СЕТ СН'!$I$6-'СЕТ СН'!$I$26</f>
        <v>1719.5415004400002</v>
      </c>
      <c r="W179" s="36">
        <f>SUMIFS(СВЦЭМ!$D$33:$D$776,СВЦЭМ!$A$33:$A$776,$A179,СВЦЭМ!$B$33:$B$776,W$155)+'СЕТ СН'!$I$14+СВЦЭМ!$D$10+'СЕТ СН'!$I$6-'СЕТ СН'!$I$26</f>
        <v>1746.7231329400001</v>
      </c>
      <c r="X179" s="36">
        <f>SUMIFS(СВЦЭМ!$D$33:$D$776,СВЦЭМ!$A$33:$A$776,$A179,СВЦЭМ!$B$33:$B$776,X$155)+'СЕТ СН'!$I$14+СВЦЭМ!$D$10+'СЕТ СН'!$I$6-'СЕТ СН'!$I$26</f>
        <v>1754.9569911499998</v>
      </c>
      <c r="Y179" s="36">
        <f>SUMIFS(СВЦЭМ!$D$33:$D$776,СВЦЭМ!$A$33:$A$776,$A179,СВЦЭМ!$B$33:$B$776,Y$155)+'СЕТ СН'!$I$14+СВЦЭМ!$D$10+'СЕТ СН'!$I$6-'СЕТ СН'!$I$26</f>
        <v>1794.9682981699998</v>
      </c>
    </row>
    <row r="180" spans="1:27" ht="15.75" x14ac:dyDescent="0.2">
      <c r="A180" s="35">
        <f t="shared" si="4"/>
        <v>43490</v>
      </c>
      <c r="B180" s="36">
        <f>SUMIFS(СВЦЭМ!$D$33:$D$776,СВЦЭМ!$A$33:$A$776,$A180,СВЦЭМ!$B$33:$B$776,B$155)+'СЕТ СН'!$I$14+СВЦЭМ!$D$10+'СЕТ СН'!$I$6-'СЕТ СН'!$I$26</f>
        <v>1834.3946600700001</v>
      </c>
      <c r="C180" s="36">
        <f>SUMIFS(СВЦЭМ!$D$33:$D$776,СВЦЭМ!$A$33:$A$776,$A180,СВЦЭМ!$B$33:$B$776,C$155)+'СЕТ СН'!$I$14+СВЦЭМ!$D$10+'СЕТ СН'!$I$6-'СЕТ СН'!$I$26</f>
        <v>1869.3360321199998</v>
      </c>
      <c r="D180" s="36">
        <f>SUMIFS(СВЦЭМ!$D$33:$D$776,СВЦЭМ!$A$33:$A$776,$A180,СВЦЭМ!$B$33:$B$776,D$155)+'СЕТ СН'!$I$14+СВЦЭМ!$D$10+'СЕТ СН'!$I$6-'СЕТ СН'!$I$26</f>
        <v>1886.0360510599999</v>
      </c>
      <c r="E180" s="36">
        <f>SUMIFS(СВЦЭМ!$D$33:$D$776,СВЦЭМ!$A$33:$A$776,$A180,СВЦЭМ!$B$33:$B$776,E$155)+'СЕТ СН'!$I$14+СВЦЭМ!$D$10+'СЕТ СН'!$I$6-'СЕТ СН'!$I$26</f>
        <v>1889.3381315799998</v>
      </c>
      <c r="F180" s="36">
        <f>SUMIFS(СВЦЭМ!$D$33:$D$776,СВЦЭМ!$A$33:$A$776,$A180,СВЦЭМ!$B$33:$B$776,F$155)+'СЕТ СН'!$I$14+СВЦЭМ!$D$10+'СЕТ СН'!$I$6-'СЕТ СН'!$I$26</f>
        <v>1887.79573811</v>
      </c>
      <c r="G180" s="36">
        <f>SUMIFS(СВЦЭМ!$D$33:$D$776,СВЦЭМ!$A$33:$A$776,$A180,СВЦЭМ!$B$33:$B$776,G$155)+'СЕТ СН'!$I$14+СВЦЭМ!$D$10+'СЕТ СН'!$I$6-'СЕТ СН'!$I$26</f>
        <v>1856.75001892</v>
      </c>
      <c r="H180" s="36">
        <f>SUMIFS(СВЦЭМ!$D$33:$D$776,СВЦЭМ!$A$33:$A$776,$A180,СВЦЭМ!$B$33:$B$776,H$155)+'СЕТ СН'!$I$14+СВЦЭМ!$D$10+'СЕТ СН'!$I$6-'СЕТ СН'!$I$26</f>
        <v>1787.8064485599998</v>
      </c>
      <c r="I180" s="36">
        <f>SUMIFS(СВЦЭМ!$D$33:$D$776,СВЦЭМ!$A$33:$A$776,$A180,СВЦЭМ!$B$33:$B$776,I$155)+'СЕТ СН'!$I$14+СВЦЭМ!$D$10+'СЕТ СН'!$I$6-'СЕТ СН'!$I$26</f>
        <v>1686.7219359999999</v>
      </c>
      <c r="J180" s="36">
        <f>SUMIFS(СВЦЭМ!$D$33:$D$776,СВЦЭМ!$A$33:$A$776,$A180,СВЦЭМ!$B$33:$B$776,J$155)+'СЕТ СН'!$I$14+СВЦЭМ!$D$10+'СЕТ СН'!$I$6-'СЕТ СН'!$I$26</f>
        <v>1650.0270381300002</v>
      </c>
      <c r="K180" s="36">
        <f>SUMIFS(СВЦЭМ!$D$33:$D$776,СВЦЭМ!$A$33:$A$776,$A180,СВЦЭМ!$B$33:$B$776,K$155)+'СЕТ СН'!$I$14+СВЦЭМ!$D$10+'СЕТ СН'!$I$6-'СЕТ СН'!$I$26</f>
        <v>1650.8061412799998</v>
      </c>
      <c r="L180" s="36">
        <f>SUMIFS(СВЦЭМ!$D$33:$D$776,СВЦЭМ!$A$33:$A$776,$A180,СВЦЭМ!$B$33:$B$776,L$155)+'СЕТ СН'!$I$14+СВЦЭМ!$D$10+'СЕТ СН'!$I$6-'СЕТ СН'!$I$26</f>
        <v>1657.3319259999998</v>
      </c>
      <c r="M180" s="36">
        <f>SUMIFS(СВЦЭМ!$D$33:$D$776,СВЦЭМ!$A$33:$A$776,$A180,СВЦЭМ!$B$33:$B$776,M$155)+'СЕТ СН'!$I$14+СВЦЭМ!$D$10+'СЕТ СН'!$I$6-'СЕТ СН'!$I$26</f>
        <v>1678.41243614</v>
      </c>
      <c r="N180" s="36">
        <f>SUMIFS(СВЦЭМ!$D$33:$D$776,СВЦЭМ!$A$33:$A$776,$A180,СВЦЭМ!$B$33:$B$776,N$155)+'СЕТ СН'!$I$14+СВЦЭМ!$D$10+'СЕТ СН'!$I$6-'СЕТ СН'!$I$26</f>
        <v>1699.1144310300001</v>
      </c>
      <c r="O180" s="36">
        <f>SUMIFS(СВЦЭМ!$D$33:$D$776,СВЦЭМ!$A$33:$A$776,$A180,СВЦЭМ!$B$33:$B$776,O$155)+'СЕТ СН'!$I$14+СВЦЭМ!$D$10+'СЕТ СН'!$I$6-'СЕТ СН'!$I$26</f>
        <v>1698.7720948299998</v>
      </c>
      <c r="P180" s="36">
        <f>SUMIFS(СВЦЭМ!$D$33:$D$776,СВЦЭМ!$A$33:$A$776,$A180,СВЦЭМ!$B$33:$B$776,P$155)+'СЕТ СН'!$I$14+СВЦЭМ!$D$10+'СЕТ СН'!$I$6-'СЕТ СН'!$I$26</f>
        <v>1705.5853873400001</v>
      </c>
      <c r="Q180" s="36">
        <f>SUMIFS(СВЦЭМ!$D$33:$D$776,СВЦЭМ!$A$33:$A$776,$A180,СВЦЭМ!$B$33:$B$776,Q$155)+'СЕТ СН'!$I$14+СВЦЭМ!$D$10+'СЕТ СН'!$I$6-'СЕТ СН'!$I$26</f>
        <v>1711.4665658499998</v>
      </c>
      <c r="R180" s="36">
        <f>SUMIFS(СВЦЭМ!$D$33:$D$776,СВЦЭМ!$A$33:$A$776,$A180,СВЦЭМ!$B$33:$B$776,R$155)+'СЕТ СН'!$I$14+СВЦЭМ!$D$10+'СЕТ СН'!$I$6-'СЕТ СН'!$I$26</f>
        <v>1720.4345434299998</v>
      </c>
      <c r="S180" s="36">
        <f>SUMIFS(СВЦЭМ!$D$33:$D$776,СВЦЭМ!$A$33:$A$776,$A180,СВЦЭМ!$B$33:$B$776,S$155)+'СЕТ СН'!$I$14+СВЦЭМ!$D$10+'СЕТ СН'!$I$6-'СЕТ СН'!$I$26</f>
        <v>1720.1593749399999</v>
      </c>
      <c r="T180" s="36">
        <f>SUMIFS(СВЦЭМ!$D$33:$D$776,СВЦЭМ!$A$33:$A$776,$A180,СВЦЭМ!$B$33:$B$776,T$155)+'СЕТ СН'!$I$14+СВЦЭМ!$D$10+'СЕТ СН'!$I$6-'СЕТ СН'!$I$26</f>
        <v>1680.8395124499998</v>
      </c>
      <c r="U180" s="36">
        <f>SUMIFS(СВЦЭМ!$D$33:$D$776,СВЦЭМ!$A$33:$A$776,$A180,СВЦЭМ!$B$33:$B$776,U$155)+'СЕТ СН'!$I$14+СВЦЭМ!$D$10+'СЕТ СН'!$I$6-'СЕТ СН'!$I$26</f>
        <v>1689.3732446999998</v>
      </c>
      <c r="V180" s="36">
        <f>SUMIFS(СВЦЭМ!$D$33:$D$776,СВЦЭМ!$A$33:$A$776,$A180,СВЦЭМ!$B$33:$B$776,V$155)+'СЕТ СН'!$I$14+СВЦЭМ!$D$10+'СЕТ СН'!$I$6-'СЕТ СН'!$I$26</f>
        <v>1691.6340344400001</v>
      </c>
      <c r="W180" s="36">
        <f>SUMIFS(СВЦЭМ!$D$33:$D$776,СВЦЭМ!$A$33:$A$776,$A180,СВЦЭМ!$B$33:$B$776,W$155)+'СЕТ СН'!$I$14+СВЦЭМ!$D$10+'СЕТ СН'!$I$6-'СЕТ СН'!$I$26</f>
        <v>1683.6007617699997</v>
      </c>
      <c r="X180" s="36">
        <f>SUMIFS(СВЦЭМ!$D$33:$D$776,СВЦЭМ!$A$33:$A$776,$A180,СВЦЭМ!$B$33:$B$776,X$155)+'СЕТ СН'!$I$14+СВЦЭМ!$D$10+'СЕТ СН'!$I$6-'СЕТ СН'!$I$26</f>
        <v>1692.61113002</v>
      </c>
      <c r="Y180" s="36">
        <f>SUMIFS(СВЦЭМ!$D$33:$D$776,СВЦЭМ!$A$33:$A$776,$A180,СВЦЭМ!$B$33:$B$776,Y$155)+'СЕТ СН'!$I$14+СВЦЭМ!$D$10+'СЕТ СН'!$I$6-'СЕТ СН'!$I$26</f>
        <v>1750.52954593</v>
      </c>
    </row>
    <row r="181" spans="1:27" ht="15.75" x14ac:dyDescent="0.2">
      <c r="A181" s="35">
        <f t="shared" si="4"/>
        <v>43491</v>
      </c>
      <c r="B181" s="36">
        <f>SUMIFS(СВЦЭМ!$D$33:$D$776,СВЦЭМ!$A$33:$A$776,$A181,СВЦЭМ!$B$33:$B$776,B$155)+'СЕТ СН'!$I$14+СВЦЭМ!$D$10+'СЕТ СН'!$I$6-'СЕТ СН'!$I$26</f>
        <v>1813.63229998</v>
      </c>
      <c r="C181" s="36">
        <f>SUMIFS(СВЦЭМ!$D$33:$D$776,СВЦЭМ!$A$33:$A$776,$A181,СВЦЭМ!$B$33:$B$776,C$155)+'СЕТ СН'!$I$14+СВЦЭМ!$D$10+'СЕТ СН'!$I$6-'СЕТ СН'!$I$26</f>
        <v>1845.9238188099998</v>
      </c>
      <c r="D181" s="36">
        <f>SUMIFS(СВЦЭМ!$D$33:$D$776,СВЦЭМ!$A$33:$A$776,$A181,СВЦЭМ!$B$33:$B$776,D$155)+'СЕТ СН'!$I$14+СВЦЭМ!$D$10+'СЕТ СН'!$I$6-'СЕТ СН'!$I$26</f>
        <v>1855.5363865599998</v>
      </c>
      <c r="E181" s="36">
        <f>SUMIFS(СВЦЭМ!$D$33:$D$776,СВЦЭМ!$A$33:$A$776,$A181,СВЦЭМ!$B$33:$B$776,E$155)+'СЕТ СН'!$I$14+СВЦЭМ!$D$10+'СЕТ СН'!$I$6-'СЕТ СН'!$I$26</f>
        <v>1862.1946230099998</v>
      </c>
      <c r="F181" s="36">
        <f>SUMIFS(СВЦЭМ!$D$33:$D$776,СВЦЭМ!$A$33:$A$776,$A181,СВЦЭМ!$B$33:$B$776,F$155)+'СЕТ СН'!$I$14+СВЦЭМ!$D$10+'СЕТ СН'!$I$6-'СЕТ СН'!$I$26</f>
        <v>1859.2479466099999</v>
      </c>
      <c r="G181" s="36">
        <f>SUMIFS(СВЦЭМ!$D$33:$D$776,СВЦЭМ!$A$33:$A$776,$A181,СВЦЭМ!$B$33:$B$776,G$155)+'СЕТ СН'!$I$14+СВЦЭМ!$D$10+'СЕТ СН'!$I$6-'СЕТ СН'!$I$26</f>
        <v>1851.9255274799998</v>
      </c>
      <c r="H181" s="36">
        <f>SUMIFS(СВЦЭМ!$D$33:$D$776,СВЦЭМ!$A$33:$A$776,$A181,СВЦЭМ!$B$33:$B$776,H$155)+'СЕТ СН'!$I$14+СВЦЭМ!$D$10+'СЕТ СН'!$I$6-'СЕТ СН'!$I$26</f>
        <v>1812.9227539600001</v>
      </c>
      <c r="I181" s="36">
        <f>SUMIFS(СВЦЭМ!$D$33:$D$776,СВЦЭМ!$A$33:$A$776,$A181,СВЦЭМ!$B$33:$B$776,I$155)+'СЕТ СН'!$I$14+СВЦЭМ!$D$10+'СЕТ СН'!$I$6-'СЕТ СН'!$I$26</f>
        <v>1749.87655202</v>
      </c>
      <c r="J181" s="36">
        <f>SUMIFS(СВЦЭМ!$D$33:$D$776,СВЦЭМ!$A$33:$A$776,$A181,СВЦЭМ!$B$33:$B$776,J$155)+'СЕТ СН'!$I$14+СВЦЭМ!$D$10+'СЕТ СН'!$I$6-'СЕТ СН'!$I$26</f>
        <v>1698.9233715400001</v>
      </c>
      <c r="K181" s="36">
        <f>SUMIFS(СВЦЭМ!$D$33:$D$776,СВЦЭМ!$A$33:$A$776,$A181,СВЦЭМ!$B$33:$B$776,K$155)+'СЕТ СН'!$I$14+СВЦЭМ!$D$10+'СЕТ СН'!$I$6-'СЕТ СН'!$I$26</f>
        <v>1666.49742427</v>
      </c>
      <c r="L181" s="36">
        <f>SUMIFS(СВЦЭМ!$D$33:$D$776,СВЦЭМ!$A$33:$A$776,$A181,СВЦЭМ!$B$33:$B$776,L$155)+'СЕТ СН'!$I$14+СВЦЭМ!$D$10+'СЕТ СН'!$I$6-'СЕТ СН'!$I$26</f>
        <v>1650.1420024899999</v>
      </c>
      <c r="M181" s="36">
        <f>SUMIFS(СВЦЭМ!$D$33:$D$776,СВЦЭМ!$A$33:$A$776,$A181,СВЦЭМ!$B$33:$B$776,M$155)+'СЕТ СН'!$I$14+СВЦЭМ!$D$10+'СЕТ СН'!$I$6-'СЕТ СН'!$I$26</f>
        <v>1652.9284502699998</v>
      </c>
      <c r="N181" s="36">
        <f>SUMIFS(СВЦЭМ!$D$33:$D$776,СВЦЭМ!$A$33:$A$776,$A181,СВЦЭМ!$B$33:$B$776,N$155)+'СЕТ СН'!$I$14+СВЦЭМ!$D$10+'СЕТ СН'!$I$6-'СЕТ СН'!$I$26</f>
        <v>1667.56385009</v>
      </c>
      <c r="O181" s="36">
        <f>SUMIFS(СВЦЭМ!$D$33:$D$776,СВЦЭМ!$A$33:$A$776,$A181,СВЦЭМ!$B$33:$B$776,O$155)+'СЕТ СН'!$I$14+СВЦЭМ!$D$10+'СЕТ СН'!$I$6-'СЕТ СН'!$I$26</f>
        <v>1680.7569051400001</v>
      </c>
      <c r="P181" s="36">
        <f>SUMIFS(СВЦЭМ!$D$33:$D$776,СВЦЭМ!$A$33:$A$776,$A181,СВЦЭМ!$B$33:$B$776,P$155)+'СЕТ СН'!$I$14+СВЦЭМ!$D$10+'СЕТ СН'!$I$6-'СЕТ СН'!$I$26</f>
        <v>1699.3297379599999</v>
      </c>
      <c r="Q181" s="36">
        <f>SUMIFS(СВЦЭМ!$D$33:$D$776,СВЦЭМ!$A$33:$A$776,$A181,СВЦЭМ!$B$33:$B$776,Q$155)+'СЕТ СН'!$I$14+СВЦЭМ!$D$10+'СЕТ СН'!$I$6-'СЕТ СН'!$I$26</f>
        <v>1716.93217181</v>
      </c>
      <c r="R181" s="36">
        <f>SUMIFS(СВЦЭМ!$D$33:$D$776,СВЦЭМ!$A$33:$A$776,$A181,СВЦЭМ!$B$33:$B$776,R$155)+'СЕТ СН'!$I$14+СВЦЭМ!$D$10+'СЕТ СН'!$I$6-'СЕТ СН'!$I$26</f>
        <v>1721.29051157</v>
      </c>
      <c r="S181" s="36">
        <f>SUMIFS(СВЦЭМ!$D$33:$D$776,СВЦЭМ!$A$33:$A$776,$A181,СВЦЭМ!$B$33:$B$776,S$155)+'СЕТ СН'!$I$14+СВЦЭМ!$D$10+'СЕТ СН'!$I$6-'СЕТ СН'!$I$26</f>
        <v>1696.3214371899999</v>
      </c>
      <c r="T181" s="36">
        <f>SUMIFS(СВЦЭМ!$D$33:$D$776,СВЦЭМ!$A$33:$A$776,$A181,СВЦЭМ!$B$33:$B$776,T$155)+'СЕТ СН'!$I$14+СВЦЭМ!$D$10+'СЕТ СН'!$I$6-'СЕТ СН'!$I$26</f>
        <v>1646.2622191800001</v>
      </c>
      <c r="U181" s="36">
        <f>SUMIFS(СВЦЭМ!$D$33:$D$776,СВЦЭМ!$A$33:$A$776,$A181,СВЦЭМ!$B$33:$B$776,U$155)+'СЕТ СН'!$I$14+СВЦЭМ!$D$10+'СЕТ СН'!$I$6-'СЕТ СН'!$I$26</f>
        <v>1643.4765137899999</v>
      </c>
      <c r="V181" s="36">
        <f>SUMIFS(СВЦЭМ!$D$33:$D$776,СВЦЭМ!$A$33:$A$776,$A181,СВЦЭМ!$B$33:$B$776,V$155)+'СЕТ СН'!$I$14+СВЦЭМ!$D$10+'СЕТ СН'!$I$6-'СЕТ СН'!$I$26</f>
        <v>1643.5153210899998</v>
      </c>
      <c r="W181" s="36">
        <f>SUMIFS(СВЦЭМ!$D$33:$D$776,СВЦЭМ!$A$33:$A$776,$A181,СВЦЭМ!$B$33:$B$776,W$155)+'СЕТ СН'!$I$14+СВЦЭМ!$D$10+'СЕТ СН'!$I$6-'СЕТ СН'!$I$26</f>
        <v>1654.1578435000001</v>
      </c>
      <c r="X181" s="36">
        <f>SUMIFS(СВЦЭМ!$D$33:$D$776,СВЦЭМ!$A$33:$A$776,$A181,СВЦЭМ!$B$33:$B$776,X$155)+'СЕТ СН'!$I$14+СВЦЭМ!$D$10+'СЕТ СН'!$I$6-'СЕТ СН'!$I$26</f>
        <v>1673.22517788</v>
      </c>
      <c r="Y181" s="36">
        <f>SUMIFS(СВЦЭМ!$D$33:$D$776,СВЦЭМ!$A$33:$A$776,$A181,СВЦЭМ!$B$33:$B$776,Y$155)+'СЕТ СН'!$I$14+СВЦЭМ!$D$10+'СЕТ СН'!$I$6-'СЕТ СН'!$I$26</f>
        <v>1739.4069068899998</v>
      </c>
    </row>
    <row r="182" spans="1:27" ht="15.75" x14ac:dyDescent="0.2">
      <c r="A182" s="35">
        <f t="shared" si="4"/>
        <v>43492</v>
      </c>
      <c r="B182" s="36">
        <f>SUMIFS(СВЦЭМ!$D$33:$D$776,СВЦЭМ!$A$33:$A$776,$A182,СВЦЭМ!$B$33:$B$776,B$155)+'СЕТ СН'!$I$14+СВЦЭМ!$D$10+'СЕТ СН'!$I$6-'СЕТ СН'!$I$26</f>
        <v>1793.8974916799998</v>
      </c>
      <c r="C182" s="36">
        <f>SUMIFS(СВЦЭМ!$D$33:$D$776,СВЦЭМ!$A$33:$A$776,$A182,СВЦЭМ!$B$33:$B$776,C$155)+'СЕТ СН'!$I$14+СВЦЭМ!$D$10+'СЕТ СН'!$I$6-'СЕТ СН'!$I$26</f>
        <v>1826.19053321</v>
      </c>
      <c r="D182" s="36">
        <f>SUMIFS(СВЦЭМ!$D$33:$D$776,СВЦЭМ!$A$33:$A$776,$A182,СВЦЭМ!$B$33:$B$776,D$155)+'СЕТ СН'!$I$14+СВЦЭМ!$D$10+'СЕТ СН'!$I$6-'СЕТ СН'!$I$26</f>
        <v>1844.0272440700001</v>
      </c>
      <c r="E182" s="36">
        <f>SUMIFS(СВЦЭМ!$D$33:$D$776,СВЦЭМ!$A$33:$A$776,$A182,СВЦЭМ!$B$33:$B$776,E$155)+'СЕТ СН'!$I$14+СВЦЭМ!$D$10+'СЕТ СН'!$I$6-'СЕТ СН'!$I$26</f>
        <v>1856.3399109100001</v>
      </c>
      <c r="F182" s="36">
        <f>SUMIFS(СВЦЭМ!$D$33:$D$776,СВЦЭМ!$A$33:$A$776,$A182,СВЦЭМ!$B$33:$B$776,F$155)+'СЕТ СН'!$I$14+СВЦЭМ!$D$10+'СЕТ СН'!$I$6-'СЕТ СН'!$I$26</f>
        <v>1859.7223665699998</v>
      </c>
      <c r="G182" s="36">
        <f>SUMIFS(СВЦЭМ!$D$33:$D$776,СВЦЭМ!$A$33:$A$776,$A182,СВЦЭМ!$B$33:$B$776,G$155)+'СЕТ СН'!$I$14+СВЦЭМ!$D$10+'СЕТ СН'!$I$6-'СЕТ СН'!$I$26</f>
        <v>1855.4674690500001</v>
      </c>
      <c r="H182" s="36">
        <f>SUMIFS(СВЦЭМ!$D$33:$D$776,СВЦЭМ!$A$33:$A$776,$A182,СВЦЭМ!$B$33:$B$776,H$155)+'СЕТ СН'!$I$14+СВЦЭМ!$D$10+'СЕТ СН'!$I$6-'СЕТ СН'!$I$26</f>
        <v>1840.48756585</v>
      </c>
      <c r="I182" s="36">
        <f>SUMIFS(СВЦЭМ!$D$33:$D$776,СВЦЭМ!$A$33:$A$776,$A182,СВЦЭМ!$B$33:$B$776,I$155)+'СЕТ СН'!$I$14+СВЦЭМ!$D$10+'СЕТ СН'!$I$6-'СЕТ СН'!$I$26</f>
        <v>1773.8839959100001</v>
      </c>
      <c r="J182" s="36">
        <f>SUMIFS(СВЦЭМ!$D$33:$D$776,СВЦЭМ!$A$33:$A$776,$A182,СВЦЭМ!$B$33:$B$776,J$155)+'СЕТ СН'!$I$14+СВЦЭМ!$D$10+'СЕТ СН'!$I$6-'СЕТ СН'!$I$26</f>
        <v>1708.7439625100001</v>
      </c>
      <c r="K182" s="36">
        <f>SUMIFS(СВЦЭМ!$D$33:$D$776,СВЦЭМ!$A$33:$A$776,$A182,СВЦЭМ!$B$33:$B$776,K$155)+'СЕТ СН'!$I$14+СВЦЭМ!$D$10+'СЕТ СН'!$I$6-'СЕТ СН'!$I$26</f>
        <v>1693.8843554199998</v>
      </c>
      <c r="L182" s="36">
        <f>SUMIFS(СВЦЭМ!$D$33:$D$776,СВЦЭМ!$A$33:$A$776,$A182,СВЦЭМ!$B$33:$B$776,L$155)+'СЕТ СН'!$I$14+СВЦЭМ!$D$10+'СЕТ СН'!$I$6-'СЕТ СН'!$I$26</f>
        <v>1671.1645843699998</v>
      </c>
      <c r="M182" s="36">
        <f>SUMIFS(СВЦЭМ!$D$33:$D$776,СВЦЭМ!$A$33:$A$776,$A182,СВЦЭМ!$B$33:$B$776,M$155)+'СЕТ СН'!$I$14+СВЦЭМ!$D$10+'СЕТ СН'!$I$6-'СЕТ СН'!$I$26</f>
        <v>1666.2685924799998</v>
      </c>
      <c r="N182" s="36">
        <f>SUMIFS(СВЦЭМ!$D$33:$D$776,СВЦЭМ!$A$33:$A$776,$A182,СВЦЭМ!$B$33:$B$776,N$155)+'СЕТ СН'!$I$14+СВЦЭМ!$D$10+'СЕТ СН'!$I$6-'СЕТ СН'!$I$26</f>
        <v>1680.0702038300001</v>
      </c>
      <c r="O182" s="36">
        <f>SUMIFS(СВЦЭМ!$D$33:$D$776,СВЦЭМ!$A$33:$A$776,$A182,СВЦЭМ!$B$33:$B$776,O$155)+'СЕТ СН'!$I$14+СВЦЭМ!$D$10+'СЕТ СН'!$I$6-'СЕТ СН'!$I$26</f>
        <v>1692.32674038</v>
      </c>
      <c r="P182" s="36">
        <f>SUMIFS(СВЦЭМ!$D$33:$D$776,СВЦЭМ!$A$33:$A$776,$A182,СВЦЭМ!$B$33:$B$776,P$155)+'СЕТ СН'!$I$14+СВЦЭМ!$D$10+'СЕТ СН'!$I$6-'СЕТ СН'!$I$26</f>
        <v>1703.23488086</v>
      </c>
      <c r="Q182" s="36">
        <f>SUMIFS(СВЦЭМ!$D$33:$D$776,СВЦЭМ!$A$33:$A$776,$A182,СВЦЭМ!$B$33:$B$776,Q$155)+'СЕТ СН'!$I$14+СВЦЭМ!$D$10+'СЕТ СН'!$I$6-'СЕТ СН'!$I$26</f>
        <v>1710.9061870999999</v>
      </c>
      <c r="R182" s="36">
        <f>SUMIFS(СВЦЭМ!$D$33:$D$776,СВЦЭМ!$A$33:$A$776,$A182,СВЦЭМ!$B$33:$B$776,R$155)+'СЕТ СН'!$I$14+СВЦЭМ!$D$10+'СЕТ СН'!$I$6-'СЕТ СН'!$I$26</f>
        <v>1713.4703824099997</v>
      </c>
      <c r="S182" s="36">
        <f>SUMIFS(СВЦЭМ!$D$33:$D$776,СВЦЭМ!$A$33:$A$776,$A182,СВЦЭМ!$B$33:$B$776,S$155)+'СЕТ СН'!$I$14+СВЦЭМ!$D$10+'СЕТ СН'!$I$6-'СЕТ СН'!$I$26</f>
        <v>1696.1335562300001</v>
      </c>
      <c r="T182" s="36">
        <f>SUMIFS(СВЦЭМ!$D$33:$D$776,СВЦЭМ!$A$33:$A$776,$A182,СВЦЭМ!$B$33:$B$776,T$155)+'СЕТ СН'!$I$14+СВЦЭМ!$D$10+'СЕТ СН'!$I$6-'СЕТ СН'!$I$26</f>
        <v>1647.2666703499999</v>
      </c>
      <c r="U182" s="36">
        <f>SUMIFS(СВЦЭМ!$D$33:$D$776,СВЦЭМ!$A$33:$A$776,$A182,СВЦЭМ!$B$33:$B$776,U$155)+'СЕТ СН'!$I$14+СВЦЭМ!$D$10+'СЕТ СН'!$I$6-'СЕТ СН'!$I$26</f>
        <v>1640.4174526699999</v>
      </c>
      <c r="V182" s="36">
        <f>SUMIFS(СВЦЭМ!$D$33:$D$776,СВЦЭМ!$A$33:$A$776,$A182,СВЦЭМ!$B$33:$B$776,V$155)+'СЕТ СН'!$I$14+СВЦЭМ!$D$10+'СЕТ СН'!$I$6-'СЕТ СН'!$I$26</f>
        <v>1640.1177124599999</v>
      </c>
      <c r="W182" s="36">
        <f>SUMIFS(СВЦЭМ!$D$33:$D$776,СВЦЭМ!$A$33:$A$776,$A182,СВЦЭМ!$B$33:$B$776,W$155)+'СЕТ СН'!$I$14+СВЦЭМ!$D$10+'СЕТ СН'!$I$6-'СЕТ СН'!$I$26</f>
        <v>1653.80756505</v>
      </c>
      <c r="X182" s="36">
        <f>SUMIFS(СВЦЭМ!$D$33:$D$776,СВЦЭМ!$A$33:$A$776,$A182,СВЦЭМ!$B$33:$B$776,X$155)+'СЕТ СН'!$I$14+СВЦЭМ!$D$10+'СЕТ СН'!$I$6-'СЕТ СН'!$I$26</f>
        <v>1675.2307594899999</v>
      </c>
      <c r="Y182" s="36">
        <f>SUMIFS(СВЦЭМ!$D$33:$D$776,СВЦЭМ!$A$33:$A$776,$A182,СВЦЭМ!$B$33:$B$776,Y$155)+'СЕТ СН'!$I$14+СВЦЭМ!$D$10+'СЕТ СН'!$I$6-'СЕТ СН'!$I$26</f>
        <v>1729.3508282100001</v>
      </c>
    </row>
    <row r="183" spans="1:27" ht="15.75" x14ac:dyDescent="0.2">
      <c r="A183" s="35">
        <f t="shared" si="4"/>
        <v>43493</v>
      </c>
      <c r="B183" s="36">
        <f>SUMIFS(СВЦЭМ!$D$33:$D$776,СВЦЭМ!$A$33:$A$776,$A183,СВЦЭМ!$B$33:$B$776,B$155)+'СЕТ СН'!$I$14+СВЦЭМ!$D$10+'СЕТ СН'!$I$6-'СЕТ СН'!$I$26</f>
        <v>1823.5881736599999</v>
      </c>
      <c r="C183" s="36">
        <f>SUMIFS(СВЦЭМ!$D$33:$D$776,СВЦЭМ!$A$33:$A$776,$A183,СВЦЭМ!$B$33:$B$776,C$155)+'СЕТ СН'!$I$14+СВЦЭМ!$D$10+'СЕТ СН'!$I$6-'СЕТ СН'!$I$26</f>
        <v>1853.8003929299998</v>
      </c>
      <c r="D183" s="36">
        <f>SUMIFS(СВЦЭМ!$D$33:$D$776,СВЦЭМ!$A$33:$A$776,$A183,СВЦЭМ!$B$33:$B$776,D$155)+'СЕТ СН'!$I$14+СВЦЭМ!$D$10+'СЕТ СН'!$I$6-'СЕТ СН'!$I$26</f>
        <v>1871.5906895799999</v>
      </c>
      <c r="E183" s="36">
        <f>SUMIFS(СВЦЭМ!$D$33:$D$776,СВЦЭМ!$A$33:$A$776,$A183,СВЦЭМ!$B$33:$B$776,E$155)+'СЕТ СН'!$I$14+СВЦЭМ!$D$10+'СЕТ СН'!$I$6-'СЕТ СН'!$I$26</f>
        <v>1880.7257570699999</v>
      </c>
      <c r="F183" s="36">
        <f>SUMIFS(СВЦЭМ!$D$33:$D$776,СВЦЭМ!$A$33:$A$776,$A183,СВЦЭМ!$B$33:$B$776,F$155)+'СЕТ СН'!$I$14+СВЦЭМ!$D$10+'СЕТ СН'!$I$6-'СЕТ СН'!$I$26</f>
        <v>1879.2131278500001</v>
      </c>
      <c r="G183" s="36">
        <f>SUMIFS(СВЦЭМ!$D$33:$D$776,СВЦЭМ!$A$33:$A$776,$A183,СВЦЭМ!$B$33:$B$776,G$155)+'СЕТ СН'!$I$14+СВЦЭМ!$D$10+'СЕТ СН'!$I$6-'СЕТ СН'!$I$26</f>
        <v>1857.9389745600001</v>
      </c>
      <c r="H183" s="36">
        <f>SUMIFS(СВЦЭМ!$D$33:$D$776,СВЦЭМ!$A$33:$A$776,$A183,СВЦЭМ!$B$33:$B$776,H$155)+'СЕТ СН'!$I$14+СВЦЭМ!$D$10+'СЕТ СН'!$I$6-'СЕТ СН'!$I$26</f>
        <v>1805.1132462599999</v>
      </c>
      <c r="I183" s="36">
        <f>SUMIFS(СВЦЭМ!$D$33:$D$776,СВЦЭМ!$A$33:$A$776,$A183,СВЦЭМ!$B$33:$B$776,I$155)+'СЕТ СН'!$I$14+СВЦЭМ!$D$10+'СЕТ СН'!$I$6-'СЕТ СН'!$I$26</f>
        <v>1723.4564097399998</v>
      </c>
      <c r="J183" s="36">
        <f>SUMIFS(СВЦЭМ!$D$33:$D$776,СВЦЭМ!$A$33:$A$776,$A183,СВЦЭМ!$B$33:$B$776,J$155)+'СЕТ СН'!$I$14+СВЦЭМ!$D$10+'СЕТ СН'!$I$6-'СЕТ СН'!$I$26</f>
        <v>1683.4345162300001</v>
      </c>
      <c r="K183" s="36">
        <f>SUMIFS(СВЦЭМ!$D$33:$D$776,СВЦЭМ!$A$33:$A$776,$A183,СВЦЭМ!$B$33:$B$776,K$155)+'СЕТ СН'!$I$14+СВЦЭМ!$D$10+'СЕТ СН'!$I$6-'СЕТ СН'!$I$26</f>
        <v>1686.4559503699998</v>
      </c>
      <c r="L183" s="36">
        <f>SUMIFS(СВЦЭМ!$D$33:$D$776,СВЦЭМ!$A$33:$A$776,$A183,СВЦЭМ!$B$33:$B$776,L$155)+'СЕТ СН'!$I$14+СВЦЭМ!$D$10+'СЕТ СН'!$I$6-'СЕТ СН'!$I$26</f>
        <v>1678.37071393</v>
      </c>
      <c r="M183" s="36">
        <f>SUMIFS(СВЦЭМ!$D$33:$D$776,СВЦЭМ!$A$33:$A$776,$A183,СВЦЭМ!$B$33:$B$776,M$155)+'СЕТ СН'!$I$14+СВЦЭМ!$D$10+'СЕТ СН'!$I$6-'СЕТ СН'!$I$26</f>
        <v>1671.5835591300001</v>
      </c>
      <c r="N183" s="36">
        <f>SUMIFS(СВЦЭМ!$D$33:$D$776,СВЦЭМ!$A$33:$A$776,$A183,СВЦЭМ!$B$33:$B$776,N$155)+'СЕТ СН'!$I$14+СВЦЭМ!$D$10+'СЕТ СН'!$I$6-'СЕТ СН'!$I$26</f>
        <v>1679.7664277999997</v>
      </c>
      <c r="O183" s="36">
        <f>SUMIFS(СВЦЭМ!$D$33:$D$776,СВЦЭМ!$A$33:$A$776,$A183,СВЦЭМ!$B$33:$B$776,O$155)+'СЕТ СН'!$I$14+СВЦЭМ!$D$10+'СЕТ СН'!$I$6-'СЕТ СН'!$I$26</f>
        <v>1677.2212877900001</v>
      </c>
      <c r="P183" s="36">
        <f>SUMIFS(СВЦЭМ!$D$33:$D$776,СВЦЭМ!$A$33:$A$776,$A183,СВЦЭМ!$B$33:$B$776,P$155)+'СЕТ СН'!$I$14+СВЦЭМ!$D$10+'СЕТ СН'!$I$6-'СЕТ СН'!$I$26</f>
        <v>1685.49785036</v>
      </c>
      <c r="Q183" s="36">
        <f>SUMIFS(СВЦЭМ!$D$33:$D$776,СВЦЭМ!$A$33:$A$776,$A183,СВЦЭМ!$B$33:$B$776,Q$155)+'СЕТ СН'!$I$14+СВЦЭМ!$D$10+'СЕТ СН'!$I$6-'СЕТ СН'!$I$26</f>
        <v>1696.02579823</v>
      </c>
      <c r="R183" s="36">
        <f>SUMIFS(СВЦЭМ!$D$33:$D$776,СВЦЭМ!$A$33:$A$776,$A183,СВЦЭМ!$B$33:$B$776,R$155)+'СЕТ СН'!$I$14+СВЦЭМ!$D$10+'СЕТ СН'!$I$6-'СЕТ СН'!$I$26</f>
        <v>1707.9129331099998</v>
      </c>
      <c r="S183" s="36">
        <f>SUMIFS(СВЦЭМ!$D$33:$D$776,СВЦЭМ!$A$33:$A$776,$A183,СВЦЭМ!$B$33:$B$776,S$155)+'СЕТ СН'!$I$14+СВЦЭМ!$D$10+'СЕТ СН'!$I$6-'СЕТ СН'!$I$26</f>
        <v>1699.3846855900001</v>
      </c>
      <c r="T183" s="36">
        <f>SUMIFS(СВЦЭМ!$D$33:$D$776,СВЦЭМ!$A$33:$A$776,$A183,СВЦЭМ!$B$33:$B$776,T$155)+'СЕТ СН'!$I$14+СВЦЭМ!$D$10+'СЕТ СН'!$I$6-'СЕТ СН'!$I$26</f>
        <v>1673.7011487899999</v>
      </c>
      <c r="U183" s="36">
        <f>SUMIFS(СВЦЭМ!$D$33:$D$776,СВЦЭМ!$A$33:$A$776,$A183,СВЦЭМ!$B$33:$B$776,U$155)+'СЕТ СН'!$I$14+СВЦЭМ!$D$10+'СЕТ СН'!$I$6-'СЕТ СН'!$I$26</f>
        <v>1670.3600324399999</v>
      </c>
      <c r="V183" s="36">
        <f>SUMIFS(СВЦЭМ!$D$33:$D$776,СВЦЭМ!$A$33:$A$776,$A183,СВЦЭМ!$B$33:$B$776,V$155)+'СЕТ СН'!$I$14+СВЦЭМ!$D$10+'СЕТ СН'!$I$6-'СЕТ СН'!$I$26</f>
        <v>1675.22190899</v>
      </c>
      <c r="W183" s="36">
        <f>SUMIFS(СВЦЭМ!$D$33:$D$776,СВЦЭМ!$A$33:$A$776,$A183,СВЦЭМ!$B$33:$B$776,W$155)+'СЕТ СН'!$I$14+СВЦЭМ!$D$10+'СЕТ СН'!$I$6-'СЕТ СН'!$I$26</f>
        <v>1676.9240599300001</v>
      </c>
      <c r="X183" s="36">
        <f>SUMIFS(СВЦЭМ!$D$33:$D$776,СВЦЭМ!$A$33:$A$776,$A183,СВЦЭМ!$B$33:$B$776,X$155)+'СЕТ СН'!$I$14+СВЦЭМ!$D$10+'СЕТ СН'!$I$6-'СЕТ СН'!$I$26</f>
        <v>1676.3052201699998</v>
      </c>
      <c r="Y183" s="36">
        <f>SUMIFS(СВЦЭМ!$D$33:$D$776,СВЦЭМ!$A$33:$A$776,$A183,СВЦЭМ!$B$33:$B$776,Y$155)+'СЕТ СН'!$I$14+СВЦЭМ!$D$10+'СЕТ СН'!$I$6-'СЕТ СН'!$I$26</f>
        <v>1729.3912989299997</v>
      </c>
    </row>
    <row r="184" spans="1:27" ht="15.75" x14ac:dyDescent="0.2">
      <c r="A184" s="35">
        <f t="shared" si="4"/>
        <v>43494</v>
      </c>
      <c r="B184" s="36">
        <f>SUMIFS(СВЦЭМ!$D$33:$D$776,СВЦЭМ!$A$33:$A$776,$A184,СВЦЭМ!$B$33:$B$776,B$155)+'СЕТ СН'!$I$14+СВЦЭМ!$D$10+'СЕТ СН'!$I$6-'СЕТ СН'!$I$26</f>
        <v>1829.68797563</v>
      </c>
      <c r="C184" s="36">
        <f>SUMIFS(СВЦЭМ!$D$33:$D$776,СВЦЭМ!$A$33:$A$776,$A184,СВЦЭМ!$B$33:$B$776,C$155)+'СЕТ СН'!$I$14+СВЦЭМ!$D$10+'СЕТ СН'!$I$6-'СЕТ СН'!$I$26</f>
        <v>1863.7794309999999</v>
      </c>
      <c r="D184" s="36">
        <f>SUMIFS(СВЦЭМ!$D$33:$D$776,СВЦЭМ!$A$33:$A$776,$A184,СВЦЭМ!$B$33:$B$776,D$155)+'СЕТ СН'!$I$14+СВЦЭМ!$D$10+'СЕТ СН'!$I$6-'СЕТ СН'!$I$26</f>
        <v>1872.2426185700001</v>
      </c>
      <c r="E184" s="36">
        <f>SUMIFS(СВЦЭМ!$D$33:$D$776,СВЦЭМ!$A$33:$A$776,$A184,СВЦЭМ!$B$33:$B$776,E$155)+'СЕТ СН'!$I$14+СВЦЭМ!$D$10+'СЕТ СН'!$I$6-'СЕТ СН'!$I$26</f>
        <v>1867.5654031099998</v>
      </c>
      <c r="F184" s="36">
        <f>SUMIFS(СВЦЭМ!$D$33:$D$776,СВЦЭМ!$A$33:$A$776,$A184,СВЦЭМ!$B$33:$B$776,F$155)+'СЕТ СН'!$I$14+СВЦЭМ!$D$10+'СЕТ СН'!$I$6-'СЕТ СН'!$I$26</f>
        <v>1865.68587518</v>
      </c>
      <c r="G184" s="36">
        <f>SUMIFS(СВЦЭМ!$D$33:$D$776,СВЦЭМ!$A$33:$A$776,$A184,СВЦЭМ!$B$33:$B$776,G$155)+'СЕТ СН'!$I$14+СВЦЭМ!$D$10+'СЕТ СН'!$I$6-'СЕТ СН'!$I$26</f>
        <v>1847.0425783400001</v>
      </c>
      <c r="H184" s="36">
        <f>SUMIFS(СВЦЭМ!$D$33:$D$776,СВЦЭМ!$A$33:$A$776,$A184,СВЦЭМ!$B$33:$B$776,H$155)+'СЕТ СН'!$I$14+СВЦЭМ!$D$10+'СЕТ СН'!$I$6-'СЕТ СН'!$I$26</f>
        <v>1800.84975295</v>
      </c>
      <c r="I184" s="36">
        <f>SUMIFS(СВЦЭМ!$D$33:$D$776,СВЦЭМ!$A$33:$A$776,$A184,СВЦЭМ!$B$33:$B$776,I$155)+'СЕТ СН'!$I$14+СВЦЭМ!$D$10+'СЕТ СН'!$I$6-'СЕТ СН'!$I$26</f>
        <v>1725.2429135899997</v>
      </c>
      <c r="J184" s="36">
        <f>SUMIFS(СВЦЭМ!$D$33:$D$776,СВЦЭМ!$A$33:$A$776,$A184,СВЦЭМ!$B$33:$B$776,J$155)+'СЕТ СН'!$I$14+СВЦЭМ!$D$10+'СЕТ СН'!$I$6-'СЕТ СН'!$I$26</f>
        <v>1653.7295766100001</v>
      </c>
      <c r="K184" s="36">
        <f>SUMIFS(СВЦЭМ!$D$33:$D$776,СВЦЭМ!$A$33:$A$776,$A184,СВЦЭМ!$B$33:$B$776,K$155)+'СЕТ СН'!$I$14+СВЦЭМ!$D$10+'СЕТ СН'!$I$6-'СЕТ СН'!$I$26</f>
        <v>1643.6697567299998</v>
      </c>
      <c r="L184" s="36">
        <f>SUMIFS(СВЦЭМ!$D$33:$D$776,СВЦЭМ!$A$33:$A$776,$A184,СВЦЭМ!$B$33:$B$776,L$155)+'СЕТ СН'!$I$14+СВЦЭМ!$D$10+'СЕТ СН'!$I$6-'СЕТ СН'!$I$26</f>
        <v>1646.12514332</v>
      </c>
      <c r="M184" s="36">
        <f>SUMIFS(СВЦЭМ!$D$33:$D$776,СВЦЭМ!$A$33:$A$776,$A184,СВЦЭМ!$B$33:$B$776,M$155)+'СЕТ СН'!$I$14+СВЦЭМ!$D$10+'СЕТ СН'!$I$6-'СЕТ СН'!$I$26</f>
        <v>1656.4547126100001</v>
      </c>
      <c r="N184" s="36">
        <f>SUMIFS(СВЦЭМ!$D$33:$D$776,СВЦЭМ!$A$33:$A$776,$A184,СВЦЭМ!$B$33:$B$776,N$155)+'СЕТ СН'!$I$14+СВЦЭМ!$D$10+'СЕТ СН'!$I$6-'СЕТ СН'!$I$26</f>
        <v>1668.7794717000002</v>
      </c>
      <c r="O184" s="36">
        <f>SUMIFS(СВЦЭМ!$D$33:$D$776,СВЦЭМ!$A$33:$A$776,$A184,СВЦЭМ!$B$33:$B$776,O$155)+'СЕТ СН'!$I$14+СВЦЭМ!$D$10+'СЕТ СН'!$I$6-'СЕТ СН'!$I$26</f>
        <v>1675.99256431</v>
      </c>
      <c r="P184" s="36">
        <f>SUMIFS(СВЦЭМ!$D$33:$D$776,СВЦЭМ!$A$33:$A$776,$A184,СВЦЭМ!$B$33:$B$776,P$155)+'СЕТ СН'!$I$14+СВЦЭМ!$D$10+'СЕТ СН'!$I$6-'СЕТ СН'!$I$26</f>
        <v>1686.1495938099997</v>
      </c>
      <c r="Q184" s="36">
        <f>SUMIFS(СВЦЭМ!$D$33:$D$776,СВЦЭМ!$A$33:$A$776,$A184,СВЦЭМ!$B$33:$B$776,Q$155)+'СЕТ СН'!$I$14+СВЦЭМ!$D$10+'СЕТ СН'!$I$6-'СЕТ СН'!$I$26</f>
        <v>1708.4683304300002</v>
      </c>
      <c r="R184" s="36">
        <f>SUMIFS(СВЦЭМ!$D$33:$D$776,СВЦЭМ!$A$33:$A$776,$A184,СВЦЭМ!$B$33:$B$776,R$155)+'СЕТ СН'!$I$14+СВЦЭМ!$D$10+'СЕТ СН'!$I$6-'СЕТ СН'!$I$26</f>
        <v>1706.88310112</v>
      </c>
      <c r="S184" s="36">
        <f>SUMIFS(СВЦЭМ!$D$33:$D$776,СВЦЭМ!$A$33:$A$776,$A184,СВЦЭМ!$B$33:$B$776,S$155)+'СЕТ СН'!$I$14+СВЦЭМ!$D$10+'СЕТ СН'!$I$6-'СЕТ СН'!$I$26</f>
        <v>1686.0064874899999</v>
      </c>
      <c r="T184" s="36">
        <f>SUMIFS(СВЦЭМ!$D$33:$D$776,СВЦЭМ!$A$33:$A$776,$A184,СВЦЭМ!$B$33:$B$776,T$155)+'СЕТ СН'!$I$14+СВЦЭМ!$D$10+'СЕТ СН'!$I$6-'СЕТ СН'!$I$26</f>
        <v>1661.93408206</v>
      </c>
      <c r="U184" s="36">
        <f>SUMIFS(СВЦЭМ!$D$33:$D$776,СВЦЭМ!$A$33:$A$776,$A184,СВЦЭМ!$B$33:$B$776,U$155)+'СЕТ СН'!$I$14+СВЦЭМ!$D$10+'СЕТ СН'!$I$6-'СЕТ СН'!$I$26</f>
        <v>1663.9762439900001</v>
      </c>
      <c r="V184" s="36">
        <f>SUMIFS(СВЦЭМ!$D$33:$D$776,СВЦЭМ!$A$33:$A$776,$A184,СВЦЭМ!$B$33:$B$776,V$155)+'СЕТ СН'!$I$14+СВЦЭМ!$D$10+'СЕТ СН'!$I$6-'СЕТ СН'!$I$26</f>
        <v>1686.2792009300001</v>
      </c>
      <c r="W184" s="36">
        <f>SUMIFS(СВЦЭМ!$D$33:$D$776,СВЦЭМ!$A$33:$A$776,$A184,СВЦЭМ!$B$33:$B$776,W$155)+'СЕТ СН'!$I$14+СВЦЭМ!$D$10+'СЕТ СН'!$I$6-'СЕТ СН'!$I$26</f>
        <v>1686.2910125099997</v>
      </c>
      <c r="X184" s="36">
        <f>SUMIFS(СВЦЭМ!$D$33:$D$776,СВЦЭМ!$A$33:$A$776,$A184,СВЦЭМ!$B$33:$B$776,X$155)+'СЕТ СН'!$I$14+СВЦЭМ!$D$10+'СЕТ СН'!$I$6-'СЕТ СН'!$I$26</f>
        <v>1683.23958692</v>
      </c>
      <c r="Y184" s="36">
        <f>SUMIFS(СВЦЭМ!$D$33:$D$776,СВЦЭМ!$A$33:$A$776,$A184,СВЦЭМ!$B$33:$B$776,Y$155)+'СЕТ СН'!$I$14+СВЦЭМ!$D$10+'СЕТ СН'!$I$6-'СЕТ СН'!$I$26</f>
        <v>1735.30377486</v>
      </c>
    </row>
    <row r="185" spans="1:27" ht="15.75" x14ac:dyDescent="0.2">
      <c r="A185" s="35">
        <f t="shared" si="4"/>
        <v>43495</v>
      </c>
      <c r="B185" s="36">
        <f>SUMIFS(СВЦЭМ!$D$33:$D$776,СВЦЭМ!$A$33:$A$776,$A185,СВЦЭМ!$B$33:$B$776,B$155)+'СЕТ СН'!$I$14+СВЦЭМ!$D$10+'СЕТ СН'!$I$6-'СЕТ СН'!$I$26</f>
        <v>1808.4742366999999</v>
      </c>
      <c r="C185" s="36">
        <f>SUMIFS(СВЦЭМ!$D$33:$D$776,СВЦЭМ!$A$33:$A$776,$A185,СВЦЭМ!$B$33:$B$776,C$155)+'СЕТ СН'!$I$14+СВЦЭМ!$D$10+'СЕТ СН'!$I$6-'СЕТ СН'!$I$26</f>
        <v>1826.8365955199997</v>
      </c>
      <c r="D185" s="36">
        <f>SUMIFS(СВЦЭМ!$D$33:$D$776,СВЦЭМ!$A$33:$A$776,$A185,СВЦЭМ!$B$33:$B$776,D$155)+'СЕТ СН'!$I$14+СВЦЭМ!$D$10+'СЕТ СН'!$I$6-'СЕТ СН'!$I$26</f>
        <v>1843.4505185499997</v>
      </c>
      <c r="E185" s="36">
        <f>SUMIFS(СВЦЭМ!$D$33:$D$776,СВЦЭМ!$A$33:$A$776,$A185,СВЦЭМ!$B$33:$B$776,E$155)+'СЕТ СН'!$I$14+СВЦЭМ!$D$10+'СЕТ СН'!$I$6-'СЕТ СН'!$I$26</f>
        <v>1840.82849541</v>
      </c>
      <c r="F185" s="36">
        <f>SUMIFS(СВЦЭМ!$D$33:$D$776,СВЦЭМ!$A$33:$A$776,$A185,СВЦЭМ!$B$33:$B$776,F$155)+'СЕТ СН'!$I$14+СВЦЭМ!$D$10+'СЕТ СН'!$I$6-'СЕТ СН'!$I$26</f>
        <v>1831.1250642800001</v>
      </c>
      <c r="G185" s="36">
        <f>SUMIFS(СВЦЭМ!$D$33:$D$776,СВЦЭМ!$A$33:$A$776,$A185,СВЦЭМ!$B$33:$B$776,G$155)+'СЕТ СН'!$I$14+СВЦЭМ!$D$10+'СЕТ СН'!$I$6-'СЕТ СН'!$I$26</f>
        <v>1822.14153584</v>
      </c>
      <c r="H185" s="36">
        <f>SUMIFS(СВЦЭМ!$D$33:$D$776,СВЦЭМ!$A$33:$A$776,$A185,СВЦЭМ!$B$33:$B$776,H$155)+'СЕТ СН'!$I$14+СВЦЭМ!$D$10+'СЕТ СН'!$I$6-'СЕТ СН'!$I$26</f>
        <v>1781.7807695400002</v>
      </c>
      <c r="I185" s="36">
        <f>SUMIFS(СВЦЭМ!$D$33:$D$776,СВЦЭМ!$A$33:$A$776,$A185,СВЦЭМ!$B$33:$B$776,I$155)+'СЕТ СН'!$I$14+СВЦЭМ!$D$10+'СЕТ СН'!$I$6-'СЕТ СН'!$I$26</f>
        <v>1712.7415077999999</v>
      </c>
      <c r="J185" s="36">
        <f>SUMIFS(СВЦЭМ!$D$33:$D$776,СВЦЭМ!$A$33:$A$776,$A185,СВЦЭМ!$B$33:$B$776,J$155)+'СЕТ СН'!$I$14+СВЦЭМ!$D$10+'СЕТ СН'!$I$6-'СЕТ СН'!$I$26</f>
        <v>1653.5528801800001</v>
      </c>
      <c r="K185" s="36">
        <f>SUMIFS(СВЦЭМ!$D$33:$D$776,СВЦЭМ!$A$33:$A$776,$A185,СВЦЭМ!$B$33:$B$776,K$155)+'СЕТ СН'!$I$14+СВЦЭМ!$D$10+'СЕТ СН'!$I$6-'СЕТ СН'!$I$26</f>
        <v>1655.8121486699997</v>
      </c>
      <c r="L185" s="36">
        <f>SUMIFS(СВЦЭМ!$D$33:$D$776,СВЦЭМ!$A$33:$A$776,$A185,СВЦЭМ!$B$33:$B$776,L$155)+'СЕТ СН'!$I$14+СВЦЭМ!$D$10+'СЕТ СН'!$I$6-'СЕТ СН'!$I$26</f>
        <v>1668.4641096999999</v>
      </c>
      <c r="M185" s="36">
        <f>SUMIFS(СВЦЭМ!$D$33:$D$776,СВЦЭМ!$A$33:$A$776,$A185,СВЦЭМ!$B$33:$B$776,M$155)+'СЕТ СН'!$I$14+СВЦЭМ!$D$10+'СЕТ СН'!$I$6-'СЕТ СН'!$I$26</f>
        <v>1683.0669509300001</v>
      </c>
      <c r="N185" s="36">
        <f>SUMIFS(СВЦЭМ!$D$33:$D$776,СВЦЭМ!$A$33:$A$776,$A185,СВЦЭМ!$B$33:$B$776,N$155)+'СЕТ СН'!$I$14+СВЦЭМ!$D$10+'СЕТ СН'!$I$6-'СЕТ СН'!$I$26</f>
        <v>1694.5621727600001</v>
      </c>
      <c r="O185" s="36">
        <f>SUMIFS(СВЦЭМ!$D$33:$D$776,СВЦЭМ!$A$33:$A$776,$A185,СВЦЭМ!$B$33:$B$776,O$155)+'СЕТ СН'!$I$14+СВЦЭМ!$D$10+'СЕТ СН'!$I$6-'СЕТ СН'!$I$26</f>
        <v>1677.7538772499997</v>
      </c>
      <c r="P185" s="36">
        <f>SUMIFS(СВЦЭМ!$D$33:$D$776,СВЦЭМ!$A$33:$A$776,$A185,СВЦЭМ!$B$33:$B$776,P$155)+'СЕТ СН'!$I$14+СВЦЭМ!$D$10+'СЕТ СН'!$I$6-'СЕТ СН'!$I$26</f>
        <v>1677.2356374000001</v>
      </c>
      <c r="Q185" s="36">
        <f>SUMIFS(СВЦЭМ!$D$33:$D$776,СВЦЭМ!$A$33:$A$776,$A185,СВЦЭМ!$B$33:$B$776,Q$155)+'СЕТ СН'!$I$14+СВЦЭМ!$D$10+'СЕТ СН'!$I$6-'СЕТ СН'!$I$26</f>
        <v>1685.3398789100002</v>
      </c>
      <c r="R185" s="36">
        <f>SUMIFS(СВЦЭМ!$D$33:$D$776,СВЦЭМ!$A$33:$A$776,$A185,СВЦЭМ!$B$33:$B$776,R$155)+'СЕТ СН'!$I$14+СВЦЭМ!$D$10+'СЕТ СН'!$I$6-'СЕТ СН'!$I$26</f>
        <v>1689.6027942800001</v>
      </c>
      <c r="S185" s="36">
        <f>SUMIFS(СВЦЭМ!$D$33:$D$776,СВЦЭМ!$A$33:$A$776,$A185,СВЦЭМ!$B$33:$B$776,S$155)+'СЕТ СН'!$I$14+СВЦЭМ!$D$10+'СЕТ СН'!$I$6-'СЕТ СН'!$I$26</f>
        <v>1672.8657088599998</v>
      </c>
      <c r="T185" s="36">
        <f>SUMIFS(СВЦЭМ!$D$33:$D$776,СВЦЭМ!$A$33:$A$776,$A185,СВЦЭМ!$B$33:$B$776,T$155)+'СЕТ СН'!$I$14+СВЦЭМ!$D$10+'СЕТ СН'!$I$6-'СЕТ СН'!$I$26</f>
        <v>1652.9777760299999</v>
      </c>
      <c r="U185" s="36">
        <f>SUMIFS(СВЦЭМ!$D$33:$D$776,СВЦЭМ!$A$33:$A$776,$A185,СВЦЭМ!$B$33:$B$776,U$155)+'СЕТ СН'!$I$14+СВЦЭМ!$D$10+'СЕТ СН'!$I$6-'СЕТ СН'!$I$26</f>
        <v>1649.5636547499998</v>
      </c>
      <c r="V185" s="36">
        <f>SUMIFS(СВЦЭМ!$D$33:$D$776,СВЦЭМ!$A$33:$A$776,$A185,СВЦЭМ!$B$33:$B$776,V$155)+'СЕТ СН'!$I$14+СВЦЭМ!$D$10+'СЕТ СН'!$I$6-'СЕТ СН'!$I$26</f>
        <v>1660.31389945</v>
      </c>
      <c r="W185" s="36">
        <f>SUMIFS(СВЦЭМ!$D$33:$D$776,СВЦЭМ!$A$33:$A$776,$A185,СВЦЭМ!$B$33:$B$776,W$155)+'СЕТ СН'!$I$14+СВЦЭМ!$D$10+'СЕТ СН'!$I$6-'СЕТ СН'!$I$26</f>
        <v>1669.0999276799998</v>
      </c>
      <c r="X185" s="36">
        <f>SUMIFS(СВЦЭМ!$D$33:$D$776,СВЦЭМ!$A$33:$A$776,$A185,СВЦЭМ!$B$33:$B$776,X$155)+'СЕТ СН'!$I$14+СВЦЭМ!$D$10+'СЕТ СН'!$I$6-'СЕТ СН'!$I$26</f>
        <v>1668.06174951</v>
      </c>
      <c r="Y185" s="36">
        <f>SUMIFS(СВЦЭМ!$D$33:$D$776,СВЦЭМ!$A$33:$A$776,$A185,СВЦЭМ!$B$33:$B$776,Y$155)+'СЕТ СН'!$I$14+СВЦЭМ!$D$10+'СЕТ СН'!$I$6-'СЕТ СН'!$I$26</f>
        <v>1722.4837539800001</v>
      </c>
    </row>
    <row r="186" spans="1:27" ht="15.75" x14ac:dyDescent="0.2">
      <c r="A186" s="35">
        <f t="shared" si="4"/>
        <v>43496</v>
      </c>
      <c r="B186" s="36">
        <f>SUMIFS(СВЦЭМ!$D$33:$D$776,СВЦЭМ!$A$33:$A$776,$A186,СВЦЭМ!$B$33:$B$776,B$155)+'СЕТ СН'!$I$14+СВЦЭМ!$D$10+'СЕТ СН'!$I$6-'СЕТ СН'!$I$26</f>
        <v>1813.8963807699997</v>
      </c>
      <c r="C186" s="36">
        <f>SUMIFS(СВЦЭМ!$D$33:$D$776,СВЦЭМ!$A$33:$A$776,$A186,СВЦЭМ!$B$33:$B$776,C$155)+'СЕТ СН'!$I$14+СВЦЭМ!$D$10+'СЕТ СН'!$I$6-'СЕТ СН'!$I$26</f>
        <v>1861.44408157</v>
      </c>
      <c r="D186" s="36">
        <f>SUMIFS(СВЦЭМ!$D$33:$D$776,СВЦЭМ!$A$33:$A$776,$A186,СВЦЭМ!$B$33:$B$776,D$155)+'СЕТ СН'!$I$14+СВЦЭМ!$D$10+'СЕТ СН'!$I$6-'СЕТ СН'!$I$26</f>
        <v>1863.0066151000001</v>
      </c>
      <c r="E186" s="36">
        <f>SUMIFS(СВЦЭМ!$D$33:$D$776,СВЦЭМ!$A$33:$A$776,$A186,СВЦЭМ!$B$33:$B$776,E$155)+'СЕТ СН'!$I$14+СВЦЭМ!$D$10+'СЕТ СН'!$I$6-'СЕТ СН'!$I$26</f>
        <v>1863.5179031299999</v>
      </c>
      <c r="F186" s="36">
        <f>SUMIFS(СВЦЭМ!$D$33:$D$776,СВЦЭМ!$A$33:$A$776,$A186,СВЦЭМ!$B$33:$B$776,F$155)+'СЕТ СН'!$I$14+СВЦЭМ!$D$10+'СЕТ СН'!$I$6-'СЕТ СН'!$I$26</f>
        <v>1858.4249151200002</v>
      </c>
      <c r="G186" s="36">
        <f>SUMIFS(СВЦЭМ!$D$33:$D$776,СВЦЭМ!$A$33:$A$776,$A186,СВЦЭМ!$B$33:$B$776,G$155)+'СЕТ СН'!$I$14+СВЦЭМ!$D$10+'СЕТ СН'!$I$6-'СЕТ СН'!$I$26</f>
        <v>1834.5708525999999</v>
      </c>
      <c r="H186" s="36">
        <f>SUMIFS(СВЦЭМ!$D$33:$D$776,СВЦЭМ!$A$33:$A$776,$A186,СВЦЭМ!$B$33:$B$776,H$155)+'СЕТ СН'!$I$14+СВЦЭМ!$D$10+'СЕТ СН'!$I$6-'СЕТ СН'!$I$26</f>
        <v>1776.5016664499999</v>
      </c>
      <c r="I186" s="36">
        <f>SUMIFS(СВЦЭМ!$D$33:$D$776,СВЦЭМ!$A$33:$A$776,$A186,СВЦЭМ!$B$33:$B$776,I$155)+'СЕТ СН'!$I$14+СВЦЭМ!$D$10+'СЕТ СН'!$I$6-'СЕТ СН'!$I$26</f>
        <v>1726.3332994699999</v>
      </c>
      <c r="J186" s="36">
        <f>SUMIFS(СВЦЭМ!$D$33:$D$776,СВЦЭМ!$A$33:$A$776,$A186,СВЦЭМ!$B$33:$B$776,J$155)+'СЕТ СН'!$I$14+СВЦЭМ!$D$10+'СЕТ СН'!$I$6-'СЕТ СН'!$I$26</f>
        <v>1660.03750661</v>
      </c>
      <c r="K186" s="36">
        <f>SUMIFS(СВЦЭМ!$D$33:$D$776,СВЦЭМ!$A$33:$A$776,$A186,СВЦЭМ!$B$33:$B$776,K$155)+'СЕТ СН'!$I$14+СВЦЭМ!$D$10+'СЕТ СН'!$I$6-'СЕТ СН'!$I$26</f>
        <v>1653.4243965299997</v>
      </c>
      <c r="L186" s="36">
        <f>SUMIFS(СВЦЭМ!$D$33:$D$776,СВЦЭМ!$A$33:$A$776,$A186,СВЦЭМ!$B$33:$B$776,L$155)+'СЕТ СН'!$I$14+СВЦЭМ!$D$10+'СЕТ СН'!$I$6-'СЕТ СН'!$I$26</f>
        <v>1653.1259497800002</v>
      </c>
      <c r="M186" s="36">
        <f>SUMIFS(СВЦЭМ!$D$33:$D$776,СВЦЭМ!$A$33:$A$776,$A186,СВЦЭМ!$B$33:$B$776,M$155)+'СЕТ СН'!$I$14+СВЦЭМ!$D$10+'СЕТ СН'!$I$6-'СЕТ СН'!$I$26</f>
        <v>1672.2153521800001</v>
      </c>
      <c r="N186" s="36">
        <f>SUMIFS(СВЦЭМ!$D$33:$D$776,СВЦЭМ!$A$33:$A$776,$A186,СВЦЭМ!$B$33:$B$776,N$155)+'СЕТ СН'!$I$14+СВЦЭМ!$D$10+'СЕТ СН'!$I$6-'СЕТ СН'!$I$26</f>
        <v>1681.1847903600001</v>
      </c>
      <c r="O186" s="36">
        <f>SUMIFS(СВЦЭМ!$D$33:$D$776,СВЦЭМ!$A$33:$A$776,$A186,СВЦЭМ!$B$33:$B$776,O$155)+'СЕТ СН'!$I$14+СВЦЭМ!$D$10+'СЕТ СН'!$I$6-'СЕТ СН'!$I$26</f>
        <v>1667.0928411700002</v>
      </c>
      <c r="P186" s="36">
        <f>SUMIFS(СВЦЭМ!$D$33:$D$776,СВЦЭМ!$A$33:$A$776,$A186,СВЦЭМ!$B$33:$B$776,P$155)+'СЕТ СН'!$I$14+СВЦЭМ!$D$10+'СЕТ СН'!$I$6-'СЕТ СН'!$I$26</f>
        <v>1674.92161347</v>
      </c>
      <c r="Q186" s="36">
        <f>SUMIFS(СВЦЭМ!$D$33:$D$776,СВЦЭМ!$A$33:$A$776,$A186,СВЦЭМ!$B$33:$B$776,Q$155)+'СЕТ СН'!$I$14+СВЦЭМ!$D$10+'СЕТ СН'!$I$6-'СЕТ СН'!$I$26</f>
        <v>1688.51771899</v>
      </c>
      <c r="R186" s="36">
        <f>SUMIFS(СВЦЭМ!$D$33:$D$776,СВЦЭМ!$A$33:$A$776,$A186,СВЦЭМ!$B$33:$B$776,R$155)+'СЕТ СН'!$I$14+СВЦЭМ!$D$10+'СЕТ СН'!$I$6-'СЕТ СН'!$I$26</f>
        <v>1689.4982295300001</v>
      </c>
      <c r="S186" s="36">
        <f>SUMIFS(СВЦЭМ!$D$33:$D$776,СВЦЭМ!$A$33:$A$776,$A186,СВЦЭМ!$B$33:$B$776,S$155)+'СЕТ СН'!$I$14+СВЦЭМ!$D$10+'СЕТ СН'!$I$6-'СЕТ СН'!$I$26</f>
        <v>1678.1352931699998</v>
      </c>
      <c r="T186" s="36">
        <f>SUMIFS(СВЦЭМ!$D$33:$D$776,СВЦЭМ!$A$33:$A$776,$A186,СВЦЭМ!$B$33:$B$776,T$155)+'СЕТ СН'!$I$14+СВЦЭМ!$D$10+'СЕТ СН'!$I$6-'СЕТ СН'!$I$26</f>
        <v>1663.1986387100001</v>
      </c>
      <c r="U186" s="36">
        <f>SUMIFS(СВЦЭМ!$D$33:$D$776,СВЦЭМ!$A$33:$A$776,$A186,СВЦЭМ!$B$33:$B$776,U$155)+'СЕТ СН'!$I$14+СВЦЭМ!$D$10+'СЕТ СН'!$I$6-'СЕТ СН'!$I$26</f>
        <v>1660.3404157999998</v>
      </c>
      <c r="V186" s="36">
        <f>SUMIFS(СВЦЭМ!$D$33:$D$776,СВЦЭМ!$A$33:$A$776,$A186,СВЦЭМ!$B$33:$B$776,V$155)+'СЕТ СН'!$I$14+СВЦЭМ!$D$10+'СЕТ СН'!$I$6-'СЕТ СН'!$I$26</f>
        <v>1680.8010458099998</v>
      </c>
      <c r="W186" s="36">
        <f>SUMIFS(СВЦЭМ!$D$33:$D$776,СВЦЭМ!$A$33:$A$776,$A186,СВЦЭМ!$B$33:$B$776,W$155)+'СЕТ СН'!$I$14+СВЦЭМ!$D$10+'СЕТ СН'!$I$6-'СЕТ СН'!$I$26</f>
        <v>1705.1949983700001</v>
      </c>
      <c r="X186" s="36">
        <f>SUMIFS(СВЦЭМ!$D$33:$D$776,СВЦЭМ!$A$33:$A$776,$A186,СВЦЭМ!$B$33:$B$776,X$155)+'СЕТ СН'!$I$14+СВЦЭМ!$D$10+'СЕТ СН'!$I$6-'СЕТ СН'!$I$26</f>
        <v>1709.8285264400001</v>
      </c>
      <c r="Y186" s="36">
        <f>SUMIFS(СВЦЭМ!$D$33:$D$776,СВЦЭМ!$A$33:$A$776,$A186,СВЦЭМ!$B$33:$B$776,Y$155)+'СЕТ СН'!$I$14+СВЦЭМ!$D$10+'СЕТ СН'!$I$6-'СЕТ СН'!$I$26</f>
        <v>1744.5826887499998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184</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01.01.2019</v>
      </c>
      <c r="B192" s="36">
        <f>SUMIFS(СВЦЭМ!$E$33:$E$776,СВЦЭМ!$A$33:$A$776,$A192,СВЦЭМ!$B$33:$B$776,B$191)+'СЕТ СН'!$F$15</f>
        <v>186.61835063000001</v>
      </c>
      <c r="C192" s="36">
        <f>SUMIFS(СВЦЭМ!$E$33:$E$776,СВЦЭМ!$A$33:$A$776,$A192,СВЦЭМ!$B$33:$B$776,C$191)+'СЕТ СН'!$F$15</f>
        <v>200.71867322</v>
      </c>
      <c r="D192" s="36">
        <f>SUMIFS(СВЦЭМ!$E$33:$E$776,СВЦЭМ!$A$33:$A$776,$A192,СВЦЭМ!$B$33:$B$776,D$191)+'СЕТ СН'!$F$15</f>
        <v>213.05610389</v>
      </c>
      <c r="E192" s="36">
        <f>SUMIFS(СВЦЭМ!$E$33:$E$776,СВЦЭМ!$A$33:$A$776,$A192,СВЦЭМ!$B$33:$B$776,E$191)+'СЕТ СН'!$F$15</f>
        <v>215.83351346000001</v>
      </c>
      <c r="F192" s="36">
        <f>SUMIFS(СВЦЭМ!$E$33:$E$776,СВЦЭМ!$A$33:$A$776,$A192,СВЦЭМ!$B$33:$B$776,F$191)+'СЕТ СН'!$F$15</f>
        <v>217.16969331000001</v>
      </c>
      <c r="G192" s="36">
        <f>SUMIFS(СВЦЭМ!$E$33:$E$776,СВЦЭМ!$A$33:$A$776,$A192,СВЦЭМ!$B$33:$B$776,G$191)+'СЕТ СН'!$F$15</f>
        <v>217.27513930000001</v>
      </c>
      <c r="H192" s="36">
        <f>SUMIFS(СВЦЭМ!$E$33:$E$776,СВЦЭМ!$A$33:$A$776,$A192,СВЦЭМ!$B$33:$B$776,H$191)+'СЕТ СН'!$F$15</f>
        <v>218.77325511000001</v>
      </c>
      <c r="I192" s="36">
        <f>SUMIFS(СВЦЭМ!$E$33:$E$776,СВЦЭМ!$A$33:$A$776,$A192,СВЦЭМ!$B$33:$B$776,I$191)+'СЕТ СН'!$F$15</f>
        <v>216.97466888</v>
      </c>
      <c r="J192" s="36">
        <f>SUMIFS(СВЦЭМ!$E$33:$E$776,СВЦЭМ!$A$33:$A$776,$A192,СВЦЭМ!$B$33:$B$776,J$191)+'СЕТ СН'!$F$15</f>
        <v>217.25966718999999</v>
      </c>
      <c r="K192" s="36">
        <f>SUMIFS(СВЦЭМ!$E$33:$E$776,СВЦЭМ!$A$33:$A$776,$A192,СВЦЭМ!$B$33:$B$776,K$191)+'СЕТ СН'!$F$15</f>
        <v>214.08028213</v>
      </c>
      <c r="L192" s="36">
        <f>SUMIFS(СВЦЭМ!$E$33:$E$776,СВЦЭМ!$A$33:$A$776,$A192,СВЦЭМ!$B$33:$B$776,L$191)+'СЕТ СН'!$F$15</f>
        <v>208.16381306</v>
      </c>
      <c r="M192" s="36">
        <f>SUMIFS(СВЦЭМ!$E$33:$E$776,СВЦЭМ!$A$33:$A$776,$A192,СВЦЭМ!$B$33:$B$776,M$191)+'СЕТ СН'!$F$15</f>
        <v>206.67610965</v>
      </c>
      <c r="N192" s="36">
        <f>SUMIFS(СВЦЭМ!$E$33:$E$776,СВЦЭМ!$A$33:$A$776,$A192,СВЦЭМ!$B$33:$B$776,N$191)+'СЕТ СН'!$F$15</f>
        <v>203.16344502999999</v>
      </c>
      <c r="O192" s="36">
        <f>SUMIFS(СВЦЭМ!$E$33:$E$776,СВЦЭМ!$A$33:$A$776,$A192,СВЦЭМ!$B$33:$B$776,O$191)+'СЕТ СН'!$F$15</f>
        <v>203.18498141000001</v>
      </c>
      <c r="P192" s="36">
        <f>SUMIFS(СВЦЭМ!$E$33:$E$776,СВЦЭМ!$A$33:$A$776,$A192,СВЦЭМ!$B$33:$B$776,P$191)+'СЕТ СН'!$F$15</f>
        <v>204.94156043000001</v>
      </c>
      <c r="Q192" s="36">
        <f>SUMIFS(СВЦЭМ!$E$33:$E$776,СВЦЭМ!$A$33:$A$776,$A192,СВЦЭМ!$B$33:$B$776,Q$191)+'СЕТ СН'!$F$15</f>
        <v>198.47089037999999</v>
      </c>
      <c r="R192" s="36">
        <f>SUMIFS(СВЦЭМ!$E$33:$E$776,СВЦЭМ!$A$33:$A$776,$A192,СВЦЭМ!$B$33:$B$776,R$191)+'СЕТ СН'!$F$15</f>
        <v>187.55726575</v>
      </c>
      <c r="S192" s="36">
        <f>SUMIFS(СВЦЭМ!$E$33:$E$776,СВЦЭМ!$A$33:$A$776,$A192,СВЦЭМ!$B$33:$B$776,S$191)+'СЕТ СН'!$F$15</f>
        <v>173.66147444000001</v>
      </c>
      <c r="T192" s="36">
        <f>SUMIFS(СВЦЭМ!$E$33:$E$776,СВЦЭМ!$A$33:$A$776,$A192,СВЦЭМ!$B$33:$B$776,T$191)+'СЕТ СН'!$F$15</f>
        <v>166.49359389</v>
      </c>
      <c r="U192" s="36">
        <f>SUMIFS(СВЦЭМ!$E$33:$E$776,СВЦЭМ!$A$33:$A$776,$A192,СВЦЭМ!$B$33:$B$776,U$191)+'СЕТ СН'!$F$15</f>
        <v>165.53287863</v>
      </c>
      <c r="V192" s="36">
        <f>SUMIFS(СВЦЭМ!$E$33:$E$776,СВЦЭМ!$A$33:$A$776,$A192,СВЦЭМ!$B$33:$B$776,V$191)+'СЕТ СН'!$F$15</f>
        <v>168.80324752999999</v>
      </c>
      <c r="W192" s="36">
        <f>SUMIFS(СВЦЭМ!$E$33:$E$776,СВЦЭМ!$A$33:$A$776,$A192,СВЦЭМ!$B$33:$B$776,W$191)+'СЕТ СН'!$F$15</f>
        <v>177.38487588000001</v>
      </c>
      <c r="X192" s="36">
        <f>SUMIFS(СВЦЭМ!$E$33:$E$776,СВЦЭМ!$A$33:$A$776,$A192,СВЦЭМ!$B$33:$B$776,X$191)+'СЕТ СН'!$F$15</f>
        <v>188.52907103000001</v>
      </c>
      <c r="Y192" s="36">
        <f>SUMIFS(СВЦЭМ!$E$33:$E$776,СВЦЭМ!$A$33:$A$776,$A192,СВЦЭМ!$B$33:$B$776,Y$191)+'СЕТ СН'!$F$15</f>
        <v>198.30694725999999</v>
      </c>
      <c r="AA192" s="45"/>
    </row>
    <row r="193" spans="1:25" ht="15.75" x14ac:dyDescent="0.2">
      <c r="A193" s="35">
        <f>A192+1</f>
        <v>43467</v>
      </c>
      <c r="B193" s="36">
        <f>SUMIFS(СВЦЭМ!$E$33:$E$776,СВЦЭМ!$A$33:$A$776,$A193,СВЦЭМ!$B$33:$B$776,B$191)+'СЕТ СН'!$F$15</f>
        <v>209.98968955000001</v>
      </c>
      <c r="C193" s="36">
        <f>SUMIFS(СВЦЭМ!$E$33:$E$776,СВЦЭМ!$A$33:$A$776,$A193,СВЦЭМ!$B$33:$B$776,C$191)+'СЕТ СН'!$F$15</f>
        <v>207.41771778</v>
      </c>
      <c r="D193" s="36">
        <f>SUMIFS(СВЦЭМ!$E$33:$E$776,СВЦЭМ!$A$33:$A$776,$A193,СВЦЭМ!$B$33:$B$776,D$191)+'СЕТ СН'!$F$15</f>
        <v>207.44685591999999</v>
      </c>
      <c r="E193" s="36">
        <f>SUMIFS(СВЦЭМ!$E$33:$E$776,СВЦЭМ!$A$33:$A$776,$A193,СВЦЭМ!$B$33:$B$776,E$191)+'СЕТ СН'!$F$15</f>
        <v>209.97844072000001</v>
      </c>
      <c r="F193" s="36">
        <f>SUMIFS(СВЦЭМ!$E$33:$E$776,СВЦЭМ!$A$33:$A$776,$A193,СВЦЭМ!$B$33:$B$776,F$191)+'СЕТ СН'!$F$15</f>
        <v>210.03250259000001</v>
      </c>
      <c r="G193" s="36">
        <f>SUMIFS(СВЦЭМ!$E$33:$E$776,СВЦЭМ!$A$33:$A$776,$A193,СВЦЭМ!$B$33:$B$776,G$191)+'СЕТ СН'!$F$15</f>
        <v>210.14221395999999</v>
      </c>
      <c r="H193" s="36">
        <f>SUMIFS(СВЦЭМ!$E$33:$E$776,СВЦЭМ!$A$33:$A$776,$A193,СВЦЭМ!$B$33:$B$776,H$191)+'СЕТ СН'!$F$15</f>
        <v>209.38796525999999</v>
      </c>
      <c r="I193" s="36">
        <f>SUMIFS(СВЦЭМ!$E$33:$E$776,СВЦЭМ!$A$33:$A$776,$A193,СВЦЭМ!$B$33:$B$776,I$191)+'СЕТ СН'!$F$15</f>
        <v>205.83679799999999</v>
      </c>
      <c r="J193" s="36">
        <f>SUMIFS(СВЦЭМ!$E$33:$E$776,СВЦЭМ!$A$33:$A$776,$A193,СВЦЭМ!$B$33:$B$776,J$191)+'СЕТ СН'!$F$15</f>
        <v>203.23683269</v>
      </c>
      <c r="K193" s="36">
        <f>SUMIFS(СВЦЭМ!$E$33:$E$776,СВЦЭМ!$A$33:$A$776,$A193,СВЦЭМ!$B$33:$B$776,K$191)+'СЕТ СН'!$F$15</f>
        <v>196.35270740999999</v>
      </c>
      <c r="L193" s="36">
        <f>SUMIFS(СВЦЭМ!$E$33:$E$776,СВЦЭМ!$A$33:$A$776,$A193,СВЦЭМ!$B$33:$B$776,L$191)+'СЕТ СН'!$F$15</f>
        <v>191.06145402000001</v>
      </c>
      <c r="M193" s="36">
        <f>SUMIFS(СВЦЭМ!$E$33:$E$776,СВЦЭМ!$A$33:$A$776,$A193,СВЦЭМ!$B$33:$B$776,M$191)+'СЕТ СН'!$F$15</f>
        <v>191.21145784000001</v>
      </c>
      <c r="N193" s="36">
        <f>SUMIFS(СВЦЭМ!$E$33:$E$776,СВЦЭМ!$A$33:$A$776,$A193,СВЦЭМ!$B$33:$B$776,N$191)+'СЕТ СН'!$F$15</f>
        <v>192.20086423000001</v>
      </c>
      <c r="O193" s="36">
        <f>SUMIFS(СВЦЭМ!$E$33:$E$776,СВЦЭМ!$A$33:$A$776,$A193,СВЦЭМ!$B$33:$B$776,O$191)+'СЕТ СН'!$F$15</f>
        <v>197.38281272</v>
      </c>
      <c r="P193" s="36">
        <f>SUMIFS(СВЦЭМ!$E$33:$E$776,СВЦЭМ!$A$33:$A$776,$A193,СВЦЭМ!$B$33:$B$776,P$191)+'СЕТ СН'!$F$15</f>
        <v>204.30551302999999</v>
      </c>
      <c r="Q193" s="36">
        <f>SUMIFS(СВЦЭМ!$E$33:$E$776,СВЦЭМ!$A$33:$A$776,$A193,СВЦЭМ!$B$33:$B$776,Q$191)+'СЕТ СН'!$F$15</f>
        <v>200.82850281</v>
      </c>
      <c r="R193" s="36">
        <f>SUMIFS(СВЦЭМ!$E$33:$E$776,СВЦЭМ!$A$33:$A$776,$A193,СВЦЭМ!$B$33:$B$776,R$191)+'СЕТ СН'!$F$15</f>
        <v>189.08528673999999</v>
      </c>
      <c r="S193" s="36">
        <f>SUMIFS(СВЦЭМ!$E$33:$E$776,СВЦЭМ!$A$33:$A$776,$A193,СВЦЭМ!$B$33:$B$776,S$191)+'СЕТ СН'!$F$15</f>
        <v>177.34183965</v>
      </c>
      <c r="T193" s="36">
        <f>SUMIFS(СВЦЭМ!$E$33:$E$776,СВЦЭМ!$A$33:$A$776,$A193,СВЦЭМ!$B$33:$B$776,T$191)+'СЕТ СН'!$F$15</f>
        <v>176.20558359</v>
      </c>
      <c r="U193" s="36">
        <f>SUMIFS(СВЦЭМ!$E$33:$E$776,СВЦЭМ!$A$33:$A$776,$A193,СВЦЭМ!$B$33:$B$776,U$191)+'СЕТ СН'!$F$15</f>
        <v>174.81648941</v>
      </c>
      <c r="V193" s="36">
        <f>SUMIFS(СВЦЭМ!$E$33:$E$776,СВЦЭМ!$A$33:$A$776,$A193,СВЦЭМ!$B$33:$B$776,V$191)+'СЕТ СН'!$F$15</f>
        <v>169.03843309000001</v>
      </c>
      <c r="W193" s="36">
        <f>SUMIFS(СВЦЭМ!$E$33:$E$776,СВЦЭМ!$A$33:$A$776,$A193,СВЦЭМ!$B$33:$B$776,W$191)+'СЕТ СН'!$F$15</f>
        <v>177.48135353999999</v>
      </c>
      <c r="X193" s="36">
        <f>SUMIFS(СВЦЭМ!$E$33:$E$776,СВЦЭМ!$A$33:$A$776,$A193,СВЦЭМ!$B$33:$B$776,X$191)+'СЕТ СН'!$F$15</f>
        <v>189.10191713</v>
      </c>
      <c r="Y193" s="36">
        <f>SUMIFS(СВЦЭМ!$E$33:$E$776,СВЦЭМ!$A$33:$A$776,$A193,СВЦЭМ!$B$33:$B$776,Y$191)+'СЕТ СН'!$F$15</f>
        <v>199.11838700999999</v>
      </c>
    </row>
    <row r="194" spans="1:25" ht="15.75" x14ac:dyDescent="0.2">
      <c r="A194" s="35">
        <f t="shared" ref="A194:A222" si="5">A193+1</f>
        <v>43468</v>
      </c>
      <c r="B194" s="36">
        <f>SUMIFS(СВЦЭМ!$E$33:$E$776,СВЦЭМ!$A$33:$A$776,$A194,СВЦЭМ!$B$33:$B$776,B$191)+'СЕТ СН'!$F$15</f>
        <v>202.72989339</v>
      </c>
      <c r="C194" s="36">
        <f>SUMIFS(СВЦЭМ!$E$33:$E$776,СВЦЭМ!$A$33:$A$776,$A194,СВЦЭМ!$B$33:$B$776,C$191)+'СЕТ СН'!$F$15</f>
        <v>206.96787266000001</v>
      </c>
      <c r="D194" s="36">
        <f>SUMIFS(СВЦЭМ!$E$33:$E$776,СВЦЭМ!$A$33:$A$776,$A194,СВЦЭМ!$B$33:$B$776,D$191)+'СЕТ СН'!$F$15</f>
        <v>210.14275022999999</v>
      </c>
      <c r="E194" s="36">
        <f>SUMIFS(СВЦЭМ!$E$33:$E$776,СВЦЭМ!$A$33:$A$776,$A194,СВЦЭМ!$B$33:$B$776,E$191)+'СЕТ СН'!$F$15</f>
        <v>211.89113818000001</v>
      </c>
      <c r="F194" s="36">
        <f>SUMIFS(СВЦЭМ!$E$33:$E$776,СВЦЭМ!$A$33:$A$776,$A194,СВЦЭМ!$B$33:$B$776,F$191)+'СЕТ СН'!$F$15</f>
        <v>212.65181483999999</v>
      </c>
      <c r="G194" s="36">
        <f>SUMIFS(СВЦЭМ!$E$33:$E$776,СВЦЭМ!$A$33:$A$776,$A194,СВЦЭМ!$B$33:$B$776,G$191)+'СЕТ СН'!$F$15</f>
        <v>214.26498011999999</v>
      </c>
      <c r="H194" s="36">
        <f>SUMIFS(СВЦЭМ!$E$33:$E$776,СВЦЭМ!$A$33:$A$776,$A194,СВЦЭМ!$B$33:$B$776,H$191)+'СЕТ СН'!$F$15</f>
        <v>209.42876436</v>
      </c>
      <c r="I194" s="36">
        <f>SUMIFS(СВЦЭМ!$E$33:$E$776,СВЦЭМ!$A$33:$A$776,$A194,СВЦЭМ!$B$33:$B$776,I$191)+'СЕТ СН'!$F$15</f>
        <v>207.02453994999999</v>
      </c>
      <c r="J194" s="36">
        <f>SUMIFS(СВЦЭМ!$E$33:$E$776,СВЦЭМ!$A$33:$A$776,$A194,СВЦЭМ!$B$33:$B$776,J$191)+'СЕТ СН'!$F$15</f>
        <v>202.76494098000001</v>
      </c>
      <c r="K194" s="36">
        <f>SUMIFS(СВЦЭМ!$E$33:$E$776,СВЦЭМ!$A$33:$A$776,$A194,СВЦЭМ!$B$33:$B$776,K$191)+'СЕТ СН'!$F$15</f>
        <v>197.64143770000001</v>
      </c>
      <c r="L194" s="36">
        <f>SUMIFS(СВЦЭМ!$E$33:$E$776,СВЦЭМ!$A$33:$A$776,$A194,СВЦЭМ!$B$33:$B$776,L$191)+'СЕТ СН'!$F$15</f>
        <v>193.16161622999999</v>
      </c>
      <c r="M194" s="36">
        <f>SUMIFS(СВЦЭМ!$E$33:$E$776,СВЦЭМ!$A$33:$A$776,$A194,СВЦЭМ!$B$33:$B$776,M$191)+'СЕТ СН'!$F$15</f>
        <v>192.20107099000001</v>
      </c>
      <c r="N194" s="36">
        <f>SUMIFS(СВЦЭМ!$E$33:$E$776,СВЦЭМ!$A$33:$A$776,$A194,СВЦЭМ!$B$33:$B$776,N$191)+'СЕТ СН'!$F$15</f>
        <v>192.91674971</v>
      </c>
      <c r="O194" s="36">
        <f>SUMIFS(СВЦЭМ!$E$33:$E$776,СВЦЭМ!$A$33:$A$776,$A194,СВЦЭМ!$B$33:$B$776,O$191)+'СЕТ СН'!$F$15</f>
        <v>198.3385533</v>
      </c>
      <c r="P194" s="36">
        <f>SUMIFS(СВЦЭМ!$E$33:$E$776,СВЦЭМ!$A$33:$A$776,$A194,СВЦЭМ!$B$33:$B$776,P$191)+'СЕТ СН'!$F$15</f>
        <v>202.41352760000001</v>
      </c>
      <c r="Q194" s="36">
        <f>SUMIFS(СВЦЭМ!$E$33:$E$776,СВЦЭМ!$A$33:$A$776,$A194,СВЦЭМ!$B$33:$B$776,Q$191)+'СЕТ СН'!$F$15</f>
        <v>197.31465089</v>
      </c>
      <c r="R194" s="36">
        <f>SUMIFS(СВЦЭМ!$E$33:$E$776,СВЦЭМ!$A$33:$A$776,$A194,СВЦЭМ!$B$33:$B$776,R$191)+'СЕТ СН'!$F$15</f>
        <v>188.10784480000001</v>
      </c>
      <c r="S194" s="36">
        <f>SUMIFS(СВЦЭМ!$E$33:$E$776,СВЦЭМ!$A$33:$A$776,$A194,СВЦЭМ!$B$33:$B$776,S$191)+'СЕТ СН'!$F$15</f>
        <v>175.94082656</v>
      </c>
      <c r="T194" s="36">
        <f>SUMIFS(СВЦЭМ!$E$33:$E$776,СВЦЭМ!$A$33:$A$776,$A194,СВЦЭМ!$B$33:$B$776,T$191)+'СЕТ СН'!$F$15</f>
        <v>169.68697741</v>
      </c>
      <c r="U194" s="36">
        <f>SUMIFS(СВЦЭМ!$E$33:$E$776,СВЦЭМ!$A$33:$A$776,$A194,СВЦЭМ!$B$33:$B$776,U$191)+'СЕТ СН'!$F$15</f>
        <v>170.42456303</v>
      </c>
      <c r="V194" s="36">
        <f>SUMIFS(СВЦЭМ!$E$33:$E$776,СВЦЭМ!$A$33:$A$776,$A194,СВЦЭМ!$B$33:$B$776,V$191)+'СЕТ СН'!$F$15</f>
        <v>172.16780811999999</v>
      </c>
      <c r="W194" s="36">
        <f>SUMIFS(СВЦЭМ!$E$33:$E$776,СВЦЭМ!$A$33:$A$776,$A194,СВЦЭМ!$B$33:$B$776,W$191)+'СЕТ СН'!$F$15</f>
        <v>183.94592435999999</v>
      </c>
      <c r="X194" s="36">
        <f>SUMIFS(СВЦЭМ!$E$33:$E$776,СВЦЭМ!$A$33:$A$776,$A194,СВЦЭМ!$B$33:$B$776,X$191)+'СЕТ СН'!$F$15</f>
        <v>195.62232968999999</v>
      </c>
      <c r="Y194" s="36">
        <f>SUMIFS(СВЦЭМ!$E$33:$E$776,СВЦЭМ!$A$33:$A$776,$A194,СВЦЭМ!$B$33:$B$776,Y$191)+'СЕТ СН'!$F$15</f>
        <v>205.92231924999999</v>
      </c>
    </row>
    <row r="195" spans="1:25" ht="15.75" x14ac:dyDescent="0.2">
      <c r="A195" s="35">
        <f t="shared" si="5"/>
        <v>43469</v>
      </c>
      <c r="B195" s="36">
        <f>SUMIFS(СВЦЭМ!$E$33:$E$776,СВЦЭМ!$A$33:$A$776,$A195,СВЦЭМ!$B$33:$B$776,B$191)+'СЕТ СН'!$F$15</f>
        <v>200.6677128</v>
      </c>
      <c r="C195" s="36">
        <f>SUMIFS(СВЦЭМ!$E$33:$E$776,СВЦЭМ!$A$33:$A$776,$A195,СВЦЭМ!$B$33:$B$776,C$191)+'СЕТ СН'!$F$15</f>
        <v>205.31189792000001</v>
      </c>
      <c r="D195" s="36">
        <f>SUMIFS(СВЦЭМ!$E$33:$E$776,СВЦЭМ!$A$33:$A$776,$A195,СВЦЭМ!$B$33:$B$776,D$191)+'СЕТ СН'!$F$15</f>
        <v>208.26005627000001</v>
      </c>
      <c r="E195" s="36">
        <f>SUMIFS(СВЦЭМ!$E$33:$E$776,СВЦЭМ!$A$33:$A$776,$A195,СВЦЭМ!$B$33:$B$776,E$191)+'СЕТ СН'!$F$15</f>
        <v>210.66765271</v>
      </c>
      <c r="F195" s="36">
        <f>SUMIFS(СВЦЭМ!$E$33:$E$776,СВЦЭМ!$A$33:$A$776,$A195,СВЦЭМ!$B$33:$B$776,F$191)+'СЕТ СН'!$F$15</f>
        <v>211.48942148</v>
      </c>
      <c r="G195" s="36">
        <f>SUMIFS(СВЦЭМ!$E$33:$E$776,СВЦЭМ!$A$33:$A$776,$A195,СВЦЭМ!$B$33:$B$776,G$191)+'СЕТ СН'!$F$15</f>
        <v>211.04536666999999</v>
      </c>
      <c r="H195" s="36">
        <f>SUMIFS(СВЦЭМ!$E$33:$E$776,СВЦЭМ!$A$33:$A$776,$A195,СВЦЭМ!$B$33:$B$776,H$191)+'СЕТ СН'!$F$15</f>
        <v>214.00388559999999</v>
      </c>
      <c r="I195" s="36">
        <f>SUMIFS(СВЦЭМ!$E$33:$E$776,СВЦЭМ!$A$33:$A$776,$A195,СВЦЭМ!$B$33:$B$776,I$191)+'СЕТ СН'!$F$15</f>
        <v>211.67373644</v>
      </c>
      <c r="J195" s="36">
        <f>SUMIFS(СВЦЭМ!$E$33:$E$776,СВЦЭМ!$A$33:$A$776,$A195,СВЦЭМ!$B$33:$B$776,J$191)+'СЕТ СН'!$F$15</f>
        <v>205.66723562000001</v>
      </c>
      <c r="K195" s="36">
        <f>SUMIFS(СВЦЭМ!$E$33:$E$776,СВЦЭМ!$A$33:$A$776,$A195,СВЦЭМ!$B$33:$B$776,K$191)+'СЕТ СН'!$F$15</f>
        <v>199.69219591999999</v>
      </c>
      <c r="L195" s="36">
        <f>SUMIFS(СВЦЭМ!$E$33:$E$776,СВЦЭМ!$A$33:$A$776,$A195,СВЦЭМ!$B$33:$B$776,L$191)+'СЕТ СН'!$F$15</f>
        <v>196.39030786999999</v>
      </c>
      <c r="M195" s="36">
        <f>SUMIFS(СВЦЭМ!$E$33:$E$776,СВЦЭМ!$A$33:$A$776,$A195,СВЦЭМ!$B$33:$B$776,M$191)+'СЕТ СН'!$F$15</f>
        <v>193.67253425000001</v>
      </c>
      <c r="N195" s="36">
        <f>SUMIFS(СВЦЭМ!$E$33:$E$776,СВЦЭМ!$A$33:$A$776,$A195,СВЦЭМ!$B$33:$B$776,N$191)+'СЕТ СН'!$F$15</f>
        <v>196.69502367000001</v>
      </c>
      <c r="O195" s="36">
        <f>SUMIFS(СВЦЭМ!$E$33:$E$776,СВЦЭМ!$A$33:$A$776,$A195,СВЦЭМ!$B$33:$B$776,O$191)+'СЕТ СН'!$F$15</f>
        <v>199.97245285</v>
      </c>
      <c r="P195" s="36">
        <f>SUMIFS(СВЦЭМ!$E$33:$E$776,СВЦЭМ!$A$33:$A$776,$A195,СВЦЭМ!$B$33:$B$776,P$191)+'СЕТ СН'!$F$15</f>
        <v>205.23717242999999</v>
      </c>
      <c r="Q195" s="36">
        <f>SUMIFS(СВЦЭМ!$E$33:$E$776,СВЦЭМ!$A$33:$A$776,$A195,СВЦЭМ!$B$33:$B$776,Q$191)+'СЕТ СН'!$F$15</f>
        <v>199.1320858</v>
      </c>
      <c r="R195" s="36">
        <f>SUMIFS(СВЦЭМ!$E$33:$E$776,СВЦЭМ!$A$33:$A$776,$A195,СВЦЭМ!$B$33:$B$776,R$191)+'СЕТ СН'!$F$15</f>
        <v>189.73076101999999</v>
      </c>
      <c r="S195" s="36">
        <f>SUMIFS(СВЦЭМ!$E$33:$E$776,СВЦЭМ!$A$33:$A$776,$A195,СВЦЭМ!$B$33:$B$776,S$191)+'СЕТ СН'!$F$15</f>
        <v>172.55029599</v>
      </c>
      <c r="T195" s="36">
        <f>SUMIFS(СВЦЭМ!$E$33:$E$776,СВЦЭМ!$A$33:$A$776,$A195,СВЦЭМ!$B$33:$B$776,T$191)+'СЕТ СН'!$F$15</f>
        <v>165.9061983</v>
      </c>
      <c r="U195" s="36">
        <f>SUMIFS(СВЦЭМ!$E$33:$E$776,СВЦЭМ!$A$33:$A$776,$A195,СВЦЭМ!$B$33:$B$776,U$191)+'СЕТ СН'!$F$15</f>
        <v>167.25383585</v>
      </c>
      <c r="V195" s="36">
        <f>SUMIFS(СВЦЭМ!$E$33:$E$776,СВЦЭМ!$A$33:$A$776,$A195,СВЦЭМ!$B$33:$B$776,V$191)+'СЕТ СН'!$F$15</f>
        <v>169.90768674</v>
      </c>
      <c r="W195" s="36">
        <f>SUMIFS(СВЦЭМ!$E$33:$E$776,СВЦЭМ!$A$33:$A$776,$A195,СВЦЭМ!$B$33:$B$776,W$191)+'СЕТ СН'!$F$15</f>
        <v>181.74678431999999</v>
      </c>
      <c r="X195" s="36">
        <f>SUMIFS(СВЦЭМ!$E$33:$E$776,СВЦЭМ!$A$33:$A$776,$A195,СВЦЭМ!$B$33:$B$776,X$191)+'СЕТ СН'!$F$15</f>
        <v>193.87396883</v>
      </c>
      <c r="Y195" s="36">
        <f>SUMIFS(СВЦЭМ!$E$33:$E$776,СВЦЭМ!$A$33:$A$776,$A195,СВЦЭМ!$B$33:$B$776,Y$191)+'СЕТ СН'!$F$15</f>
        <v>206.55253279999999</v>
      </c>
    </row>
    <row r="196" spans="1:25" ht="15.75" x14ac:dyDescent="0.2">
      <c r="A196" s="35">
        <f t="shared" si="5"/>
        <v>43470</v>
      </c>
      <c r="B196" s="36">
        <f>SUMIFS(СВЦЭМ!$E$33:$E$776,СВЦЭМ!$A$33:$A$776,$A196,СВЦЭМ!$B$33:$B$776,B$191)+'СЕТ СН'!$F$15</f>
        <v>203.32457353999999</v>
      </c>
      <c r="C196" s="36">
        <f>SUMIFS(СВЦЭМ!$E$33:$E$776,СВЦЭМ!$A$33:$A$776,$A196,СВЦЭМ!$B$33:$B$776,C$191)+'СЕТ СН'!$F$15</f>
        <v>206.07478495999999</v>
      </c>
      <c r="D196" s="36">
        <f>SUMIFS(СВЦЭМ!$E$33:$E$776,СВЦЭМ!$A$33:$A$776,$A196,СВЦЭМ!$B$33:$B$776,D$191)+'СЕТ СН'!$F$15</f>
        <v>209.78570361000001</v>
      </c>
      <c r="E196" s="36">
        <f>SUMIFS(СВЦЭМ!$E$33:$E$776,СВЦЭМ!$A$33:$A$776,$A196,СВЦЭМ!$B$33:$B$776,E$191)+'СЕТ СН'!$F$15</f>
        <v>212.29585170999999</v>
      </c>
      <c r="F196" s="36">
        <f>SUMIFS(СВЦЭМ!$E$33:$E$776,СВЦЭМ!$A$33:$A$776,$A196,СВЦЭМ!$B$33:$B$776,F$191)+'СЕТ СН'!$F$15</f>
        <v>213.52897100999999</v>
      </c>
      <c r="G196" s="36">
        <f>SUMIFS(СВЦЭМ!$E$33:$E$776,СВЦЭМ!$A$33:$A$776,$A196,СВЦЭМ!$B$33:$B$776,G$191)+'СЕТ СН'!$F$15</f>
        <v>211.08401853000001</v>
      </c>
      <c r="H196" s="36">
        <f>SUMIFS(СВЦЭМ!$E$33:$E$776,СВЦЭМ!$A$33:$A$776,$A196,СВЦЭМ!$B$33:$B$776,H$191)+'СЕТ СН'!$F$15</f>
        <v>212.71125710000001</v>
      </c>
      <c r="I196" s="36">
        <f>SUMIFS(СВЦЭМ!$E$33:$E$776,СВЦЭМ!$A$33:$A$776,$A196,СВЦЭМ!$B$33:$B$776,I$191)+'СЕТ СН'!$F$15</f>
        <v>207.76605083999999</v>
      </c>
      <c r="J196" s="36">
        <f>SUMIFS(СВЦЭМ!$E$33:$E$776,СВЦЭМ!$A$33:$A$776,$A196,СВЦЭМ!$B$33:$B$776,J$191)+'СЕТ СН'!$F$15</f>
        <v>203.99787558</v>
      </c>
      <c r="K196" s="36">
        <f>SUMIFS(СВЦЭМ!$E$33:$E$776,СВЦЭМ!$A$33:$A$776,$A196,СВЦЭМ!$B$33:$B$776,K$191)+'СЕТ СН'!$F$15</f>
        <v>198.02730944000001</v>
      </c>
      <c r="L196" s="36">
        <f>SUMIFS(СВЦЭМ!$E$33:$E$776,СВЦЭМ!$A$33:$A$776,$A196,СВЦЭМ!$B$33:$B$776,L$191)+'СЕТ СН'!$F$15</f>
        <v>195.099379</v>
      </c>
      <c r="M196" s="36">
        <f>SUMIFS(СВЦЭМ!$E$33:$E$776,СВЦЭМ!$A$33:$A$776,$A196,СВЦЭМ!$B$33:$B$776,M$191)+'СЕТ СН'!$F$15</f>
        <v>194.30919073000001</v>
      </c>
      <c r="N196" s="36">
        <f>SUMIFS(СВЦЭМ!$E$33:$E$776,СВЦЭМ!$A$33:$A$776,$A196,СВЦЭМ!$B$33:$B$776,N$191)+'СЕТ СН'!$F$15</f>
        <v>197.27663464</v>
      </c>
      <c r="O196" s="36">
        <f>SUMIFS(СВЦЭМ!$E$33:$E$776,СВЦЭМ!$A$33:$A$776,$A196,СВЦЭМ!$B$33:$B$776,O$191)+'СЕТ СН'!$F$15</f>
        <v>200.61004460999999</v>
      </c>
      <c r="P196" s="36">
        <f>SUMIFS(СВЦЭМ!$E$33:$E$776,СВЦЭМ!$A$33:$A$776,$A196,СВЦЭМ!$B$33:$B$776,P$191)+'СЕТ СН'!$F$15</f>
        <v>206.51419994</v>
      </c>
      <c r="Q196" s="36">
        <f>SUMIFS(СВЦЭМ!$E$33:$E$776,СВЦЭМ!$A$33:$A$776,$A196,СВЦЭМ!$B$33:$B$776,Q$191)+'СЕТ СН'!$F$15</f>
        <v>199.9030046</v>
      </c>
      <c r="R196" s="36">
        <f>SUMIFS(СВЦЭМ!$E$33:$E$776,СВЦЭМ!$A$33:$A$776,$A196,СВЦЭМ!$B$33:$B$776,R$191)+'СЕТ СН'!$F$15</f>
        <v>189.43245099999999</v>
      </c>
      <c r="S196" s="36">
        <f>SUMIFS(СВЦЭМ!$E$33:$E$776,СВЦЭМ!$A$33:$A$776,$A196,СВЦЭМ!$B$33:$B$776,S$191)+'СЕТ СН'!$F$15</f>
        <v>174.40527043</v>
      </c>
      <c r="T196" s="36">
        <f>SUMIFS(СВЦЭМ!$E$33:$E$776,СВЦЭМ!$A$33:$A$776,$A196,СВЦЭМ!$B$33:$B$776,T$191)+'СЕТ СН'!$F$15</f>
        <v>166.3886742</v>
      </c>
      <c r="U196" s="36">
        <f>SUMIFS(СВЦЭМ!$E$33:$E$776,СВЦЭМ!$A$33:$A$776,$A196,СВЦЭМ!$B$33:$B$776,U$191)+'СЕТ СН'!$F$15</f>
        <v>166.27458132999999</v>
      </c>
      <c r="V196" s="36">
        <f>SUMIFS(СВЦЭМ!$E$33:$E$776,СВЦЭМ!$A$33:$A$776,$A196,СВЦЭМ!$B$33:$B$776,V$191)+'СЕТ СН'!$F$15</f>
        <v>170.32169830000001</v>
      </c>
      <c r="W196" s="36">
        <f>SUMIFS(СВЦЭМ!$E$33:$E$776,СВЦЭМ!$A$33:$A$776,$A196,СВЦЭМ!$B$33:$B$776,W$191)+'СЕТ СН'!$F$15</f>
        <v>183.99498213000001</v>
      </c>
      <c r="X196" s="36">
        <f>SUMIFS(СВЦЭМ!$E$33:$E$776,СВЦЭМ!$A$33:$A$776,$A196,СВЦЭМ!$B$33:$B$776,X$191)+'СЕТ СН'!$F$15</f>
        <v>195.13641246</v>
      </c>
      <c r="Y196" s="36">
        <f>SUMIFS(СВЦЭМ!$E$33:$E$776,СВЦЭМ!$A$33:$A$776,$A196,СВЦЭМ!$B$33:$B$776,Y$191)+'СЕТ СН'!$F$15</f>
        <v>206.62804906</v>
      </c>
    </row>
    <row r="197" spans="1:25" ht="15.75" x14ac:dyDescent="0.2">
      <c r="A197" s="35">
        <f t="shared" si="5"/>
        <v>43471</v>
      </c>
      <c r="B197" s="36">
        <f>SUMIFS(СВЦЭМ!$E$33:$E$776,СВЦЭМ!$A$33:$A$776,$A197,СВЦЭМ!$B$33:$B$776,B$191)+'СЕТ СН'!$F$15</f>
        <v>208.13015733</v>
      </c>
      <c r="C197" s="36">
        <f>SUMIFS(СВЦЭМ!$E$33:$E$776,СВЦЭМ!$A$33:$A$776,$A197,СВЦЭМ!$B$33:$B$776,C$191)+'СЕТ СН'!$F$15</f>
        <v>213.22047391999999</v>
      </c>
      <c r="D197" s="36">
        <f>SUMIFS(СВЦЭМ!$E$33:$E$776,СВЦЭМ!$A$33:$A$776,$A197,СВЦЭМ!$B$33:$B$776,D$191)+'СЕТ СН'!$F$15</f>
        <v>215.25318884000001</v>
      </c>
      <c r="E197" s="36">
        <f>SUMIFS(СВЦЭМ!$E$33:$E$776,СВЦЭМ!$A$33:$A$776,$A197,СВЦЭМ!$B$33:$B$776,E$191)+'СЕТ СН'!$F$15</f>
        <v>215.65050914</v>
      </c>
      <c r="F197" s="36">
        <f>SUMIFS(СВЦЭМ!$E$33:$E$776,СВЦЭМ!$A$33:$A$776,$A197,СВЦЭМ!$B$33:$B$776,F$191)+'СЕТ СН'!$F$15</f>
        <v>216.13706988999999</v>
      </c>
      <c r="G197" s="36">
        <f>SUMIFS(СВЦЭМ!$E$33:$E$776,СВЦЭМ!$A$33:$A$776,$A197,СВЦЭМ!$B$33:$B$776,G$191)+'СЕТ СН'!$F$15</f>
        <v>215.45284999</v>
      </c>
      <c r="H197" s="36">
        <f>SUMIFS(СВЦЭМ!$E$33:$E$776,СВЦЭМ!$A$33:$A$776,$A197,СВЦЭМ!$B$33:$B$776,H$191)+'СЕТ СН'!$F$15</f>
        <v>213.01396897999999</v>
      </c>
      <c r="I197" s="36">
        <f>SUMIFS(СВЦЭМ!$E$33:$E$776,СВЦЭМ!$A$33:$A$776,$A197,СВЦЭМ!$B$33:$B$776,I$191)+'СЕТ СН'!$F$15</f>
        <v>205.46880479999999</v>
      </c>
      <c r="J197" s="36">
        <f>SUMIFS(СВЦЭМ!$E$33:$E$776,СВЦЭМ!$A$33:$A$776,$A197,СВЦЭМ!$B$33:$B$776,J$191)+'СЕТ СН'!$F$15</f>
        <v>200.38151335000001</v>
      </c>
      <c r="K197" s="36">
        <f>SUMIFS(СВЦЭМ!$E$33:$E$776,СВЦЭМ!$A$33:$A$776,$A197,СВЦЭМ!$B$33:$B$776,K$191)+'СЕТ СН'!$F$15</f>
        <v>195.01768985000001</v>
      </c>
      <c r="L197" s="36">
        <f>SUMIFS(СВЦЭМ!$E$33:$E$776,СВЦЭМ!$A$33:$A$776,$A197,СВЦЭМ!$B$33:$B$776,L$191)+'СЕТ СН'!$F$15</f>
        <v>192.13885826000001</v>
      </c>
      <c r="M197" s="36">
        <f>SUMIFS(СВЦЭМ!$E$33:$E$776,СВЦЭМ!$A$33:$A$776,$A197,СВЦЭМ!$B$33:$B$776,M$191)+'СЕТ СН'!$F$15</f>
        <v>191.88938587000001</v>
      </c>
      <c r="N197" s="36">
        <f>SUMIFS(СВЦЭМ!$E$33:$E$776,СВЦЭМ!$A$33:$A$776,$A197,СВЦЭМ!$B$33:$B$776,N$191)+'СЕТ СН'!$F$15</f>
        <v>194.41764914000001</v>
      </c>
      <c r="O197" s="36">
        <f>SUMIFS(СВЦЭМ!$E$33:$E$776,СВЦЭМ!$A$33:$A$776,$A197,СВЦЭМ!$B$33:$B$776,O$191)+'СЕТ СН'!$F$15</f>
        <v>196.67608644000001</v>
      </c>
      <c r="P197" s="36">
        <f>SUMIFS(СВЦЭМ!$E$33:$E$776,СВЦЭМ!$A$33:$A$776,$A197,СВЦЭМ!$B$33:$B$776,P$191)+'СЕТ СН'!$F$15</f>
        <v>200.52100148</v>
      </c>
      <c r="Q197" s="36">
        <f>SUMIFS(СВЦЭМ!$E$33:$E$776,СВЦЭМ!$A$33:$A$776,$A197,СВЦЭМ!$B$33:$B$776,Q$191)+'СЕТ СН'!$F$15</f>
        <v>193.61721654999999</v>
      </c>
      <c r="R197" s="36">
        <f>SUMIFS(СВЦЭМ!$E$33:$E$776,СВЦЭМ!$A$33:$A$776,$A197,СВЦЭМ!$B$33:$B$776,R$191)+'СЕТ СН'!$F$15</f>
        <v>183.38732955</v>
      </c>
      <c r="S197" s="36">
        <f>SUMIFS(СВЦЭМ!$E$33:$E$776,СВЦЭМ!$A$33:$A$776,$A197,СВЦЭМ!$B$33:$B$776,S$191)+'СЕТ СН'!$F$15</f>
        <v>170.15233388999999</v>
      </c>
      <c r="T197" s="36">
        <f>SUMIFS(СВЦЭМ!$E$33:$E$776,СВЦЭМ!$A$33:$A$776,$A197,СВЦЭМ!$B$33:$B$776,T$191)+'СЕТ СН'!$F$15</f>
        <v>168.15553362</v>
      </c>
      <c r="U197" s="36">
        <f>SUMIFS(СВЦЭМ!$E$33:$E$776,СВЦЭМ!$A$33:$A$776,$A197,СВЦЭМ!$B$33:$B$776,U$191)+'СЕТ СН'!$F$15</f>
        <v>169.22725518999999</v>
      </c>
      <c r="V197" s="36">
        <f>SUMIFS(СВЦЭМ!$E$33:$E$776,СВЦЭМ!$A$33:$A$776,$A197,СВЦЭМ!$B$33:$B$776,V$191)+'СЕТ СН'!$F$15</f>
        <v>174.63949087</v>
      </c>
      <c r="W197" s="36">
        <f>SUMIFS(СВЦЭМ!$E$33:$E$776,СВЦЭМ!$A$33:$A$776,$A197,СВЦЭМ!$B$33:$B$776,W$191)+'СЕТ СН'!$F$15</f>
        <v>185.14678835999999</v>
      </c>
      <c r="X197" s="36">
        <f>SUMIFS(СВЦЭМ!$E$33:$E$776,СВЦЭМ!$A$33:$A$776,$A197,СВЦЭМ!$B$33:$B$776,X$191)+'СЕТ СН'!$F$15</f>
        <v>195.10271689000001</v>
      </c>
      <c r="Y197" s="36">
        <f>SUMIFS(СВЦЭМ!$E$33:$E$776,СВЦЭМ!$A$33:$A$776,$A197,СВЦЭМ!$B$33:$B$776,Y$191)+'СЕТ СН'!$F$15</f>
        <v>205.37357559</v>
      </c>
    </row>
    <row r="198" spans="1:25" ht="15.75" x14ac:dyDescent="0.2">
      <c r="A198" s="35">
        <f t="shared" si="5"/>
        <v>43472</v>
      </c>
      <c r="B198" s="36">
        <f>SUMIFS(СВЦЭМ!$E$33:$E$776,СВЦЭМ!$A$33:$A$776,$A198,СВЦЭМ!$B$33:$B$776,B$191)+'СЕТ СН'!$F$15</f>
        <v>207.58530554999999</v>
      </c>
      <c r="C198" s="36">
        <f>SUMIFS(СВЦЭМ!$E$33:$E$776,СВЦЭМ!$A$33:$A$776,$A198,СВЦЭМ!$B$33:$B$776,C$191)+'СЕТ СН'!$F$15</f>
        <v>208.676039</v>
      </c>
      <c r="D198" s="36">
        <f>SUMIFS(СВЦЭМ!$E$33:$E$776,СВЦЭМ!$A$33:$A$776,$A198,СВЦЭМ!$B$33:$B$776,D$191)+'СЕТ СН'!$F$15</f>
        <v>212.11833716000001</v>
      </c>
      <c r="E198" s="36">
        <f>SUMIFS(СВЦЭМ!$E$33:$E$776,СВЦЭМ!$A$33:$A$776,$A198,СВЦЭМ!$B$33:$B$776,E$191)+'СЕТ СН'!$F$15</f>
        <v>213.91576097999999</v>
      </c>
      <c r="F198" s="36">
        <f>SUMIFS(СВЦЭМ!$E$33:$E$776,СВЦЭМ!$A$33:$A$776,$A198,СВЦЭМ!$B$33:$B$776,F$191)+'СЕТ СН'!$F$15</f>
        <v>214.44538259000001</v>
      </c>
      <c r="G198" s="36">
        <f>SUMIFS(СВЦЭМ!$E$33:$E$776,СВЦЭМ!$A$33:$A$776,$A198,СВЦЭМ!$B$33:$B$776,G$191)+'СЕТ СН'!$F$15</f>
        <v>212.66073420000001</v>
      </c>
      <c r="H198" s="36">
        <f>SUMIFS(СВЦЭМ!$E$33:$E$776,СВЦЭМ!$A$33:$A$776,$A198,СВЦЭМ!$B$33:$B$776,H$191)+'СЕТ СН'!$F$15</f>
        <v>209.90268854999999</v>
      </c>
      <c r="I198" s="36">
        <f>SUMIFS(СВЦЭМ!$E$33:$E$776,СВЦЭМ!$A$33:$A$776,$A198,СВЦЭМ!$B$33:$B$776,I$191)+'СЕТ СН'!$F$15</f>
        <v>209.04675707000001</v>
      </c>
      <c r="J198" s="36">
        <f>SUMIFS(СВЦЭМ!$E$33:$E$776,СВЦЭМ!$A$33:$A$776,$A198,СВЦЭМ!$B$33:$B$776,J$191)+'СЕТ СН'!$F$15</f>
        <v>204.84165315000001</v>
      </c>
      <c r="K198" s="36">
        <f>SUMIFS(СВЦЭМ!$E$33:$E$776,СВЦЭМ!$A$33:$A$776,$A198,СВЦЭМ!$B$33:$B$776,K$191)+'СЕТ СН'!$F$15</f>
        <v>197.81474992</v>
      </c>
      <c r="L198" s="36">
        <f>SUMIFS(СВЦЭМ!$E$33:$E$776,СВЦЭМ!$A$33:$A$776,$A198,СВЦЭМ!$B$33:$B$776,L$191)+'СЕТ СН'!$F$15</f>
        <v>193.84829812000001</v>
      </c>
      <c r="M198" s="36">
        <f>SUMIFS(СВЦЭМ!$E$33:$E$776,СВЦЭМ!$A$33:$A$776,$A198,СВЦЭМ!$B$33:$B$776,M$191)+'СЕТ СН'!$F$15</f>
        <v>190.87264644999999</v>
      </c>
      <c r="N198" s="36">
        <f>SUMIFS(СВЦЭМ!$E$33:$E$776,СВЦЭМ!$A$33:$A$776,$A198,СВЦЭМ!$B$33:$B$776,N$191)+'СЕТ СН'!$F$15</f>
        <v>191.0542538</v>
      </c>
      <c r="O198" s="36">
        <f>SUMIFS(СВЦЭМ!$E$33:$E$776,СВЦЭМ!$A$33:$A$776,$A198,СВЦЭМ!$B$33:$B$776,O$191)+'СЕТ СН'!$F$15</f>
        <v>192.83467419999999</v>
      </c>
      <c r="P198" s="36">
        <f>SUMIFS(СВЦЭМ!$E$33:$E$776,СВЦЭМ!$A$33:$A$776,$A198,СВЦЭМ!$B$33:$B$776,P$191)+'СЕТ СН'!$F$15</f>
        <v>197.12900461999999</v>
      </c>
      <c r="Q198" s="36">
        <f>SUMIFS(СВЦЭМ!$E$33:$E$776,СВЦЭМ!$A$33:$A$776,$A198,СВЦЭМ!$B$33:$B$776,Q$191)+'СЕТ СН'!$F$15</f>
        <v>191.86349229000001</v>
      </c>
      <c r="R198" s="36">
        <f>SUMIFS(СВЦЭМ!$E$33:$E$776,СВЦЭМ!$A$33:$A$776,$A198,СВЦЭМ!$B$33:$B$776,R$191)+'СЕТ СН'!$F$15</f>
        <v>183.84874676000001</v>
      </c>
      <c r="S198" s="36">
        <f>SUMIFS(СВЦЭМ!$E$33:$E$776,СВЦЭМ!$A$33:$A$776,$A198,СВЦЭМ!$B$33:$B$776,S$191)+'СЕТ СН'!$F$15</f>
        <v>169.91669182000001</v>
      </c>
      <c r="T198" s="36">
        <f>SUMIFS(СВЦЭМ!$E$33:$E$776,СВЦЭМ!$A$33:$A$776,$A198,СВЦЭМ!$B$33:$B$776,T$191)+'СЕТ СН'!$F$15</f>
        <v>162.52400596000001</v>
      </c>
      <c r="U198" s="36">
        <f>SUMIFS(СВЦЭМ!$E$33:$E$776,СВЦЭМ!$A$33:$A$776,$A198,СВЦЭМ!$B$33:$B$776,U$191)+'СЕТ СН'!$F$15</f>
        <v>163.03746734000001</v>
      </c>
      <c r="V198" s="36">
        <f>SUMIFS(СВЦЭМ!$E$33:$E$776,СВЦЭМ!$A$33:$A$776,$A198,СВЦЭМ!$B$33:$B$776,V$191)+'СЕТ СН'!$F$15</f>
        <v>170.78359782999999</v>
      </c>
      <c r="W198" s="36">
        <f>SUMIFS(СВЦЭМ!$E$33:$E$776,СВЦЭМ!$A$33:$A$776,$A198,СВЦЭМ!$B$33:$B$776,W$191)+'СЕТ СН'!$F$15</f>
        <v>176.88060304999999</v>
      </c>
      <c r="X198" s="36">
        <f>SUMIFS(СВЦЭМ!$E$33:$E$776,СВЦЭМ!$A$33:$A$776,$A198,СВЦЭМ!$B$33:$B$776,X$191)+'СЕТ СН'!$F$15</f>
        <v>187.29587108999999</v>
      </c>
      <c r="Y198" s="36">
        <f>SUMIFS(СВЦЭМ!$E$33:$E$776,СВЦЭМ!$A$33:$A$776,$A198,СВЦЭМ!$B$33:$B$776,Y$191)+'СЕТ СН'!$F$15</f>
        <v>196.85496505</v>
      </c>
    </row>
    <row r="199" spans="1:25" ht="15.75" x14ac:dyDescent="0.2">
      <c r="A199" s="35">
        <f t="shared" si="5"/>
        <v>43473</v>
      </c>
      <c r="B199" s="36">
        <f>SUMIFS(СВЦЭМ!$E$33:$E$776,СВЦЭМ!$A$33:$A$776,$A199,СВЦЭМ!$B$33:$B$776,B$191)+'СЕТ СН'!$F$15</f>
        <v>201.5670701</v>
      </c>
      <c r="C199" s="36">
        <f>SUMIFS(СВЦЭМ!$E$33:$E$776,СВЦЭМ!$A$33:$A$776,$A199,СВЦЭМ!$B$33:$B$776,C$191)+'СЕТ СН'!$F$15</f>
        <v>206.53156860999999</v>
      </c>
      <c r="D199" s="36">
        <f>SUMIFS(СВЦЭМ!$E$33:$E$776,СВЦЭМ!$A$33:$A$776,$A199,СВЦЭМ!$B$33:$B$776,D$191)+'СЕТ СН'!$F$15</f>
        <v>207.92590290000001</v>
      </c>
      <c r="E199" s="36">
        <f>SUMIFS(СВЦЭМ!$E$33:$E$776,СВЦЭМ!$A$33:$A$776,$A199,СВЦЭМ!$B$33:$B$776,E$191)+'СЕТ СН'!$F$15</f>
        <v>209.90273382999999</v>
      </c>
      <c r="F199" s="36">
        <f>SUMIFS(СВЦЭМ!$E$33:$E$776,СВЦЭМ!$A$33:$A$776,$A199,СВЦЭМ!$B$33:$B$776,F$191)+'СЕТ СН'!$F$15</f>
        <v>210.18003399</v>
      </c>
      <c r="G199" s="36">
        <f>SUMIFS(СВЦЭМ!$E$33:$E$776,СВЦЭМ!$A$33:$A$776,$A199,СВЦЭМ!$B$33:$B$776,G$191)+'СЕТ СН'!$F$15</f>
        <v>209.73760652000001</v>
      </c>
      <c r="H199" s="36">
        <f>SUMIFS(СВЦЭМ!$E$33:$E$776,СВЦЭМ!$A$33:$A$776,$A199,СВЦЭМ!$B$33:$B$776,H$191)+'СЕТ СН'!$F$15</f>
        <v>207.93079248999999</v>
      </c>
      <c r="I199" s="36">
        <f>SUMIFS(СВЦЭМ!$E$33:$E$776,СВЦЭМ!$A$33:$A$776,$A199,СВЦЭМ!$B$33:$B$776,I$191)+'СЕТ СН'!$F$15</f>
        <v>206.13093094999999</v>
      </c>
      <c r="J199" s="36">
        <f>SUMIFS(СВЦЭМ!$E$33:$E$776,СВЦЭМ!$A$33:$A$776,$A199,СВЦЭМ!$B$33:$B$776,J$191)+'СЕТ СН'!$F$15</f>
        <v>200.24615044000001</v>
      </c>
      <c r="K199" s="36">
        <f>SUMIFS(СВЦЭМ!$E$33:$E$776,СВЦЭМ!$A$33:$A$776,$A199,СВЦЭМ!$B$33:$B$776,K$191)+'СЕТ СН'!$F$15</f>
        <v>194.09222162</v>
      </c>
      <c r="L199" s="36">
        <f>SUMIFS(СВЦЭМ!$E$33:$E$776,СВЦЭМ!$A$33:$A$776,$A199,СВЦЭМ!$B$33:$B$776,L$191)+'СЕТ СН'!$F$15</f>
        <v>190.22995589999999</v>
      </c>
      <c r="M199" s="36">
        <f>SUMIFS(СВЦЭМ!$E$33:$E$776,СВЦЭМ!$A$33:$A$776,$A199,СВЦЭМ!$B$33:$B$776,M$191)+'СЕТ СН'!$F$15</f>
        <v>189.81964608999999</v>
      </c>
      <c r="N199" s="36">
        <f>SUMIFS(СВЦЭМ!$E$33:$E$776,СВЦЭМ!$A$33:$A$776,$A199,СВЦЭМ!$B$33:$B$776,N$191)+'СЕТ СН'!$F$15</f>
        <v>192.00757328</v>
      </c>
      <c r="O199" s="36">
        <f>SUMIFS(СВЦЭМ!$E$33:$E$776,СВЦЭМ!$A$33:$A$776,$A199,СВЦЭМ!$B$33:$B$776,O$191)+'СЕТ СН'!$F$15</f>
        <v>194.78196245999999</v>
      </c>
      <c r="P199" s="36">
        <f>SUMIFS(СВЦЭМ!$E$33:$E$776,СВЦЭМ!$A$33:$A$776,$A199,СВЦЭМ!$B$33:$B$776,P$191)+'СЕТ СН'!$F$15</f>
        <v>201.64714769</v>
      </c>
      <c r="Q199" s="36">
        <f>SUMIFS(СВЦЭМ!$E$33:$E$776,СВЦЭМ!$A$33:$A$776,$A199,СВЦЭМ!$B$33:$B$776,Q$191)+'СЕТ СН'!$F$15</f>
        <v>195.25513247999999</v>
      </c>
      <c r="R199" s="36">
        <f>SUMIFS(СВЦЭМ!$E$33:$E$776,СВЦЭМ!$A$33:$A$776,$A199,СВЦЭМ!$B$33:$B$776,R$191)+'СЕТ СН'!$F$15</f>
        <v>187.10002839000001</v>
      </c>
      <c r="S199" s="36">
        <f>SUMIFS(СВЦЭМ!$E$33:$E$776,СВЦЭМ!$A$33:$A$776,$A199,СВЦЭМ!$B$33:$B$776,S$191)+'СЕТ СН'!$F$15</f>
        <v>178.07052028999999</v>
      </c>
      <c r="T199" s="36">
        <f>SUMIFS(СВЦЭМ!$E$33:$E$776,СВЦЭМ!$A$33:$A$776,$A199,СВЦЭМ!$B$33:$B$776,T$191)+'СЕТ СН'!$F$15</f>
        <v>176.00373741999999</v>
      </c>
      <c r="U199" s="36">
        <f>SUMIFS(СВЦЭМ!$E$33:$E$776,СВЦЭМ!$A$33:$A$776,$A199,СВЦЭМ!$B$33:$B$776,U$191)+'СЕТ СН'!$F$15</f>
        <v>176.43812414000001</v>
      </c>
      <c r="V199" s="36">
        <f>SUMIFS(СВЦЭМ!$E$33:$E$776,СВЦЭМ!$A$33:$A$776,$A199,СВЦЭМ!$B$33:$B$776,V$191)+'СЕТ СН'!$F$15</f>
        <v>178.96999811000001</v>
      </c>
      <c r="W199" s="36">
        <f>SUMIFS(СВЦЭМ!$E$33:$E$776,СВЦЭМ!$A$33:$A$776,$A199,СВЦЭМ!$B$33:$B$776,W$191)+'СЕТ СН'!$F$15</f>
        <v>190.53972519999999</v>
      </c>
      <c r="X199" s="36">
        <f>SUMIFS(СВЦЭМ!$E$33:$E$776,СВЦЭМ!$A$33:$A$776,$A199,СВЦЭМ!$B$33:$B$776,X$191)+'СЕТ СН'!$F$15</f>
        <v>202.84635548</v>
      </c>
      <c r="Y199" s="36">
        <f>SUMIFS(СВЦЭМ!$E$33:$E$776,СВЦЭМ!$A$33:$A$776,$A199,СВЦЭМ!$B$33:$B$776,Y$191)+'СЕТ СН'!$F$15</f>
        <v>213.74715950000001</v>
      </c>
    </row>
    <row r="200" spans="1:25" ht="15.75" x14ac:dyDescent="0.2">
      <c r="A200" s="35">
        <f t="shared" si="5"/>
        <v>43474</v>
      </c>
      <c r="B200" s="36">
        <f>SUMIFS(СВЦЭМ!$E$33:$E$776,СВЦЭМ!$A$33:$A$776,$A200,СВЦЭМ!$B$33:$B$776,B$191)+'СЕТ СН'!$F$15</f>
        <v>207.58298784999999</v>
      </c>
      <c r="C200" s="36">
        <f>SUMIFS(СВЦЭМ!$E$33:$E$776,СВЦЭМ!$A$33:$A$776,$A200,СВЦЭМ!$B$33:$B$776,C$191)+'СЕТ СН'!$F$15</f>
        <v>211.83224163</v>
      </c>
      <c r="D200" s="36">
        <f>SUMIFS(СВЦЭМ!$E$33:$E$776,СВЦЭМ!$A$33:$A$776,$A200,СВЦЭМ!$B$33:$B$776,D$191)+'СЕТ СН'!$F$15</f>
        <v>212.26786472000001</v>
      </c>
      <c r="E200" s="36">
        <f>SUMIFS(СВЦЭМ!$E$33:$E$776,СВЦЭМ!$A$33:$A$776,$A200,СВЦЭМ!$B$33:$B$776,E$191)+'СЕТ СН'!$F$15</f>
        <v>213.82321057999999</v>
      </c>
      <c r="F200" s="36">
        <f>SUMIFS(СВЦЭМ!$E$33:$E$776,СВЦЭМ!$A$33:$A$776,$A200,СВЦЭМ!$B$33:$B$776,F$191)+'СЕТ СН'!$F$15</f>
        <v>214.32877843</v>
      </c>
      <c r="G200" s="36">
        <f>SUMIFS(СВЦЭМ!$E$33:$E$776,СВЦЭМ!$A$33:$A$776,$A200,СВЦЭМ!$B$33:$B$776,G$191)+'СЕТ СН'!$F$15</f>
        <v>214.80004955999999</v>
      </c>
      <c r="H200" s="36">
        <f>SUMIFS(СВЦЭМ!$E$33:$E$776,СВЦЭМ!$A$33:$A$776,$A200,СВЦЭМ!$B$33:$B$776,H$191)+'СЕТ СН'!$F$15</f>
        <v>217.26100922000001</v>
      </c>
      <c r="I200" s="36">
        <f>SUMIFS(СВЦЭМ!$E$33:$E$776,СВЦЭМ!$A$33:$A$776,$A200,СВЦЭМ!$B$33:$B$776,I$191)+'СЕТ СН'!$F$15</f>
        <v>206.72448046</v>
      </c>
      <c r="J200" s="36">
        <f>SUMIFS(СВЦЭМ!$E$33:$E$776,СВЦЭМ!$A$33:$A$776,$A200,СВЦЭМ!$B$33:$B$776,J$191)+'СЕТ СН'!$F$15</f>
        <v>192.99011429000001</v>
      </c>
      <c r="K200" s="36">
        <f>SUMIFS(СВЦЭМ!$E$33:$E$776,СВЦЭМ!$A$33:$A$776,$A200,СВЦЭМ!$B$33:$B$776,K$191)+'СЕТ СН'!$F$15</f>
        <v>191.51858508999999</v>
      </c>
      <c r="L200" s="36">
        <f>SUMIFS(СВЦЭМ!$E$33:$E$776,СВЦЭМ!$A$33:$A$776,$A200,СВЦЭМ!$B$33:$B$776,L$191)+'СЕТ СН'!$F$15</f>
        <v>191.19554626999999</v>
      </c>
      <c r="M200" s="36">
        <f>SUMIFS(СВЦЭМ!$E$33:$E$776,СВЦЭМ!$A$33:$A$776,$A200,СВЦЭМ!$B$33:$B$776,M$191)+'СЕТ СН'!$F$15</f>
        <v>191.55357107</v>
      </c>
      <c r="N200" s="36">
        <f>SUMIFS(СВЦЭМ!$E$33:$E$776,СВЦЭМ!$A$33:$A$776,$A200,СВЦЭМ!$B$33:$B$776,N$191)+'СЕТ СН'!$F$15</f>
        <v>194.99106707999999</v>
      </c>
      <c r="O200" s="36">
        <f>SUMIFS(СВЦЭМ!$E$33:$E$776,СВЦЭМ!$A$33:$A$776,$A200,СВЦЭМ!$B$33:$B$776,O$191)+'СЕТ СН'!$F$15</f>
        <v>194.30249513000001</v>
      </c>
      <c r="P200" s="36">
        <f>SUMIFS(СВЦЭМ!$E$33:$E$776,СВЦЭМ!$A$33:$A$776,$A200,СВЦЭМ!$B$33:$B$776,P$191)+'СЕТ СН'!$F$15</f>
        <v>196.47505555000001</v>
      </c>
      <c r="Q200" s="36">
        <f>SUMIFS(СВЦЭМ!$E$33:$E$776,СВЦЭМ!$A$33:$A$776,$A200,СВЦЭМ!$B$33:$B$776,Q$191)+'СЕТ СН'!$F$15</f>
        <v>197.33452897000001</v>
      </c>
      <c r="R200" s="36">
        <f>SUMIFS(СВЦЭМ!$E$33:$E$776,СВЦЭМ!$A$33:$A$776,$A200,СВЦЭМ!$B$33:$B$776,R$191)+'СЕТ СН'!$F$15</f>
        <v>197.03057748000001</v>
      </c>
      <c r="S200" s="36">
        <f>SUMIFS(СВЦЭМ!$E$33:$E$776,СВЦЭМ!$A$33:$A$776,$A200,СВЦЭМ!$B$33:$B$776,S$191)+'СЕТ СН'!$F$15</f>
        <v>192.50861906</v>
      </c>
      <c r="T200" s="36">
        <f>SUMIFS(СВЦЭМ!$E$33:$E$776,СВЦЭМ!$A$33:$A$776,$A200,СВЦЭМ!$B$33:$B$776,T$191)+'СЕТ СН'!$F$15</f>
        <v>188.31838930999999</v>
      </c>
      <c r="U200" s="36">
        <f>SUMIFS(СВЦЭМ!$E$33:$E$776,СВЦЭМ!$A$33:$A$776,$A200,СВЦЭМ!$B$33:$B$776,U$191)+'СЕТ СН'!$F$15</f>
        <v>188.06387579</v>
      </c>
      <c r="V200" s="36">
        <f>SUMIFS(СВЦЭМ!$E$33:$E$776,СВЦЭМ!$A$33:$A$776,$A200,СВЦЭМ!$B$33:$B$776,V$191)+'СЕТ СН'!$F$15</f>
        <v>189.88680173</v>
      </c>
      <c r="W200" s="36">
        <f>SUMIFS(СВЦЭМ!$E$33:$E$776,СВЦЭМ!$A$33:$A$776,$A200,СВЦЭМ!$B$33:$B$776,W$191)+'СЕТ СН'!$F$15</f>
        <v>193.71773293999999</v>
      </c>
      <c r="X200" s="36">
        <f>SUMIFS(СВЦЭМ!$E$33:$E$776,СВЦЭМ!$A$33:$A$776,$A200,СВЦЭМ!$B$33:$B$776,X$191)+'СЕТ СН'!$F$15</f>
        <v>196.09751331000001</v>
      </c>
      <c r="Y200" s="36">
        <f>SUMIFS(СВЦЭМ!$E$33:$E$776,СВЦЭМ!$A$33:$A$776,$A200,СВЦЭМ!$B$33:$B$776,Y$191)+'СЕТ СН'!$F$15</f>
        <v>206.67225547999999</v>
      </c>
    </row>
    <row r="201" spans="1:25" ht="15.75" x14ac:dyDescent="0.2">
      <c r="A201" s="35">
        <f t="shared" si="5"/>
        <v>43475</v>
      </c>
      <c r="B201" s="36">
        <f>SUMIFS(СВЦЭМ!$E$33:$E$776,СВЦЭМ!$A$33:$A$776,$A201,СВЦЭМ!$B$33:$B$776,B$191)+'СЕТ СН'!$F$15</f>
        <v>213.68062151999999</v>
      </c>
      <c r="C201" s="36">
        <f>SUMIFS(СВЦЭМ!$E$33:$E$776,СВЦЭМ!$A$33:$A$776,$A201,СВЦЭМ!$B$33:$B$776,C$191)+'СЕТ СН'!$F$15</f>
        <v>219.50750661000001</v>
      </c>
      <c r="D201" s="36">
        <f>SUMIFS(СВЦЭМ!$E$33:$E$776,СВЦЭМ!$A$33:$A$776,$A201,СВЦЭМ!$B$33:$B$776,D$191)+'СЕТ СН'!$F$15</f>
        <v>229.05328402999999</v>
      </c>
      <c r="E201" s="36">
        <f>SUMIFS(СВЦЭМ!$E$33:$E$776,СВЦЭМ!$A$33:$A$776,$A201,СВЦЭМ!$B$33:$B$776,E$191)+'СЕТ СН'!$F$15</f>
        <v>220.62013150999999</v>
      </c>
      <c r="F201" s="36">
        <f>SUMIFS(СВЦЭМ!$E$33:$E$776,СВЦЭМ!$A$33:$A$776,$A201,СВЦЭМ!$B$33:$B$776,F$191)+'СЕТ СН'!$F$15</f>
        <v>214.23003249999999</v>
      </c>
      <c r="G201" s="36">
        <f>SUMIFS(СВЦЭМ!$E$33:$E$776,СВЦЭМ!$A$33:$A$776,$A201,СВЦЭМ!$B$33:$B$776,G$191)+'СЕТ СН'!$F$15</f>
        <v>215.54414893000001</v>
      </c>
      <c r="H201" s="36">
        <f>SUMIFS(СВЦЭМ!$E$33:$E$776,СВЦЭМ!$A$33:$A$776,$A201,СВЦЭМ!$B$33:$B$776,H$191)+'СЕТ СН'!$F$15</f>
        <v>214.90360157999999</v>
      </c>
      <c r="I201" s="36">
        <f>SUMIFS(СВЦЭМ!$E$33:$E$776,СВЦЭМ!$A$33:$A$776,$A201,СВЦЭМ!$B$33:$B$776,I$191)+'СЕТ СН'!$F$15</f>
        <v>198.00528767</v>
      </c>
      <c r="J201" s="36">
        <f>SUMIFS(СВЦЭМ!$E$33:$E$776,СВЦЭМ!$A$33:$A$776,$A201,СВЦЭМ!$B$33:$B$776,J$191)+'СЕТ СН'!$F$15</f>
        <v>189.40600269000001</v>
      </c>
      <c r="K201" s="36">
        <f>SUMIFS(СВЦЭМ!$E$33:$E$776,СВЦЭМ!$A$33:$A$776,$A201,СВЦЭМ!$B$33:$B$776,K$191)+'СЕТ СН'!$F$15</f>
        <v>186.80611682</v>
      </c>
      <c r="L201" s="36">
        <f>SUMIFS(СВЦЭМ!$E$33:$E$776,СВЦЭМ!$A$33:$A$776,$A201,СВЦЭМ!$B$33:$B$776,L$191)+'СЕТ СН'!$F$15</f>
        <v>184.74830262</v>
      </c>
      <c r="M201" s="36">
        <f>SUMIFS(СВЦЭМ!$E$33:$E$776,СВЦЭМ!$A$33:$A$776,$A201,СВЦЭМ!$B$33:$B$776,M$191)+'СЕТ СН'!$F$15</f>
        <v>186.10027964</v>
      </c>
      <c r="N201" s="36">
        <f>SUMIFS(СВЦЭМ!$E$33:$E$776,СВЦЭМ!$A$33:$A$776,$A201,СВЦЭМ!$B$33:$B$776,N$191)+'СЕТ СН'!$F$15</f>
        <v>187.71314204999999</v>
      </c>
      <c r="O201" s="36">
        <f>SUMIFS(СВЦЭМ!$E$33:$E$776,СВЦЭМ!$A$33:$A$776,$A201,СВЦЭМ!$B$33:$B$776,O$191)+'СЕТ СН'!$F$15</f>
        <v>185.54294845999999</v>
      </c>
      <c r="P201" s="36">
        <f>SUMIFS(СВЦЭМ!$E$33:$E$776,СВЦЭМ!$A$33:$A$776,$A201,СВЦЭМ!$B$33:$B$776,P$191)+'СЕТ СН'!$F$15</f>
        <v>188.03188603000001</v>
      </c>
      <c r="Q201" s="36">
        <f>SUMIFS(СВЦЭМ!$E$33:$E$776,СВЦЭМ!$A$33:$A$776,$A201,СВЦЭМ!$B$33:$B$776,Q$191)+'СЕТ СН'!$F$15</f>
        <v>188.76864805</v>
      </c>
      <c r="R201" s="36">
        <f>SUMIFS(СВЦЭМ!$E$33:$E$776,СВЦЭМ!$A$33:$A$776,$A201,СВЦЭМ!$B$33:$B$776,R$191)+'СЕТ СН'!$F$15</f>
        <v>189.53717644</v>
      </c>
      <c r="S201" s="36">
        <f>SUMIFS(СВЦЭМ!$E$33:$E$776,СВЦЭМ!$A$33:$A$776,$A201,СВЦЭМ!$B$33:$B$776,S$191)+'СЕТ СН'!$F$15</f>
        <v>185.56042712000001</v>
      </c>
      <c r="T201" s="36">
        <f>SUMIFS(СВЦЭМ!$E$33:$E$776,СВЦЭМ!$A$33:$A$776,$A201,СВЦЭМ!$B$33:$B$776,T$191)+'СЕТ СН'!$F$15</f>
        <v>181.68901804999999</v>
      </c>
      <c r="U201" s="36">
        <f>SUMIFS(СВЦЭМ!$E$33:$E$776,СВЦЭМ!$A$33:$A$776,$A201,СВЦЭМ!$B$33:$B$776,U$191)+'СЕТ СН'!$F$15</f>
        <v>183.10773144000001</v>
      </c>
      <c r="V201" s="36">
        <f>SUMIFS(СВЦЭМ!$E$33:$E$776,СВЦЭМ!$A$33:$A$776,$A201,СВЦЭМ!$B$33:$B$776,V$191)+'СЕТ СН'!$F$15</f>
        <v>185.35388897999999</v>
      </c>
      <c r="W201" s="36">
        <f>SUMIFS(СВЦЭМ!$E$33:$E$776,СВЦЭМ!$A$33:$A$776,$A201,СВЦЭМ!$B$33:$B$776,W$191)+'СЕТ СН'!$F$15</f>
        <v>187.23061658</v>
      </c>
      <c r="X201" s="36">
        <f>SUMIFS(СВЦЭМ!$E$33:$E$776,СВЦЭМ!$A$33:$A$776,$A201,СВЦЭМ!$B$33:$B$776,X$191)+'СЕТ СН'!$F$15</f>
        <v>187.40453482999999</v>
      </c>
      <c r="Y201" s="36">
        <f>SUMIFS(СВЦЭМ!$E$33:$E$776,СВЦЭМ!$A$33:$A$776,$A201,СВЦЭМ!$B$33:$B$776,Y$191)+'СЕТ СН'!$F$15</f>
        <v>199.04906541</v>
      </c>
    </row>
    <row r="202" spans="1:25" ht="15.75" x14ac:dyDescent="0.2">
      <c r="A202" s="35">
        <f t="shared" si="5"/>
        <v>43476</v>
      </c>
      <c r="B202" s="36">
        <f>SUMIFS(СВЦЭМ!$E$33:$E$776,СВЦЭМ!$A$33:$A$776,$A202,СВЦЭМ!$B$33:$B$776,B$191)+'СЕТ СН'!$F$15</f>
        <v>215.18658181000001</v>
      </c>
      <c r="C202" s="36">
        <f>SUMIFS(СВЦЭМ!$E$33:$E$776,СВЦЭМ!$A$33:$A$776,$A202,СВЦЭМ!$B$33:$B$776,C$191)+'СЕТ СН'!$F$15</f>
        <v>217.36953364999999</v>
      </c>
      <c r="D202" s="36">
        <f>SUMIFS(СВЦЭМ!$E$33:$E$776,СВЦЭМ!$A$33:$A$776,$A202,СВЦЭМ!$B$33:$B$776,D$191)+'СЕТ СН'!$F$15</f>
        <v>223.04033297999999</v>
      </c>
      <c r="E202" s="36">
        <f>SUMIFS(СВЦЭМ!$E$33:$E$776,СВЦЭМ!$A$33:$A$776,$A202,СВЦЭМ!$B$33:$B$776,E$191)+'СЕТ СН'!$F$15</f>
        <v>223.41186013999999</v>
      </c>
      <c r="F202" s="36">
        <f>SUMIFS(СВЦЭМ!$E$33:$E$776,СВЦЭМ!$A$33:$A$776,$A202,СВЦЭМ!$B$33:$B$776,F$191)+'СЕТ СН'!$F$15</f>
        <v>223.34570235999999</v>
      </c>
      <c r="G202" s="36">
        <f>SUMIFS(СВЦЭМ!$E$33:$E$776,СВЦЭМ!$A$33:$A$776,$A202,СВЦЭМ!$B$33:$B$776,G$191)+'СЕТ СН'!$F$15</f>
        <v>219.97776531</v>
      </c>
      <c r="H202" s="36">
        <f>SUMIFS(СВЦЭМ!$E$33:$E$776,СВЦЭМ!$A$33:$A$776,$A202,СВЦЭМ!$B$33:$B$776,H$191)+'СЕТ СН'!$F$15</f>
        <v>213.61375684000001</v>
      </c>
      <c r="I202" s="36">
        <f>SUMIFS(СВЦЭМ!$E$33:$E$776,СВЦЭМ!$A$33:$A$776,$A202,СВЦЭМ!$B$33:$B$776,I$191)+'СЕТ СН'!$F$15</f>
        <v>198.61620830999999</v>
      </c>
      <c r="J202" s="36">
        <f>SUMIFS(СВЦЭМ!$E$33:$E$776,СВЦЭМ!$A$33:$A$776,$A202,СВЦЭМ!$B$33:$B$776,J$191)+'СЕТ СН'!$F$15</f>
        <v>188.15437868999999</v>
      </c>
      <c r="K202" s="36">
        <f>SUMIFS(СВЦЭМ!$E$33:$E$776,СВЦЭМ!$A$33:$A$776,$A202,СВЦЭМ!$B$33:$B$776,K$191)+'СЕТ СН'!$F$15</f>
        <v>186.44588010000001</v>
      </c>
      <c r="L202" s="36">
        <f>SUMIFS(СВЦЭМ!$E$33:$E$776,СВЦЭМ!$A$33:$A$776,$A202,СВЦЭМ!$B$33:$B$776,L$191)+'СЕТ СН'!$F$15</f>
        <v>185.61838351</v>
      </c>
      <c r="M202" s="36">
        <f>SUMIFS(СВЦЭМ!$E$33:$E$776,СВЦЭМ!$A$33:$A$776,$A202,СВЦЭМ!$B$33:$B$776,M$191)+'СЕТ СН'!$F$15</f>
        <v>186.13453509999999</v>
      </c>
      <c r="N202" s="36">
        <f>SUMIFS(СВЦЭМ!$E$33:$E$776,СВЦЭМ!$A$33:$A$776,$A202,СВЦЭМ!$B$33:$B$776,N$191)+'СЕТ СН'!$F$15</f>
        <v>189.03643116000001</v>
      </c>
      <c r="O202" s="36">
        <f>SUMIFS(СВЦЭМ!$E$33:$E$776,СВЦЭМ!$A$33:$A$776,$A202,СВЦЭМ!$B$33:$B$776,O$191)+'СЕТ СН'!$F$15</f>
        <v>189.77905514</v>
      </c>
      <c r="P202" s="36">
        <f>SUMIFS(СВЦЭМ!$E$33:$E$776,СВЦЭМ!$A$33:$A$776,$A202,СВЦЭМ!$B$33:$B$776,P$191)+'СЕТ СН'!$F$15</f>
        <v>186.72555732999999</v>
      </c>
      <c r="Q202" s="36">
        <f>SUMIFS(СВЦЭМ!$E$33:$E$776,СВЦЭМ!$A$33:$A$776,$A202,СВЦЭМ!$B$33:$B$776,Q$191)+'СЕТ СН'!$F$15</f>
        <v>187.145602</v>
      </c>
      <c r="R202" s="36">
        <f>SUMIFS(СВЦЭМ!$E$33:$E$776,СВЦЭМ!$A$33:$A$776,$A202,СВЦЭМ!$B$33:$B$776,R$191)+'СЕТ СН'!$F$15</f>
        <v>192.04747191999999</v>
      </c>
      <c r="S202" s="36">
        <f>SUMIFS(СВЦЭМ!$E$33:$E$776,СВЦЭМ!$A$33:$A$776,$A202,СВЦЭМ!$B$33:$B$776,S$191)+'СЕТ СН'!$F$15</f>
        <v>187.45244993</v>
      </c>
      <c r="T202" s="36">
        <f>SUMIFS(СВЦЭМ!$E$33:$E$776,СВЦЭМ!$A$33:$A$776,$A202,СВЦЭМ!$B$33:$B$776,T$191)+'СЕТ СН'!$F$15</f>
        <v>180.39410534999999</v>
      </c>
      <c r="U202" s="36">
        <f>SUMIFS(СВЦЭМ!$E$33:$E$776,СВЦЭМ!$A$33:$A$776,$A202,СВЦЭМ!$B$33:$B$776,U$191)+'СЕТ СН'!$F$15</f>
        <v>180.74868011999999</v>
      </c>
      <c r="V202" s="36">
        <f>SUMIFS(СВЦЭМ!$E$33:$E$776,СВЦЭМ!$A$33:$A$776,$A202,СВЦЭМ!$B$33:$B$776,V$191)+'СЕТ СН'!$F$15</f>
        <v>184.07923943</v>
      </c>
      <c r="W202" s="36">
        <f>SUMIFS(СВЦЭМ!$E$33:$E$776,СВЦЭМ!$A$33:$A$776,$A202,СВЦЭМ!$B$33:$B$776,W$191)+'СЕТ СН'!$F$15</f>
        <v>187.89951959999999</v>
      </c>
      <c r="X202" s="36">
        <f>SUMIFS(СВЦЭМ!$E$33:$E$776,СВЦЭМ!$A$33:$A$776,$A202,СВЦЭМ!$B$33:$B$776,X$191)+'СЕТ СН'!$F$15</f>
        <v>189.79329332</v>
      </c>
      <c r="Y202" s="36">
        <f>SUMIFS(СВЦЭМ!$E$33:$E$776,СВЦЭМ!$A$33:$A$776,$A202,СВЦЭМ!$B$33:$B$776,Y$191)+'СЕТ СН'!$F$15</f>
        <v>200.64611410000001</v>
      </c>
    </row>
    <row r="203" spans="1:25" ht="15.75" x14ac:dyDescent="0.2">
      <c r="A203" s="35">
        <f t="shared" si="5"/>
        <v>43477</v>
      </c>
      <c r="B203" s="36">
        <f>SUMIFS(СВЦЭМ!$E$33:$E$776,СВЦЭМ!$A$33:$A$776,$A203,СВЦЭМ!$B$33:$B$776,B$191)+'СЕТ СН'!$F$15</f>
        <v>215.08963574000001</v>
      </c>
      <c r="C203" s="36">
        <f>SUMIFS(СВЦЭМ!$E$33:$E$776,СВЦЭМ!$A$33:$A$776,$A203,СВЦЭМ!$B$33:$B$776,C$191)+'СЕТ СН'!$F$15</f>
        <v>219.33092084</v>
      </c>
      <c r="D203" s="36">
        <f>SUMIFS(СВЦЭМ!$E$33:$E$776,СВЦЭМ!$A$33:$A$776,$A203,СВЦЭМ!$B$33:$B$776,D$191)+'СЕТ СН'!$F$15</f>
        <v>223.81021285</v>
      </c>
      <c r="E203" s="36">
        <f>SUMIFS(СВЦЭМ!$E$33:$E$776,СВЦЭМ!$A$33:$A$776,$A203,СВЦЭМ!$B$33:$B$776,E$191)+'СЕТ СН'!$F$15</f>
        <v>226.15307240000001</v>
      </c>
      <c r="F203" s="36">
        <f>SUMIFS(СВЦЭМ!$E$33:$E$776,СВЦЭМ!$A$33:$A$776,$A203,СВЦЭМ!$B$33:$B$776,F$191)+'СЕТ СН'!$F$15</f>
        <v>225.74959552999999</v>
      </c>
      <c r="G203" s="36">
        <f>SUMIFS(СВЦЭМ!$E$33:$E$776,СВЦЭМ!$A$33:$A$776,$A203,СВЦЭМ!$B$33:$B$776,G$191)+'СЕТ СН'!$F$15</f>
        <v>225.65321139</v>
      </c>
      <c r="H203" s="36">
        <f>SUMIFS(СВЦЭМ!$E$33:$E$776,СВЦЭМ!$A$33:$A$776,$A203,СВЦЭМ!$B$33:$B$776,H$191)+'СЕТ СН'!$F$15</f>
        <v>220.53938847000001</v>
      </c>
      <c r="I203" s="36">
        <f>SUMIFS(СВЦЭМ!$E$33:$E$776,СВЦЭМ!$A$33:$A$776,$A203,СВЦЭМ!$B$33:$B$776,I$191)+'СЕТ СН'!$F$15</f>
        <v>205.19684494000001</v>
      </c>
      <c r="J203" s="36">
        <f>SUMIFS(СВЦЭМ!$E$33:$E$776,СВЦЭМ!$A$33:$A$776,$A203,СВЦЭМ!$B$33:$B$776,J$191)+'СЕТ СН'!$F$15</f>
        <v>191.16456998999999</v>
      </c>
      <c r="K203" s="36">
        <f>SUMIFS(СВЦЭМ!$E$33:$E$776,СВЦЭМ!$A$33:$A$776,$A203,СВЦЭМ!$B$33:$B$776,K$191)+'СЕТ СН'!$F$15</f>
        <v>184.75422954000001</v>
      </c>
      <c r="L203" s="36">
        <f>SUMIFS(СВЦЭМ!$E$33:$E$776,СВЦЭМ!$A$33:$A$776,$A203,СВЦЭМ!$B$33:$B$776,L$191)+'СЕТ СН'!$F$15</f>
        <v>180.04902834999999</v>
      </c>
      <c r="M203" s="36">
        <f>SUMIFS(СВЦЭМ!$E$33:$E$776,СВЦЭМ!$A$33:$A$776,$A203,СВЦЭМ!$B$33:$B$776,M$191)+'СЕТ СН'!$F$15</f>
        <v>181.20752443000001</v>
      </c>
      <c r="N203" s="36">
        <f>SUMIFS(СВЦЭМ!$E$33:$E$776,СВЦЭМ!$A$33:$A$776,$A203,СВЦЭМ!$B$33:$B$776,N$191)+'СЕТ СН'!$F$15</f>
        <v>185.19028415</v>
      </c>
      <c r="O203" s="36">
        <f>SUMIFS(СВЦЭМ!$E$33:$E$776,СВЦЭМ!$A$33:$A$776,$A203,СВЦЭМ!$B$33:$B$776,O$191)+'СЕТ СН'!$F$15</f>
        <v>186.86516695</v>
      </c>
      <c r="P203" s="36">
        <f>SUMIFS(СВЦЭМ!$E$33:$E$776,СВЦЭМ!$A$33:$A$776,$A203,СВЦЭМ!$B$33:$B$776,P$191)+'СЕТ СН'!$F$15</f>
        <v>190.63658982000001</v>
      </c>
      <c r="Q203" s="36">
        <f>SUMIFS(СВЦЭМ!$E$33:$E$776,СВЦЭМ!$A$33:$A$776,$A203,СВЦЭМ!$B$33:$B$776,Q$191)+'СЕТ СН'!$F$15</f>
        <v>193.46752888</v>
      </c>
      <c r="R203" s="36">
        <f>SUMIFS(СВЦЭМ!$E$33:$E$776,СВЦЭМ!$A$33:$A$776,$A203,СВЦЭМ!$B$33:$B$776,R$191)+'СЕТ СН'!$F$15</f>
        <v>191.58743437000001</v>
      </c>
      <c r="S203" s="36">
        <f>SUMIFS(СВЦЭМ!$E$33:$E$776,СВЦЭМ!$A$33:$A$776,$A203,СВЦЭМ!$B$33:$B$776,S$191)+'СЕТ СН'!$F$15</f>
        <v>183.36437072999999</v>
      </c>
      <c r="T203" s="36">
        <f>SUMIFS(СВЦЭМ!$E$33:$E$776,СВЦЭМ!$A$33:$A$776,$A203,СВЦЭМ!$B$33:$B$776,T$191)+'СЕТ СН'!$F$15</f>
        <v>176.75687883000001</v>
      </c>
      <c r="U203" s="36">
        <f>SUMIFS(СВЦЭМ!$E$33:$E$776,СВЦЭМ!$A$33:$A$776,$A203,СВЦЭМ!$B$33:$B$776,U$191)+'СЕТ СН'!$F$15</f>
        <v>177.01482526000001</v>
      </c>
      <c r="V203" s="36">
        <f>SUMIFS(СВЦЭМ!$E$33:$E$776,СВЦЭМ!$A$33:$A$776,$A203,СВЦЭМ!$B$33:$B$776,V$191)+'СЕТ СН'!$F$15</f>
        <v>181.75425480999999</v>
      </c>
      <c r="W203" s="36">
        <f>SUMIFS(СВЦЭМ!$E$33:$E$776,СВЦЭМ!$A$33:$A$776,$A203,СВЦЭМ!$B$33:$B$776,W$191)+'СЕТ СН'!$F$15</f>
        <v>186.12587156999999</v>
      </c>
      <c r="X203" s="36">
        <f>SUMIFS(СВЦЭМ!$E$33:$E$776,СВЦЭМ!$A$33:$A$776,$A203,СВЦЭМ!$B$33:$B$776,X$191)+'СЕТ СН'!$F$15</f>
        <v>187.76374104999999</v>
      </c>
      <c r="Y203" s="36">
        <f>SUMIFS(СВЦЭМ!$E$33:$E$776,СВЦЭМ!$A$33:$A$776,$A203,СВЦЭМ!$B$33:$B$776,Y$191)+'СЕТ СН'!$F$15</f>
        <v>200.40441681999999</v>
      </c>
    </row>
    <row r="204" spans="1:25" ht="15.75" x14ac:dyDescent="0.2">
      <c r="A204" s="35">
        <f t="shared" si="5"/>
        <v>43478</v>
      </c>
      <c r="B204" s="36">
        <f>SUMIFS(СВЦЭМ!$E$33:$E$776,СВЦЭМ!$A$33:$A$776,$A204,СВЦЭМ!$B$33:$B$776,B$191)+'СЕТ СН'!$F$15</f>
        <v>210.05835565000001</v>
      </c>
      <c r="C204" s="36">
        <f>SUMIFS(СВЦЭМ!$E$33:$E$776,СВЦЭМ!$A$33:$A$776,$A204,СВЦЭМ!$B$33:$B$776,C$191)+'СЕТ СН'!$F$15</f>
        <v>215.29963520000001</v>
      </c>
      <c r="D204" s="36">
        <f>SUMIFS(СВЦЭМ!$E$33:$E$776,СВЦЭМ!$A$33:$A$776,$A204,СВЦЭМ!$B$33:$B$776,D$191)+'СЕТ СН'!$F$15</f>
        <v>221.93431792999999</v>
      </c>
      <c r="E204" s="36">
        <f>SUMIFS(СВЦЭМ!$E$33:$E$776,СВЦЭМ!$A$33:$A$776,$A204,СВЦЭМ!$B$33:$B$776,E$191)+'СЕТ СН'!$F$15</f>
        <v>225.68507144</v>
      </c>
      <c r="F204" s="36">
        <f>SUMIFS(СВЦЭМ!$E$33:$E$776,СВЦЭМ!$A$33:$A$776,$A204,СВЦЭМ!$B$33:$B$776,F$191)+'СЕТ СН'!$F$15</f>
        <v>225.43598184000001</v>
      </c>
      <c r="G204" s="36">
        <f>SUMIFS(СВЦЭМ!$E$33:$E$776,СВЦЭМ!$A$33:$A$776,$A204,СВЦЭМ!$B$33:$B$776,G$191)+'СЕТ СН'!$F$15</f>
        <v>227.26145313000001</v>
      </c>
      <c r="H204" s="36">
        <f>SUMIFS(СВЦЭМ!$E$33:$E$776,СВЦЭМ!$A$33:$A$776,$A204,СВЦЭМ!$B$33:$B$776,H$191)+'СЕТ СН'!$F$15</f>
        <v>217.91439699</v>
      </c>
      <c r="I204" s="36">
        <f>SUMIFS(СВЦЭМ!$E$33:$E$776,СВЦЭМ!$A$33:$A$776,$A204,СВЦЭМ!$B$33:$B$776,I$191)+'СЕТ СН'!$F$15</f>
        <v>204.37386495000001</v>
      </c>
      <c r="J204" s="36">
        <f>SUMIFS(СВЦЭМ!$E$33:$E$776,СВЦЭМ!$A$33:$A$776,$A204,СВЦЭМ!$B$33:$B$776,J$191)+'СЕТ СН'!$F$15</f>
        <v>194.53483448</v>
      </c>
      <c r="K204" s="36">
        <f>SUMIFS(СВЦЭМ!$E$33:$E$776,СВЦЭМ!$A$33:$A$776,$A204,СВЦЭМ!$B$33:$B$776,K$191)+'СЕТ СН'!$F$15</f>
        <v>187.65378222000001</v>
      </c>
      <c r="L204" s="36">
        <f>SUMIFS(СВЦЭМ!$E$33:$E$776,СВЦЭМ!$A$33:$A$776,$A204,СВЦЭМ!$B$33:$B$776,L$191)+'СЕТ СН'!$F$15</f>
        <v>183.47593585000001</v>
      </c>
      <c r="M204" s="36">
        <f>SUMIFS(СВЦЭМ!$E$33:$E$776,СВЦЭМ!$A$33:$A$776,$A204,СВЦЭМ!$B$33:$B$776,M$191)+'СЕТ СН'!$F$15</f>
        <v>184.17799070000001</v>
      </c>
      <c r="N204" s="36">
        <f>SUMIFS(СВЦЭМ!$E$33:$E$776,СВЦЭМ!$A$33:$A$776,$A204,СВЦЭМ!$B$33:$B$776,N$191)+'СЕТ СН'!$F$15</f>
        <v>188.31824846999999</v>
      </c>
      <c r="O204" s="36">
        <f>SUMIFS(СВЦЭМ!$E$33:$E$776,СВЦЭМ!$A$33:$A$776,$A204,СВЦЭМ!$B$33:$B$776,O$191)+'СЕТ СН'!$F$15</f>
        <v>194.91429961</v>
      </c>
      <c r="P204" s="36">
        <f>SUMIFS(СВЦЭМ!$E$33:$E$776,СВЦЭМ!$A$33:$A$776,$A204,СВЦЭМ!$B$33:$B$776,P$191)+'СЕТ СН'!$F$15</f>
        <v>198.03373159</v>
      </c>
      <c r="Q204" s="36">
        <f>SUMIFS(СВЦЭМ!$E$33:$E$776,СВЦЭМ!$A$33:$A$776,$A204,СВЦЭМ!$B$33:$B$776,Q$191)+'СЕТ СН'!$F$15</f>
        <v>198.31702124</v>
      </c>
      <c r="R204" s="36">
        <f>SUMIFS(СВЦЭМ!$E$33:$E$776,СВЦЭМ!$A$33:$A$776,$A204,СВЦЭМ!$B$33:$B$776,R$191)+'СЕТ СН'!$F$15</f>
        <v>196.58851465000001</v>
      </c>
      <c r="S204" s="36">
        <f>SUMIFS(СВЦЭМ!$E$33:$E$776,СВЦЭМ!$A$33:$A$776,$A204,СВЦЭМ!$B$33:$B$776,S$191)+'СЕТ СН'!$F$15</f>
        <v>191.49780218000001</v>
      </c>
      <c r="T204" s="36">
        <f>SUMIFS(СВЦЭМ!$E$33:$E$776,СВЦЭМ!$A$33:$A$776,$A204,СВЦЭМ!$B$33:$B$776,T$191)+'СЕТ СН'!$F$15</f>
        <v>183.07549388999999</v>
      </c>
      <c r="U204" s="36">
        <f>SUMIFS(СВЦЭМ!$E$33:$E$776,СВЦЭМ!$A$33:$A$776,$A204,СВЦЭМ!$B$33:$B$776,U$191)+'СЕТ СН'!$F$15</f>
        <v>182.79332496999999</v>
      </c>
      <c r="V204" s="36">
        <f>SUMIFS(СВЦЭМ!$E$33:$E$776,СВЦЭМ!$A$33:$A$776,$A204,СВЦЭМ!$B$33:$B$776,V$191)+'СЕТ СН'!$F$15</f>
        <v>183.13749758</v>
      </c>
      <c r="W204" s="36">
        <f>SUMIFS(СВЦЭМ!$E$33:$E$776,СВЦЭМ!$A$33:$A$776,$A204,СВЦЭМ!$B$33:$B$776,W$191)+'СЕТ СН'!$F$15</f>
        <v>185.43940185</v>
      </c>
      <c r="X204" s="36">
        <f>SUMIFS(СВЦЭМ!$E$33:$E$776,СВЦЭМ!$A$33:$A$776,$A204,СВЦЭМ!$B$33:$B$776,X$191)+'СЕТ СН'!$F$15</f>
        <v>188.25651927000001</v>
      </c>
      <c r="Y204" s="36">
        <f>SUMIFS(СВЦЭМ!$E$33:$E$776,СВЦЭМ!$A$33:$A$776,$A204,СВЦЭМ!$B$33:$B$776,Y$191)+'СЕТ СН'!$F$15</f>
        <v>198.90442590999999</v>
      </c>
    </row>
    <row r="205" spans="1:25" ht="15.75" x14ac:dyDescent="0.2">
      <c r="A205" s="35">
        <f t="shared" si="5"/>
        <v>43479</v>
      </c>
      <c r="B205" s="36">
        <f>SUMIFS(СВЦЭМ!$E$33:$E$776,СВЦЭМ!$A$33:$A$776,$A205,СВЦЭМ!$B$33:$B$776,B$191)+'СЕТ СН'!$F$15</f>
        <v>216.19419557000001</v>
      </c>
      <c r="C205" s="36">
        <f>SUMIFS(СВЦЭМ!$E$33:$E$776,СВЦЭМ!$A$33:$A$776,$A205,СВЦЭМ!$B$33:$B$776,C$191)+'СЕТ СН'!$F$15</f>
        <v>222.31254153</v>
      </c>
      <c r="D205" s="36">
        <f>SUMIFS(СВЦЭМ!$E$33:$E$776,СВЦЭМ!$A$33:$A$776,$A205,СВЦЭМ!$B$33:$B$776,D$191)+'СЕТ СН'!$F$15</f>
        <v>226.27785274999999</v>
      </c>
      <c r="E205" s="36">
        <f>SUMIFS(СВЦЭМ!$E$33:$E$776,СВЦЭМ!$A$33:$A$776,$A205,СВЦЭМ!$B$33:$B$776,E$191)+'СЕТ СН'!$F$15</f>
        <v>226.99497062</v>
      </c>
      <c r="F205" s="36">
        <f>SUMIFS(СВЦЭМ!$E$33:$E$776,СВЦЭМ!$A$33:$A$776,$A205,СВЦЭМ!$B$33:$B$776,F$191)+'СЕТ СН'!$F$15</f>
        <v>226.94945555000001</v>
      </c>
      <c r="G205" s="36">
        <f>SUMIFS(СВЦЭМ!$E$33:$E$776,СВЦЭМ!$A$33:$A$776,$A205,СВЦЭМ!$B$33:$B$776,G$191)+'СЕТ СН'!$F$15</f>
        <v>224.78264812</v>
      </c>
      <c r="H205" s="36">
        <f>SUMIFS(СВЦЭМ!$E$33:$E$776,СВЦЭМ!$A$33:$A$776,$A205,СВЦЭМ!$B$33:$B$776,H$191)+'СЕТ СН'!$F$15</f>
        <v>216.75769374000001</v>
      </c>
      <c r="I205" s="36">
        <f>SUMIFS(СВЦЭМ!$E$33:$E$776,СВЦЭМ!$A$33:$A$776,$A205,СВЦЭМ!$B$33:$B$776,I$191)+'СЕТ СН'!$F$15</f>
        <v>201.50683613999999</v>
      </c>
      <c r="J205" s="36">
        <f>SUMIFS(СВЦЭМ!$E$33:$E$776,СВЦЭМ!$A$33:$A$776,$A205,СВЦЭМ!$B$33:$B$776,J$191)+'СЕТ СН'!$F$15</f>
        <v>193.69376711999999</v>
      </c>
      <c r="K205" s="36">
        <f>SUMIFS(СВЦЭМ!$E$33:$E$776,СВЦЭМ!$A$33:$A$776,$A205,СВЦЭМ!$B$33:$B$776,K$191)+'СЕТ СН'!$F$15</f>
        <v>187.84936483999999</v>
      </c>
      <c r="L205" s="36">
        <f>SUMIFS(СВЦЭМ!$E$33:$E$776,СВЦЭМ!$A$33:$A$776,$A205,СВЦЭМ!$B$33:$B$776,L$191)+'СЕТ СН'!$F$15</f>
        <v>186.07899398000001</v>
      </c>
      <c r="M205" s="36">
        <f>SUMIFS(СВЦЭМ!$E$33:$E$776,СВЦЭМ!$A$33:$A$776,$A205,СВЦЭМ!$B$33:$B$776,M$191)+'СЕТ СН'!$F$15</f>
        <v>188.24254274</v>
      </c>
      <c r="N205" s="36">
        <f>SUMIFS(СВЦЭМ!$E$33:$E$776,СВЦЭМ!$A$33:$A$776,$A205,СВЦЭМ!$B$33:$B$776,N$191)+'СЕТ СН'!$F$15</f>
        <v>190.98436040999999</v>
      </c>
      <c r="O205" s="36">
        <f>SUMIFS(СВЦЭМ!$E$33:$E$776,СВЦЭМ!$A$33:$A$776,$A205,СВЦЭМ!$B$33:$B$776,O$191)+'СЕТ СН'!$F$15</f>
        <v>191.98830401000001</v>
      </c>
      <c r="P205" s="36">
        <f>SUMIFS(СВЦЭМ!$E$33:$E$776,СВЦЭМ!$A$33:$A$776,$A205,СВЦЭМ!$B$33:$B$776,P$191)+'СЕТ СН'!$F$15</f>
        <v>193.42338476</v>
      </c>
      <c r="Q205" s="36">
        <f>SUMIFS(СВЦЭМ!$E$33:$E$776,СВЦЭМ!$A$33:$A$776,$A205,СВЦЭМ!$B$33:$B$776,Q$191)+'СЕТ СН'!$F$15</f>
        <v>195.17573350999999</v>
      </c>
      <c r="R205" s="36">
        <f>SUMIFS(СВЦЭМ!$E$33:$E$776,СВЦЭМ!$A$33:$A$776,$A205,СВЦЭМ!$B$33:$B$776,R$191)+'СЕТ СН'!$F$15</f>
        <v>194.87294568999999</v>
      </c>
      <c r="S205" s="36">
        <f>SUMIFS(СВЦЭМ!$E$33:$E$776,СВЦЭМ!$A$33:$A$776,$A205,СВЦЭМ!$B$33:$B$776,S$191)+'СЕТ СН'!$F$15</f>
        <v>191.65009329</v>
      </c>
      <c r="T205" s="36">
        <f>SUMIFS(СВЦЭМ!$E$33:$E$776,СВЦЭМ!$A$33:$A$776,$A205,СВЦЭМ!$B$33:$B$776,T$191)+'СЕТ СН'!$F$15</f>
        <v>185.85369553999999</v>
      </c>
      <c r="U205" s="36">
        <f>SUMIFS(СВЦЭМ!$E$33:$E$776,СВЦЭМ!$A$33:$A$776,$A205,СВЦЭМ!$B$33:$B$776,U$191)+'СЕТ СН'!$F$15</f>
        <v>185.94642261999999</v>
      </c>
      <c r="V205" s="36">
        <f>SUMIFS(СВЦЭМ!$E$33:$E$776,СВЦЭМ!$A$33:$A$776,$A205,СВЦЭМ!$B$33:$B$776,V$191)+'СЕТ СН'!$F$15</f>
        <v>189.16892920000001</v>
      </c>
      <c r="W205" s="36">
        <f>SUMIFS(СВЦЭМ!$E$33:$E$776,СВЦЭМ!$A$33:$A$776,$A205,СВЦЭМ!$B$33:$B$776,W$191)+'СЕТ СН'!$F$15</f>
        <v>192.33219973000001</v>
      </c>
      <c r="X205" s="36">
        <f>SUMIFS(СВЦЭМ!$E$33:$E$776,СВЦЭМ!$A$33:$A$776,$A205,СВЦЭМ!$B$33:$B$776,X$191)+'СЕТ СН'!$F$15</f>
        <v>192.66891737</v>
      </c>
      <c r="Y205" s="36">
        <f>SUMIFS(СВЦЭМ!$E$33:$E$776,СВЦЭМ!$A$33:$A$776,$A205,СВЦЭМ!$B$33:$B$776,Y$191)+'СЕТ СН'!$F$15</f>
        <v>202.94879759</v>
      </c>
    </row>
    <row r="206" spans="1:25" ht="15.75" x14ac:dyDescent="0.2">
      <c r="A206" s="35">
        <f t="shared" si="5"/>
        <v>43480</v>
      </c>
      <c r="B206" s="36">
        <f>SUMIFS(СВЦЭМ!$E$33:$E$776,СВЦЭМ!$A$33:$A$776,$A206,СВЦЭМ!$B$33:$B$776,B$191)+'СЕТ СН'!$F$15</f>
        <v>219.366703</v>
      </c>
      <c r="C206" s="36">
        <f>SUMIFS(СВЦЭМ!$E$33:$E$776,СВЦЭМ!$A$33:$A$776,$A206,СВЦЭМ!$B$33:$B$776,C$191)+'СЕТ СН'!$F$15</f>
        <v>225.94740823999999</v>
      </c>
      <c r="D206" s="36">
        <f>SUMIFS(СВЦЭМ!$E$33:$E$776,СВЦЭМ!$A$33:$A$776,$A206,СВЦЭМ!$B$33:$B$776,D$191)+'СЕТ СН'!$F$15</f>
        <v>228.70492539</v>
      </c>
      <c r="E206" s="36">
        <f>SUMIFS(СВЦЭМ!$E$33:$E$776,СВЦЭМ!$A$33:$A$776,$A206,СВЦЭМ!$B$33:$B$776,E$191)+'СЕТ СН'!$F$15</f>
        <v>228.83168154000001</v>
      </c>
      <c r="F206" s="36">
        <f>SUMIFS(СВЦЭМ!$E$33:$E$776,СВЦЭМ!$A$33:$A$776,$A206,СВЦЭМ!$B$33:$B$776,F$191)+'СЕТ СН'!$F$15</f>
        <v>228.83926353000001</v>
      </c>
      <c r="G206" s="36">
        <f>SUMIFS(СВЦЭМ!$E$33:$E$776,СВЦЭМ!$A$33:$A$776,$A206,СВЦЭМ!$B$33:$B$776,G$191)+'СЕТ СН'!$F$15</f>
        <v>224.90758129</v>
      </c>
      <c r="H206" s="36">
        <f>SUMIFS(СВЦЭМ!$E$33:$E$776,СВЦЭМ!$A$33:$A$776,$A206,СВЦЭМ!$B$33:$B$776,H$191)+'СЕТ СН'!$F$15</f>
        <v>216.39567138999999</v>
      </c>
      <c r="I206" s="36">
        <f>SUMIFS(СВЦЭМ!$E$33:$E$776,СВЦЭМ!$A$33:$A$776,$A206,СВЦЭМ!$B$33:$B$776,I$191)+'СЕТ СН'!$F$15</f>
        <v>201.25026195999999</v>
      </c>
      <c r="J206" s="36">
        <f>SUMIFS(СВЦЭМ!$E$33:$E$776,СВЦЭМ!$A$33:$A$776,$A206,СВЦЭМ!$B$33:$B$776,J$191)+'СЕТ СН'!$F$15</f>
        <v>191.09465539999999</v>
      </c>
      <c r="K206" s="36">
        <f>SUMIFS(СВЦЭМ!$E$33:$E$776,СВЦЭМ!$A$33:$A$776,$A206,СВЦЭМ!$B$33:$B$776,K$191)+'СЕТ СН'!$F$15</f>
        <v>188.39628225000001</v>
      </c>
      <c r="L206" s="36">
        <f>SUMIFS(СВЦЭМ!$E$33:$E$776,СВЦЭМ!$A$33:$A$776,$A206,СВЦЭМ!$B$33:$B$776,L$191)+'СЕТ СН'!$F$15</f>
        <v>188.00909505000001</v>
      </c>
      <c r="M206" s="36">
        <f>SUMIFS(СВЦЭМ!$E$33:$E$776,СВЦЭМ!$A$33:$A$776,$A206,СВЦЭМ!$B$33:$B$776,M$191)+'СЕТ СН'!$F$15</f>
        <v>189.84103748000001</v>
      </c>
      <c r="N206" s="36">
        <f>SUMIFS(СВЦЭМ!$E$33:$E$776,СВЦЭМ!$A$33:$A$776,$A206,СВЦЭМ!$B$33:$B$776,N$191)+'СЕТ СН'!$F$15</f>
        <v>192.65291070999999</v>
      </c>
      <c r="O206" s="36">
        <f>SUMIFS(СВЦЭМ!$E$33:$E$776,СВЦЭМ!$A$33:$A$776,$A206,СВЦЭМ!$B$33:$B$776,O$191)+'СЕТ СН'!$F$15</f>
        <v>192.30184420000001</v>
      </c>
      <c r="P206" s="36">
        <f>SUMIFS(СВЦЭМ!$E$33:$E$776,СВЦЭМ!$A$33:$A$776,$A206,СВЦЭМ!$B$33:$B$776,P$191)+'СЕТ СН'!$F$15</f>
        <v>194.22276255</v>
      </c>
      <c r="Q206" s="36">
        <f>SUMIFS(СВЦЭМ!$E$33:$E$776,СВЦЭМ!$A$33:$A$776,$A206,СВЦЭМ!$B$33:$B$776,Q$191)+'СЕТ СН'!$F$15</f>
        <v>196.07940116</v>
      </c>
      <c r="R206" s="36">
        <f>SUMIFS(СВЦЭМ!$E$33:$E$776,СВЦЭМ!$A$33:$A$776,$A206,СВЦЭМ!$B$33:$B$776,R$191)+'СЕТ СН'!$F$15</f>
        <v>197.57001536000001</v>
      </c>
      <c r="S206" s="36">
        <f>SUMIFS(СВЦЭМ!$E$33:$E$776,СВЦЭМ!$A$33:$A$776,$A206,СВЦЭМ!$B$33:$B$776,S$191)+'СЕТ СН'!$F$15</f>
        <v>193.20270593999999</v>
      </c>
      <c r="T206" s="36">
        <f>SUMIFS(СВЦЭМ!$E$33:$E$776,СВЦЭМ!$A$33:$A$776,$A206,СВЦЭМ!$B$33:$B$776,T$191)+'СЕТ СН'!$F$15</f>
        <v>187.08472065999999</v>
      </c>
      <c r="U206" s="36">
        <f>SUMIFS(СВЦЭМ!$E$33:$E$776,СВЦЭМ!$A$33:$A$776,$A206,СВЦЭМ!$B$33:$B$776,U$191)+'СЕТ СН'!$F$15</f>
        <v>188.22312579000001</v>
      </c>
      <c r="V206" s="36">
        <f>SUMIFS(СВЦЭМ!$E$33:$E$776,СВЦЭМ!$A$33:$A$776,$A206,СВЦЭМ!$B$33:$B$776,V$191)+'СЕТ СН'!$F$15</f>
        <v>191.40164202</v>
      </c>
      <c r="W206" s="36">
        <f>SUMIFS(СВЦЭМ!$E$33:$E$776,СВЦЭМ!$A$33:$A$776,$A206,СВЦЭМ!$B$33:$B$776,W$191)+'СЕТ СН'!$F$15</f>
        <v>195.67930138</v>
      </c>
      <c r="X206" s="36">
        <f>SUMIFS(СВЦЭМ!$E$33:$E$776,СВЦЭМ!$A$33:$A$776,$A206,СВЦЭМ!$B$33:$B$776,X$191)+'СЕТ СН'!$F$15</f>
        <v>196.79717287</v>
      </c>
      <c r="Y206" s="36">
        <f>SUMIFS(СВЦЭМ!$E$33:$E$776,СВЦЭМ!$A$33:$A$776,$A206,СВЦЭМ!$B$33:$B$776,Y$191)+'СЕТ СН'!$F$15</f>
        <v>205.13338010999999</v>
      </c>
    </row>
    <row r="207" spans="1:25" ht="15.75" x14ac:dyDescent="0.2">
      <c r="A207" s="35">
        <f t="shared" si="5"/>
        <v>43481</v>
      </c>
      <c r="B207" s="36">
        <f>SUMIFS(СВЦЭМ!$E$33:$E$776,СВЦЭМ!$A$33:$A$776,$A207,СВЦЭМ!$B$33:$B$776,B$191)+'СЕТ СН'!$F$15</f>
        <v>220.40688738</v>
      </c>
      <c r="C207" s="36">
        <f>SUMIFS(СВЦЭМ!$E$33:$E$776,СВЦЭМ!$A$33:$A$776,$A207,СВЦЭМ!$B$33:$B$776,C$191)+'СЕТ СН'!$F$15</f>
        <v>225.73921167</v>
      </c>
      <c r="D207" s="36">
        <f>SUMIFS(СВЦЭМ!$E$33:$E$776,СВЦЭМ!$A$33:$A$776,$A207,СВЦЭМ!$B$33:$B$776,D$191)+'СЕТ СН'!$F$15</f>
        <v>228.32869467</v>
      </c>
      <c r="E207" s="36">
        <f>SUMIFS(СВЦЭМ!$E$33:$E$776,СВЦЭМ!$A$33:$A$776,$A207,СВЦЭМ!$B$33:$B$776,E$191)+'СЕТ СН'!$F$15</f>
        <v>230.74249386</v>
      </c>
      <c r="F207" s="36">
        <f>SUMIFS(СВЦЭМ!$E$33:$E$776,СВЦЭМ!$A$33:$A$776,$A207,СВЦЭМ!$B$33:$B$776,F$191)+'СЕТ СН'!$F$15</f>
        <v>229.04605405999999</v>
      </c>
      <c r="G207" s="36">
        <f>SUMIFS(СВЦЭМ!$E$33:$E$776,СВЦЭМ!$A$33:$A$776,$A207,СВЦЭМ!$B$33:$B$776,G$191)+'СЕТ СН'!$F$15</f>
        <v>224.05314841000001</v>
      </c>
      <c r="H207" s="36">
        <f>SUMIFS(СВЦЭМ!$E$33:$E$776,СВЦЭМ!$A$33:$A$776,$A207,СВЦЭМ!$B$33:$B$776,H$191)+'СЕТ СН'!$F$15</f>
        <v>214.40836730999999</v>
      </c>
      <c r="I207" s="36">
        <f>SUMIFS(СВЦЭМ!$E$33:$E$776,СВЦЭМ!$A$33:$A$776,$A207,СВЦЭМ!$B$33:$B$776,I$191)+'СЕТ СН'!$F$15</f>
        <v>196.52535391999999</v>
      </c>
      <c r="J207" s="36">
        <f>SUMIFS(СВЦЭМ!$E$33:$E$776,СВЦЭМ!$A$33:$A$776,$A207,СВЦЭМ!$B$33:$B$776,J$191)+'СЕТ СН'!$F$15</f>
        <v>191.41238149</v>
      </c>
      <c r="K207" s="36">
        <f>SUMIFS(СВЦЭМ!$E$33:$E$776,СВЦЭМ!$A$33:$A$776,$A207,СВЦЭМ!$B$33:$B$776,K$191)+'СЕТ СН'!$F$15</f>
        <v>189.32479728999999</v>
      </c>
      <c r="L207" s="36">
        <f>SUMIFS(СВЦЭМ!$E$33:$E$776,СВЦЭМ!$A$33:$A$776,$A207,СВЦЭМ!$B$33:$B$776,L$191)+'СЕТ СН'!$F$15</f>
        <v>188.59446829999999</v>
      </c>
      <c r="M207" s="36">
        <f>SUMIFS(СВЦЭМ!$E$33:$E$776,СВЦЭМ!$A$33:$A$776,$A207,СВЦЭМ!$B$33:$B$776,M$191)+'СЕТ СН'!$F$15</f>
        <v>189.93227831999999</v>
      </c>
      <c r="N207" s="36">
        <f>SUMIFS(СВЦЭМ!$E$33:$E$776,СВЦЭМ!$A$33:$A$776,$A207,СВЦЭМ!$B$33:$B$776,N$191)+'СЕТ СН'!$F$15</f>
        <v>193.51783047000001</v>
      </c>
      <c r="O207" s="36">
        <f>SUMIFS(СВЦЭМ!$E$33:$E$776,СВЦЭМ!$A$33:$A$776,$A207,СВЦЭМ!$B$33:$B$776,O$191)+'СЕТ СН'!$F$15</f>
        <v>192.23203783</v>
      </c>
      <c r="P207" s="36">
        <f>SUMIFS(СВЦЭМ!$E$33:$E$776,СВЦЭМ!$A$33:$A$776,$A207,СВЦЭМ!$B$33:$B$776,P$191)+'СЕТ СН'!$F$15</f>
        <v>193.89634143000001</v>
      </c>
      <c r="Q207" s="36">
        <f>SUMIFS(СВЦЭМ!$E$33:$E$776,СВЦЭМ!$A$33:$A$776,$A207,СВЦЭМ!$B$33:$B$776,Q$191)+'СЕТ СН'!$F$15</f>
        <v>194.29696401000001</v>
      </c>
      <c r="R207" s="36">
        <f>SUMIFS(СВЦЭМ!$E$33:$E$776,СВЦЭМ!$A$33:$A$776,$A207,СВЦЭМ!$B$33:$B$776,R$191)+'СЕТ СН'!$F$15</f>
        <v>195.13764198000001</v>
      </c>
      <c r="S207" s="36">
        <f>SUMIFS(СВЦЭМ!$E$33:$E$776,СВЦЭМ!$A$33:$A$776,$A207,СВЦЭМ!$B$33:$B$776,S$191)+'СЕТ СН'!$F$15</f>
        <v>192.4979749</v>
      </c>
      <c r="T207" s="36">
        <f>SUMIFS(СВЦЭМ!$E$33:$E$776,СВЦЭМ!$A$33:$A$776,$A207,СВЦЭМ!$B$33:$B$776,T$191)+'СЕТ СН'!$F$15</f>
        <v>190.62240378000001</v>
      </c>
      <c r="U207" s="36">
        <f>SUMIFS(СВЦЭМ!$E$33:$E$776,СВЦЭМ!$A$33:$A$776,$A207,СВЦЭМ!$B$33:$B$776,U$191)+'СЕТ СН'!$F$15</f>
        <v>191.02992893999999</v>
      </c>
      <c r="V207" s="36">
        <f>SUMIFS(СВЦЭМ!$E$33:$E$776,СВЦЭМ!$A$33:$A$776,$A207,СВЦЭМ!$B$33:$B$776,V$191)+'СЕТ СН'!$F$15</f>
        <v>194.42870060999999</v>
      </c>
      <c r="W207" s="36">
        <f>SUMIFS(СВЦЭМ!$E$33:$E$776,СВЦЭМ!$A$33:$A$776,$A207,СВЦЭМ!$B$33:$B$776,W$191)+'СЕТ СН'!$F$15</f>
        <v>198.57390146</v>
      </c>
      <c r="X207" s="36">
        <f>SUMIFS(СВЦЭМ!$E$33:$E$776,СВЦЭМ!$A$33:$A$776,$A207,СВЦЭМ!$B$33:$B$776,X$191)+'СЕТ СН'!$F$15</f>
        <v>199.56440939000001</v>
      </c>
      <c r="Y207" s="36">
        <f>SUMIFS(СВЦЭМ!$E$33:$E$776,СВЦЭМ!$A$33:$A$776,$A207,СВЦЭМ!$B$33:$B$776,Y$191)+'СЕТ СН'!$F$15</f>
        <v>209.28666286000001</v>
      </c>
    </row>
    <row r="208" spans="1:25" ht="15.75" x14ac:dyDescent="0.2">
      <c r="A208" s="35">
        <f t="shared" si="5"/>
        <v>43482</v>
      </c>
      <c r="B208" s="36">
        <f>SUMIFS(СВЦЭМ!$E$33:$E$776,СВЦЭМ!$A$33:$A$776,$A208,СВЦЭМ!$B$33:$B$776,B$191)+'СЕТ СН'!$F$15</f>
        <v>214.62602213</v>
      </c>
      <c r="C208" s="36">
        <f>SUMIFS(СВЦЭМ!$E$33:$E$776,СВЦЭМ!$A$33:$A$776,$A208,СВЦЭМ!$B$33:$B$776,C$191)+'СЕТ СН'!$F$15</f>
        <v>221.47129239</v>
      </c>
      <c r="D208" s="36">
        <f>SUMIFS(СВЦЭМ!$E$33:$E$776,СВЦЭМ!$A$33:$A$776,$A208,СВЦЭМ!$B$33:$B$776,D$191)+'СЕТ СН'!$F$15</f>
        <v>224.71368921999999</v>
      </c>
      <c r="E208" s="36">
        <f>SUMIFS(СВЦЭМ!$E$33:$E$776,СВЦЭМ!$A$33:$A$776,$A208,СВЦЭМ!$B$33:$B$776,E$191)+'СЕТ СН'!$F$15</f>
        <v>225.10946876</v>
      </c>
      <c r="F208" s="36">
        <f>SUMIFS(СВЦЭМ!$E$33:$E$776,СВЦЭМ!$A$33:$A$776,$A208,СВЦЭМ!$B$33:$B$776,F$191)+'СЕТ СН'!$F$15</f>
        <v>223.60327862</v>
      </c>
      <c r="G208" s="36">
        <f>SUMIFS(СВЦЭМ!$E$33:$E$776,СВЦЭМ!$A$33:$A$776,$A208,СВЦЭМ!$B$33:$B$776,G$191)+'СЕТ СН'!$F$15</f>
        <v>217.31835097000001</v>
      </c>
      <c r="H208" s="36">
        <f>SUMIFS(СВЦЭМ!$E$33:$E$776,СВЦЭМ!$A$33:$A$776,$A208,СВЦЭМ!$B$33:$B$776,H$191)+'СЕТ СН'!$F$15</f>
        <v>206.44576633</v>
      </c>
      <c r="I208" s="36">
        <f>SUMIFS(СВЦЭМ!$E$33:$E$776,СВЦЭМ!$A$33:$A$776,$A208,СВЦЭМ!$B$33:$B$776,I$191)+'СЕТ СН'!$F$15</f>
        <v>191.14081178000001</v>
      </c>
      <c r="J208" s="36">
        <f>SUMIFS(СВЦЭМ!$E$33:$E$776,СВЦЭМ!$A$33:$A$776,$A208,СВЦЭМ!$B$33:$B$776,J$191)+'СЕТ СН'!$F$15</f>
        <v>189.00845662</v>
      </c>
      <c r="K208" s="36">
        <f>SUMIFS(СВЦЭМ!$E$33:$E$776,СВЦЭМ!$A$33:$A$776,$A208,СВЦЭМ!$B$33:$B$776,K$191)+'СЕТ СН'!$F$15</f>
        <v>187.07928498000001</v>
      </c>
      <c r="L208" s="36">
        <f>SUMIFS(СВЦЭМ!$E$33:$E$776,СВЦЭМ!$A$33:$A$776,$A208,СВЦЭМ!$B$33:$B$776,L$191)+'СЕТ СН'!$F$15</f>
        <v>186.92200862000001</v>
      </c>
      <c r="M208" s="36">
        <f>SUMIFS(СВЦЭМ!$E$33:$E$776,СВЦЭМ!$A$33:$A$776,$A208,СВЦЭМ!$B$33:$B$776,M$191)+'СЕТ СН'!$F$15</f>
        <v>189.66124475999999</v>
      </c>
      <c r="N208" s="36">
        <f>SUMIFS(СВЦЭМ!$E$33:$E$776,СВЦЭМ!$A$33:$A$776,$A208,СВЦЭМ!$B$33:$B$776,N$191)+'СЕТ СН'!$F$15</f>
        <v>191.97498246999999</v>
      </c>
      <c r="O208" s="36">
        <f>SUMIFS(СВЦЭМ!$E$33:$E$776,СВЦЭМ!$A$33:$A$776,$A208,СВЦЭМ!$B$33:$B$776,O$191)+'СЕТ СН'!$F$15</f>
        <v>190.55625599999999</v>
      </c>
      <c r="P208" s="36">
        <f>SUMIFS(СВЦЭМ!$E$33:$E$776,СВЦЭМ!$A$33:$A$776,$A208,СВЦЭМ!$B$33:$B$776,P$191)+'СЕТ СН'!$F$15</f>
        <v>191.16547557000001</v>
      </c>
      <c r="Q208" s="36">
        <f>SUMIFS(СВЦЭМ!$E$33:$E$776,СВЦЭМ!$A$33:$A$776,$A208,СВЦЭМ!$B$33:$B$776,Q$191)+'СЕТ СН'!$F$15</f>
        <v>191.57785447000001</v>
      </c>
      <c r="R208" s="36">
        <f>SUMIFS(СВЦЭМ!$E$33:$E$776,СВЦЭМ!$A$33:$A$776,$A208,СВЦЭМ!$B$33:$B$776,R$191)+'СЕТ СН'!$F$15</f>
        <v>192.34775452</v>
      </c>
      <c r="S208" s="36">
        <f>SUMIFS(СВЦЭМ!$E$33:$E$776,СВЦЭМ!$A$33:$A$776,$A208,СВЦЭМ!$B$33:$B$776,S$191)+'СЕТ СН'!$F$15</f>
        <v>190.15003859999999</v>
      </c>
      <c r="T208" s="36">
        <f>SUMIFS(СВЦЭМ!$E$33:$E$776,СВЦЭМ!$A$33:$A$776,$A208,СВЦЭМ!$B$33:$B$776,T$191)+'СЕТ СН'!$F$15</f>
        <v>187.70822254000001</v>
      </c>
      <c r="U208" s="36">
        <f>SUMIFS(СВЦЭМ!$E$33:$E$776,СВЦЭМ!$A$33:$A$776,$A208,СВЦЭМ!$B$33:$B$776,U$191)+'СЕТ СН'!$F$15</f>
        <v>187.98705089000001</v>
      </c>
      <c r="V208" s="36">
        <f>SUMIFS(СВЦЭМ!$E$33:$E$776,СВЦЭМ!$A$33:$A$776,$A208,СВЦЭМ!$B$33:$B$776,V$191)+'СЕТ СН'!$F$15</f>
        <v>192.12652987999999</v>
      </c>
      <c r="W208" s="36">
        <f>SUMIFS(СВЦЭМ!$E$33:$E$776,СВЦЭМ!$A$33:$A$776,$A208,СВЦЭМ!$B$33:$B$776,W$191)+'СЕТ СН'!$F$15</f>
        <v>194.58544757000001</v>
      </c>
      <c r="X208" s="36">
        <f>SUMIFS(СВЦЭМ!$E$33:$E$776,СВЦЭМ!$A$33:$A$776,$A208,СВЦЭМ!$B$33:$B$776,X$191)+'СЕТ СН'!$F$15</f>
        <v>195.54415127999999</v>
      </c>
      <c r="Y208" s="36">
        <f>SUMIFS(СВЦЭМ!$E$33:$E$776,СВЦЭМ!$A$33:$A$776,$A208,СВЦЭМ!$B$33:$B$776,Y$191)+'СЕТ СН'!$F$15</f>
        <v>206.61575360000001</v>
      </c>
    </row>
    <row r="209" spans="1:25" ht="15.75" x14ac:dyDescent="0.2">
      <c r="A209" s="35">
        <f t="shared" si="5"/>
        <v>43483</v>
      </c>
      <c r="B209" s="36">
        <f>SUMIFS(СВЦЭМ!$E$33:$E$776,СВЦЭМ!$A$33:$A$776,$A209,СВЦЭМ!$B$33:$B$776,B$191)+'СЕТ СН'!$F$15</f>
        <v>212.88716038999999</v>
      </c>
      <c r="C209" s="36">
        <f>SUMIFS(СВЦЭМ!$E$33:$E$776,СВЦЭМ!$A$33:$A$776,$A209,СВЦЭМ!$B$33:$B$776,C$191)+'СЕТ СН'!$F$15</f>
        <v>217.7056254</v>
      </c>
      <c r="D209" s="36">
        <f>SUMIFS(СВЦЭМ!$E$33:$E$776,СВЦЭМ!$A$33:$A$776,$A209,СВЦЭМ!$B$33:$B$776,D$191)+'СЕТ СН'!$F$15</f>
        <v>221.95766</v>
      </c>
      <c r="E209" s="36">
        <f>SUMIFS(СВЦЭМ!$E$33:$E$776,СВЦЭМ!$A$33:$A$776,$A209,СВЦЭМ!$B$33:$B$776,E$191)+'СЕТ СН'!$F$15</f>
        <v>221.77975130999999</v>
      </c>
      <c r="F209" s="36">
        <f>SUMIFS(СВЦЭМ!$E$33:$E$776,СВЦЭМ!$A$33:$A$776,$A209,СВЦЭМ!$B$33:$B$776,F$191)+'СЕТ СН'!$F$15</f>
        <v>220.63371968999999</v>
      </c>
      <c r="G209" s="36">
        <f>SUMIFS(СВЦЭМ!$E$33:$E$776,СВЦЭМ!$A$33:$A$776,$A209,СВЦЭМ!$B$33:$B$776,G$191)+'СЕТ СН'!$F$15</f>
        <v>217.10463247000001</v>
      </c>
      <c r="H209" s="36">
        <f>SUMIFS(СВЦЭМ!$E$33:$E$776,СВЦЭМ!$A$33:$A$776,$A209,СВЦЭМ!$B$33:$B$776,H$191)+'СЕТ СН'!$F$15</f>
        <v>210.37419242999999</v>
      </c>
      <c r="I209" s="36">
        <f>SUMIFS(СВЦЭМ!$E$33:$E$776,СВЦЭМ!$A$33:$A$776,$A209,СВЦЭМ!$B$33:$B$776,I$191)+'СЕТ СН'!$F$15</f>
        <v>197.06911911</v>
      </c>
      <c r="J209" s="36">
        <f>SUMIFS(СВЦЭМ!$E$33:$E$776,СВЦЭМ!$A$33:$A$776,$A209,СВЦЭМ!$B$33:$B$776,J$191)+'СЕТ СН'!$F$15</f>
        <v>187.24129592</v>
      </c>
      <c r="K209" s="36">
        <f>SUMIFS(СВЦЭМ!$E$33:$E$776,СВЦЭМ!$A$33:$A$776,$A209,СВЦЭМ!$B$33:$B$776,K$191)+'СЕТ СН'!$F$15</f>
        <v>186.97483063000001</v>
      </c>
      <c r="L209" s="36">
        <f>SUMIFS(СВЦЭМ!$E$33:$E$776,СВЦЭМ!$A$33:$A$776,$A209,СВЦЭМ!$B$33:$B$776,L$191)+'СЕТ СН'!$F$15</f>
        <v>186.59084143999999</v>
      </c>
      <c r="M209" s="36">
        <f>SUMIFS(СВЦЭМ!$E$33:$E$776,СВЦЭМ!$A$33:$A$776,$A209,СВЦЭМ!$B$33:$B$776,M$191)+'СЕТ СН'!$F$15</f>
        <v>189.30296214000001</v>
      </c>
      <c r="N209" s="36">
        <f>SUMIFS(СВЦЭМ!$E$33:$E$776,СВЦЭМ!$A$33:$A$776,$A209,СВЦЭМ!$B$33:$B$776,N$191)+'СЕТ СН'!$F$15</f>
        <v>193.82367192000001</v>
      </c>
      <c r="O209" s="36">
        <f>SUMIFS(СВЦЭМ!$E$33:$E$776,СВЦЭМ!$A$33:$A$776,$A209,СВЦЭМ!$B$33:$B$776,O$191)+'СЕТ СН'!$F$15</f>
        <v>193.46186513000001</v>
      </c>
      <c r="P209" s="36">
        <f>SUMIFS(СВЦЭМ!$E$33:$E$776,СВЦЭМ!$A$33:$A$776,$A209,СВЦЭМ!$B$33:$B$776,P$191)+'СЕТ СН'!$F$15</f>
        <v>194.89902499999999</v>
      </c>
      <c r="Q209" s="36">
        <f>SUMIFS(СВЦЭМ!$E$33:$E$776,СВЦЭМ!$A$33:$A$776,$A209,СВЦЭМ!$B$33:$B$776,Q$191)+'СЕТ СН'!$F$15</f>
        <v>195.47044969999999</v>
      </c>
      <c r="R209" s="36">
        <f>SUMIFS(СВЦЭМ!$E$33:$E$776,СВЦЭМ!$A$33:$A$776,$A209,СВЦЭМ!$B$33:$B$776,R$191)+'СЕТ СН'!$F$15</f>
        <v>196.07401123</v>
      </c>
      <c r="S209" s="36">
        <f>SUMIFS(СВЦЭМ!$E$33:$E$776,СВЦЭМ!$A$33:$A$776,$A209,СВЦЭМ!$B$33:$B$776,S$191)+'СЕТ СН'!$F$15</f>
        <v>196.8052691</v>
      </c>
      <c r="T209" s="36">
        <f>SUMIFS(СВЦЭМ!$E$33:$E$776,СВЦЭМ!$A$33:$A$776,$A209,СВЦЭМ!$B$33:$B$776,T$191)+'СЕТ СН'!$F$15</f>
        <v>194.38727893999999</v>
      </c>
      <c r="U209" s="36">
        <f>SUMIFS(СВЦЭМ!$E$33:$E$776,СВЦЭМ!$A$33:$A$776,$A209,СВЦЭМ!$B$33:$B$776,U$191)+'СЕТ СН'!$F$15</f>
        <v>195.42840430000001</v>
      </c>
      <c r="V209" s="36">
        <f>SUMIFS(СВЦЭМ!$E$33:$E$776,СВЦЭМ!$A$33:$A$776,$A209,СВЦЭМ!$B$33:$B$776,V$191)+'СЕТ СН'!$F$15</f>
        <v>199.79871129</v>
      </c>
      <c r="W209" s="36">
        <f>SUMIFS(СВЦЭМ!$E$33:$E$776,СВЦЭМ!$A$33:$A$776,$A209,СВЦЭМ!$B$33:$B$776,W$191)+'СЕТ СН'!$F$15</f>
        <v>202.89138452</v>
      </c>
      <c r="X209" s="36">
        <f>SUMIFS(СВЦЭМ!$E$33:$E$776,СВЦЭМ!$A$33:$A$776,$A209,СВЦЭМ!$B$33:$B$776,X$191)+'СЕТ СН'!$F$15</f>
        <v>201.55143978000001</v>
      </c>
      <c r="Y209" s="36">
        <f>SUMIFS(СВЦЭМ!$E$33:$E$776,СВЦЭМ!$A$33:$A$776,$A209,СВЦЭМ!$B$33:$B$776,Y$191)+'СЕТ СН'!$F$15</f>
        <v>208.31717057</v>
      </c>
    </row>
    <row r="210" spans="1:25" ht="15.75" x14ac:dyDescent="0.2">
      <c r="A210" s="35">
        <f t="shared" si="5"/>
        <v>43484</v>
      </c>
      <c r="B210" s="36">
        <f>SUMIFS(СВЦЭМ!$E$33:$E$776,СВЦЭМ!$A$33:$A$776,$A210,СВЦЭМ!$B$33:$B$776,B$191)+'СЕТ СН'!$F$15</f>
        <v>222.10621728000001</v>
      </c>
      <c r="C210" s="36">
        <f>SUMIFS(СВЦЭМ!$E$33:$E$776,СВЦЭМ!$A$33:$A$776,$A210,СВЦЭМ!$B$33:$B$776,C$191)+'СЕТ СН'!$F$15</f>
        <v>223.49481251</v>
      </c>
      <c r="D210" s="36">
        <f>SUMIFS(СВЦЭМ!$E$33:$E$776,СВЦЭМ!$A$33:$A$776,$A210,СВЦЭМ!$B$33:$B$776,D$191)+'СЕТ СН'!$F$15</f>
        <v>222.76858913999999</v>
      </c>
      <c r="E210" s="36">
        <f>SUMIFS(СВЦЭМ!$E$33:$E$776,СВЦЭМ!$A$33:$A$776,$A210,СВЦЭМ!$B$33:$B$776,E$191)+'СЕТ СН'!$F$15</f>
        <v>225.02481750999999</v>
      </c>
      <c r="F210" s="36">
        <f>SUMIFS(СВЦЭМ!$E$33:$E$776,СВЦЭМ!$A$33:$A$776,$A210,СВЦЭМ!$B$33:$B$776,F$191)+'СЕТ СН'!$F$15</f>
        <v>224.01764026000001</v>
      </c>
      <c r="G210" s="36">
        <f>SUMIFS(СВЦЭМ!$E$33:$E$776,СВЦЭМ!$A$33:$A$776,$A210,СВЦЭМ!$B$33:$B$776,G$191)+'СЕТ СН'!$F$15</f>
        <v>223.57324996</v>
      </c>
      <c r="H210" s="36">
        <f>SUMIFS(СВЦЭМ!$E$33:$E$776,СВЦЭМ!$A$33:$A$776,$A210,СВЦЭМ!$B$33:$B$776,H$191)+'СЕТ СН'!$F$15</f>
        <v>218.72391943</v>
      </c>
      <c r="I210" s="36">
        <f>SUMIFS(СВЦЭМ!$E$33:$E$776,СВЦЭМ!$A$33:$A$776,$A210,СВЦЭМ!$B$33:$B$776,I$191)+'СЕТ СН'!$F$15</f>
        <v>204.02498402000001</v>
      </c>
      <c r="J210" s="36">
        <f>SUMIFS(СВЦЭМ!$E$33:$E$776,СВЦЭМ!$A$33:$A$776,$A210,СВЦЭМ!$B$33:$B$776,J$191)+'СЕТ СН'!$F$15</f>
        <v>197.64735046000001</v>
      </c>
      <c r="K210" s="36">
        <f>SUMIFS(СВЦЭМ!$E$33:$E$776,СВЦЭМ!$A$33:$A$776,$A210,СВЦЭМ!$B$33:$B$776,K$191)+'СЕТ СН'!$F$15</f>
        <v>189.89448347000001</v>
      </c>
      <c r="L210" s="36">
        <f>SUMIFS(СВЦЭМ!$E$33:$E$776,СВЦЭМ!$A$33:$A$776,$A210,СВЦЭМ!$B$33:$B$776,L$191)+'СЕТ СН'!$F$15</f>
        <v>186.39013457999999</v>
      </c>
      <c r="M210" s="36">
        <f>SUMIFS(СВЦЭМ!$E$33:$E$776,СВЦЭМ!$A$33:$A$776,$A210,СВЦЭМ!$B$33:$B$776,M$191)+'СЕТ СН'!$F$15</f>
        <v>187.25383861</v>
      </c>
      <c r="N210" s="36">
        <f>SUMIFS(СВЦЭМ!$E$33:$E$776,СВЦЭМ!$A$33:$A$776,$A210,СВЦЭМ!$B$33:$B$776,N$191)+'СЕТ СН'!$F$15</f>
        <v>190.47477542999999</v>
      </c>
      <c r="O210" s="36">
        <f>SUMIFS(СВЦЭМ!$E$33:$E$776,СВЦЭМ!$A$33:$A$776,$A210,СВЦЭМ!$B$33:$B$776,O$191)+'СЕТ СН'!$F$15</f>
        <v>192.56181645000001</v>
      </c>
      <c r="P210" s="36">
        <f>SUMIFS(СВЦЭМ!$E$33:$E$776,СВЦЭМ!$A$33:$A$776,$A210,СВЦЭМ!$B$33:$B$776,P$191)+'СЕТ СН'!$F$15</f>
        <v>197.52030735</v>
      </c>
      <c r="Q210" s="36">
        <f>SUMIFS(СВЦЭМ!$E$33:$E$776,СВЦЭМ!$A$33:$A$776,$A210,СВЦЭМ!$B$33:$B$776,Q$191)+'СЕТ СН'!$F$15</f>
        <v>199.07397581000001</v>
      </c>
      <c r="R210" s="36">
        <f>SUMIFS(СВЦЭМ!$E$33:$E$776,СВЦЭМ!$A$33:$A$776,$A210,СВЦЭМ!$B$33:$B$776,R$191)+'СЕТ СН'!$F$15</f>
        <v>199.23720441</v>
      </c>
      <c r="S210" s="36">
        <f>SUMIFS(СВЦЭМ!$E$33:$E$776,СВЦЭМ!$A$33:$A$776,$A210,СВЦЭМ!$B$33:$B$776,S$191)+'СЕТ СН'!$F$15</f>
        <v>192.60006544000001</v>
      </c>
      <c r="T210" s="36">
        <f>SUMIFS(СВЦЭМ!$E$33:$E$776,СВЦЭМ!$A$33:$A$776,$A210,СВЦЭМ!$B$33:$B$776,T$191)+'СЕТ СН'!$F$15</f>
        <v>186.56152419</v>
      </c>
      <c r="U210" s="36">
        <f>SUMIFS(СВЦЭМ!$E$33:$E$776,СВЦЭМ!$A$33:$A$776,$A210,СВЦЭМ!$B$33:$B$776,U$191)+'СЕТ СН'!$F$15</f>
        <v>185.27526567000001</v>
      </c>
      <c r="V210" s="36">
        <f>SUMIFS(СВЦЭМ!$E$33:$E$776,СВЦЭМ!$A$33:$A$776,$A210,СВЦЭМ!$B$33:$B$776,V$191)+'СЕТ СН'!$F$15</f>
        <v>189.41963860000001</v>
      </c>
      <c r="W210" s="36">
        <f>SUMIFS(СВЦЭМ!$E$33:$E$776,СВЦЭМ!$A$33:$A$776,$A210,СВЦЭМ!$B$33:$B$776,W$191)+'СЕТ СН'!$F$15</f>
        <v>194.30172909000001</v>
      </c>
      <c r="X210" s="36">
        <f>SUMIFS(СВЦЭМ!$E$33:$E$776,СВЦЭМ!$A$33:$A$776,$A210,СВЦЭМ!$B$33:$B$776,X$191)+'СЕТ СН'!$F$15</f>
        <v>196.03739307999999</v>
      </c>
      <c r="Y210" s="36">
        <f>SUMIFS(СВЦЭМ!$E$33:$E$776,СВЦЭМ!$A$33:$A$776,$A210,СВЦЭМ!$B$33:$B$776,Y$191)+'СЕТ СН'!$F$15</f>
        <v>205.85415954000001</v>
      </c>
    </row>
    <row r="211" spans="1:25" ht="15.75" x14ac:dyDescent="0.2">
      <c r="A211" s="35">
        <f t="shared" si="5"/>
        <v>43485</v>
      </c>
      <c r="B211" s="36">
        <f>SUMIFS(СВЦЭМ!$E$33:$E$776,СВЦЭМ!$A$33:$A$776,$A211,СВЦЭМ!$B$33:$B$776,B$191)+'СЕТ СН'!$F$15</f>
        <v>218.53032931000001</v>
      </c>
      <c r="C211" s="36">
        <f>SUMIFS(СВЦЭМ!$E$33:$E$776,СВЦЭМ!$A$33:$A$776,$A211,СВЦЭМ!$B$33:$B$776,C$191)+'СЕТ СН'!$F$15</f>
        <v>223.00938965</v>
      </c>
      <c r="D211" s="36">
        <f>SUMIFS(СВЦЭМ!$E$33:$E$776,СВЦЭМ!$A$33:$A$776,$A211,СВЦЭМ!$B$33:$B$776,D$191)+'СЕТ СН'!$F$15</f>
        <v>229.35585989</v>
      </c>
      <c r="E211" s="36">
        <f>SUMIFS(СВЦЭМ!$E$33:$E$776,СВЦЭМ!$A$33:$A$776,$A211,СВЦЭМ!$B$33:$B$776,E$191)+'СЕТ СН'!$F$15</f>
        <v>233.24180718</v>
      </c>
      <c r="F211" s="36">
        <f>SUMIFS(СВЦЭМ!$E$33:$E$776,СВЦЭМ!$A$33:$A$776,$A211,СВЦЭМ!$B$33:$B$776,F$191)+'СЕТ СН'!$F$15</f>
        <v>231.11308603000001</v>
      </c>
      <c r="G211" s="36">
        <f>SUMIFS(СВЦЭМ!$E$33:$E$776,СВЦЭМ!$A$33:$A$776,$A211,СВЦЭМ!$B$33:$B$776,G$191)+'СЕТ СН'!$F$15</f>
        <v>227.47358944999999</v>
      </c>
      <c r="H211" s="36">
        <f>SUMIFS(СВЦЭМ!$E$33:$E$776,СВЦЭМ!$A$33:$A$776,$A211,СВЦЭМ!$B$33:$B$776,H$191)+'СЕТ СН'!$F$15</f>
        <v>223.22609795</v>
      </c>
      <c r="I211" s="36">
        <f>SUMIFS(СВЦЭМ!$E$33:$E$776,СВЦЭМ!$A$33:$A$776,$A211,СВЦЭМ!$B$33:$B$776,I$191)+'СЕТ СН'!$F$15</f>
        <v>209.74811586000001</v>
      </c>
      <c r="J211" s="36">
        <f>SUMIFS(СВЦЭМ!$E$33:$E$776,СВЦЭМ!$A$33:$A$776,$A211,СВЦЭМ!$B$33:$B$776,J$191)+'СЕТ СН'!$F$15</f>
        <v>199.39508309000001</v>
      </c>
      <c r="K211" s="36">
        <f>SUMIFS(СВЦЭМ!$E$33:$E$776,СВЦЭМ!$A$33:$A$776,$A211,СВЦЭМ!$B$33:$B$776,K$191)+'СЕТ СН'!$F$15</f>
        <v>192.41982064999999</v>
      </c>
      <c r="L211" s="36">
        <f>SUMIFS(СВЦЭМ!$E$33:$E$776,СВЦЭМ!$A$33:$A$776,$A211,СВЦЭМ!$B$33:$B$776,L$191)+'СЕТ СН'!$F$15</f>
        <v>187.67672013000001</v>
      </c>
      <c r="M211" s="36">
        <f>SUMIFS(СВЦЭМ!$E$33:$E$776,СВЦЭМ!$A$33:$A$776,$A211,СВЦЭМ!$B$33:$B$776,M$191)+'СЕТ СН'!$F$15</f>
        <v>188.31803321000001</v>
      </c>
      <c r="N211" s="36">
        <f>SUMIFS(СВЦЭМ!$E$33:$E$776,СВЦЭМ!$A$33:$A$776,$A211,СВЦЭМ!$B$33:$B$776,N$191)+'СЕТ СН'!$F$15</f>
        <v>193.54945667000001</v>
      </c>
      <c r="O211" s="36">
        <f>SUMIFS(СВЦЭМ!$E$33:$E$776,СВЦЭМ!$A$33:$A$776,$A211,СВЦЭМ!$B$33:$B$776,O$191)+'СЕТ СН'!$F$15</f>
        <v>198.80018767999999</v>
      </c>
      <c r="P211" s="36">
        <f>SUMIFS(СВЦЭМ!$E$33:$E$776,СВЦЭМ!$A$33:$A$776,$A211,СВЦЭМ!$B$33:$B$776,P$191)+'СЕТ СН'!$F$15</f>
        <v>203.61223892999999</v>
      </c>
      <c r="Q211" s="36">
        <f>SUMIFS(СВЦЭМ!$E$33:$E$776,СВЦЭМ!$A$33:$A$776,$A211,СВЦЭМ!$B$33:$B$776,Q$191)+'СЕТ СН'!$F$15</f>
        <v>201.73845592000001</v>
      </c>
      <c r="R211" s="36">
        <f>SUMIFS(СВЦЭМ!$E$33:$E$776,СВЦЭМ!$A$33:$A$776,$A211,СВЦЭМ!$B$33:$B$776,R$191)+'СЕТ СН'!$F$15</f>
        <v>199.90185455</v>
      </c>
      <c r="S211" s="36">
        <f>SUMIFS(СВЦЭМ!$E$33:$E$776,СВЦЭМ!$A$33:$A$776,$A211,СВЦЭМ!$B$33:$B$776,S$191)+'СЕТ СН'!$F$15</f>
        <v>193.53494652000001</v>
      </c>
      <c r="T211" s="36">
        <f>SUMIFS(СВЦЭМ!$E$33:$E$776,СВЦЭМ!$A$33:$A$776,$A211,СВЦЭМ!$B$33:$B$776,T$191)+'СЕТ СН'!$F$15</f>
        <v>185.88968829999999</v>
      </c>
      <c r="U211" s="36">
        <f>SUMIFS(СВЦЭМ!$E$33:$E$776,СВЦЭМ!$A$33:$A$776,$A211,СВЦЭМ!$B$33:$B$776,U$191)+'СЕТ СН'!$F$15</f>
        <v>184.93957896000001</v>
      </c>
      <c r="V211" s="36">
        <f>SUMIFS(СВЦЭМ!$E$33:$E$776,СВЦЭМ!$A$33:$A$776,$A211,СВЦЭМ!$B$33:$B$776,V$191)+'СЕТ СН'!$F$15</f>
        <v>187.7786265</v>
      </c>
      <c r="W211" s="36">
        <f>SUMIFS(СВЦЭМ!$E$33:$E$776,СВЦЭМ!$A$33:$A$776,$A211,СВЦЭМ!$B$33:$B$776,W$191)+'СЕТ СН'!$F$15</f>
        <v>190.43213865000001</v>
      </c>
      <c r="X211" s="36">
        <f>SUMIFS(СВЦЭМ!$E$33:$E$776,СВЦЭМ!$A$33:$A$776,$A211,СВЦЭМ!$B$33:$B$776,X$191)+'СЕТ СН'!$F$15</f>
        <v>194.21154393</v>
      </c>
      <c r="Y211" s="36">
        <f>SUMIFS(СВЦЭМ!$E$33:$E$776,СВЦЭМ!$A$33:$A$776,$A211,СВЦЭМ!$B$33:$B$776,Y$191)+'СЕТ СН'!$F$15</f>
        <v>207.16521956</v>
      </c>
    </row>
    <row r="212" spans="1:25" ht="15.75" x14ac:dyDescent="0.2">
      <c r="A212" s="35">
        <f t="shared" si="5"/>
        <v>43486</v>
      </c>
      <c r="B212" s="36">
        <f>SUMIFS(СВЦЭМ!$E$33:$E$776,СВЦЭМ!$A$33:$A$776,$A212,СВЦЭМ!$B$33:$B$776,B$191)+'СЕТ СН'!$F$15</f>
        <v>219.19922056999999</v>
      </c>
      <c r="C212" s="36">
        <f>SUMIFS(СВЦЭМ!$E$33:$E$776,СВЦЭМ!$A$33:$A$776,$A212,СВЦЭМ!$B$33:$B$776,C$191)+'СЕТ СН'!$F$15</f>
        <v>225.04746441</v>
      </c>
      <c r="D212" s="36">
        <f>SUMIFS(СВЦЭМ!$E$33:$E$776,СВЦЭМ!$A$33:$A$776,$A212,СВЦЭМ!$B$33:$B$776,D$191)+'СЕТ СН'!$F$15</f>
        <v>228.50654788</v>
      </c>
      <c r="E212" s="36">
        <f>SUMIFS(СВЦЭМ!$E$33:$E$776,СВЦЭМ!$A$33:$A$776,$A212,СВЦЭМ!$B$33:$B$776,E$191)+'СЕТ СН'!$F$15</f>
        <v>232.1147781</v>
      </c>
      <c r="F212" s="36">
        <f>SUMIFS(СВЦЭМ!$E$33:$E$776,СВЦЭМ!$A$33:$A$776,$A212,СВЦЭМ!$B$33:$B$776,F$191)+'СЕТ СН'!$F$15</f>
        <v>230.02027007000001</v>
      </c>
      <c r="G212" s="36">
        <f>SUMIFS(СВЦЭМ!$E$33:$E$776,СВЦЭМ!$A$33:$A$776,$A212,СВЦЭМ!$B$33:$B$776,G$191)+'СЕТ СН'!$F$15</f>
        <v>228.91840205</v>
      </c>
      <c r="H212" s="36">
        <f>SUMIFS(СВЦЭМ!$E$33:$E$776,СВЦЭМ!$A$33:$A$776,$A212,СВЦЭМ!$B$33:$B$776,H$191)+'СЕТ СН'!$F$15</f>
        <v>218.63471165000001</v>
      </c>
      <c r="I212" s="36">
        <f>SUMIFS(СВЦЭМ!$E$33:$E$776,СВЦЭМ!$A$33:$A$776,$A212,СВЦЭМ!$B$33:$B$776,I$191)+'СЕТ СН'!$F$15</f>
        <v>202.76064636000001</v>
      </c>
      <c r="J212" s="36">
        <f>SUMIFS(СВЦЭМ!$E$33:$E$776,СВЦЭМ!$A$33:$A$776,$A212,СВЦЭМ!$B$33:$B$776,J$191)+'СЕТ СН'!$F$15</f>
        <v>195.69006504000001</v>
      </c>
      <c r="K212" s="36">
        <f>SUMIFS(СВЦЭМ!$E$33:$E$776,СВЦЭМ!$A$33:$A$776,$A212,СВЦЭМ!$B$33:$B$776,K$191)+'СЕТ СН'!$F$15</f>
        <v>194.78728140999999</v>
      </c>
      <c r="L212" s="36">
        <f>SUMIFS(СВЦЭМ!$E$33:$E$776,СВЦЭМ!$A$33:$A$776,$A212,СВЦЭМ!$B$33:$B$776,L$191)+'СЕТ СН'!$F$15</f>
        <v>193.23944900000001</v>
      </c>
      <c r="M212" s="36">
        <f>SUMIFS(СВЦЭМ!$E$33:$E$776,СВЦЭМ!$A$33:$A$776,$A212,СВЦЭМ!$B$33:$B$776,M$191)+'СЕТ СН'!$F$15</f>
        <v>194.37181329000001</v>
      </c>
      <c r="N212" s="36">
        <f>SUMIFS(СВЦЭМ!$E$33:$E$776,СВЦЭМ!$A$33:$A$776,$A212,СВЦЭМ!$B$33:$B$776,N$191)+'СЕТ СН'!$F$15</f>
        <v>195.02519433000001</v>
      </c>
      <c r="O212" s="36">
        <f>SUMIFS(СВЦЭМ!$E$33:$E$776,СВЦЭМ!$A$33:$A$776,$A212,СВЦЭМ!$B$33:$B$776,O$191)+'СЕТ СН'!$F$15</f>
        <v>193.16066241999999</v>
      </c>
      <c r="P212" s="36">
        <f>SUMIFS(СВЦЭМ!$E$33:$E$776,СВЦЭМ!$A$33:$A$776,$A212,СВЦЭМ!$B$33:$B$776,P$191)+'СЕТ СН'!$F$15</f>
        <v>193.35278104</v>
      </c>
      <c r="Q212" s="36">
        <f>SUMIFS(СВЦЭМ!$E$33:$E$776,СВЦЭМ!$A$33:$A$776,$A212,СВЦЭМ!$B$33:$B$776,Q$191)+'СЕТ СН'!$F$15</f>
        <v>194.78122837000001</v>
      </c>
      <c r="R212" s="36">
        <f>SUMIFS(СВЦЭМ!$E$33:$E$776,СВЦЭМ!$A$33:$A$776,$A212,СВЦЭМ!$B$33:$B$776,R$191)+'СЕТ СН'!$F$15</f>
        <v>195.51481104000001</v>
      </c>
      <c r="S212" s="36">
        <f>SUMIFS(СВЦЭМ!$E$33:$E$776,СВЦЭМ!$A$33:$A$776,$A212,СВЦЭМ!$B$33:$B$776,S$191)+'СЕТ СН'!$F$15</f>
        <v>195.23368891999999</v>
      </c>
      <c r="T212" s="36">
        <f>SUMIFS(СВЦЭМ!$E$33:$E$776,СВЦЭМ!$A$33:$A$776,$A212,СВЦЭМ!$B$33:$B$776,T$191)+'СЕТ СН'!$F$15</f>
        <v>192.45425306999999</v>
      </c>
      <c r="U212" s="36">
        <f>SUMIFS(СВЦЭМ!$E$33:$E$776,СВЦЭМ!$A$33:$A$776,$A212,СВЦЭМ!$B$33:$B$776,U$191)+'СЕТ СН'!$F$15</f>
        <v>193.52239066000001</v>
      </c>
      <c r="V212" s="36">
        <f>SUMIFS(СВЦЭМ!$E$33:$E$776,СВЦЭМ!$A$33:$A$776,$A212,СВЦЭМ!$B$33:$B$776,V$191)+'СЕТ СН'!$F$15</f>
        <v>195.18221088000001</v>
      </c>
      <c r="W212" s="36">
        <f>SUMIFS(СВЦЭМ!$E$33:$E$776,СВЦЭМ!$A$33:$A$776,$A212,СВЦЭМ!$B$33:$B$776,W$191)+'СЕТ СН'!$F$15</f>
        <v>196.93704668000001</v>
      </c>
      <c r="X212" s="36">
        <f>SUMIFS(СВЦЭМ!$E$33:$E$776,СВЦЭМ!$A$33:$A$776,$A212,СВЦЭМ!$B$33:$B$776,X$191)+'СЕТ СН'!$F$15</f>
        <v>195.77566250999999</v>
      </c>
      <c r="Y212" s="36">
        <f>SUMIFS(СВЦЭМ!$E$33:$E$776,СВЦЭМ!$A$33:$A$776,$A212,СВЦЭМ!$B$33:$B$776,Y$191)+'СЕТ СН'!$F$15</f>
        <v>205.04761565000001</v>
      </c>
    </row>
    <row r="213" spans="1:25" ht="15.75" x14ac:dyDescent="0.2">
      <c r="A213" s="35">
        <f t="shared" si="5"/>
        <v>43487</v>
      </c>
      <c r="B213" s="36">
        <f>SUMIFS(СВЦЭМ!$E$33:$E$776,СВЦЭМ!$A$33:$A$776,$A213,СВЦЭМ!$B$33:$B$776,B$191)+'СЕТ СН'!$F$15</f>
        <v>218.86435385999999</v>
      </c>
      <c r="C213" s="36">
        <f>SUMIFS(СВЦЭМ!$E$33:$E$776,СВЦЭМ!$A$33:$A$776,$A213,СВЦЭМ!$B$33:$B$776,C$191)+'СЕТ СН'!$F$15</f>
        <v>225.44405245999999</v>
      </c>
      <c r="D213" s="36">
        <f>SUMIFS(СВЦЭМ!$E$33:$E$776,СВЦЭМ!$A$33:$A$776,$A213,СВЦЭМ!$B$33:$B$776,D$191)+'СЕТ СН'!$F$15</f>
        <v>227.90973156000001</v>
      </c>
      <c r="E213" s="36">
        <f>SUMIFS(СВЦЭМ!$E$33:$E$776,СВЦЭМ!$A$33:$A$776,$A213,СВЦЭМ!$B$33:$B$776,E$191)+'СЕТ СН'!$F$15</f>
        <v>228.48225883999999</v>
      </c>
      <c r="F213" s="36">
        <f>SUMIFS(СВЦЭМ!$E$33:$E$776,СВЦЭМ!$A$33:$A$776,$A213,СВЦЭМ!$B$33:$B$776,F$191)+'СЕТ СН'!$F$15</f>
        <v>225.82892975999999</v>
      </c>
      <c r="G213" s="36">
        <f>SUMIFS(СВЦЭМ!$E$33:$E$776,СВЦЭМ!$A$33:$A$776,$A213,СВЦЭМ!$B$33:$B$776,G$191)+'СЕТ СН'!$F$15</f>
        <v>221.50938979</v>
      </c>
      <c r="H213" s="36">
        <f>SUMIFS(СВЦЭМ!$E$33:$E$776,СВЦЭМ!$A$33:$A$776,$A213,СВЦЭМ!$B$33:$B$776,H$191)+'СЕТ СН'!$F$15</f>
        <v>211.40934442</v>
      </c>
      <c r="I213" s="36">
        <f>SUMIFS(СВЦЭМ!$E$33:$E$776,СВЦЭМ!$A$33:$A$776,$A213,СВЦЭМ!$B$33:$B$776,I$191)+'СЕТ СН'!$F$15</f>
        <v>198.74122014</v>
      </c>
      <c r="J213" s="36">
        <f>SUMIFS(СВЦЭМ!$E$33:$E$776,СВЦЭМ!$A$33:$A$776,$A213,СВЦЭМ!$B$33:$B$776,J$191)+'СЕТ СН'!$F$15</f>
        <v>192.82147319000001</v>
      </c>
      <c r="K213" s="36">
        <f>SUMIFS(СВЦЭМ!$E$33:$E$776,СВЦЭМ!$A$33:$A$776,$A213,СВЦЭМ!$B$33:$B$776,K$191)+'СЕТ СН'!$F$15</f>
        <v>191.52909586000001</v>
      </c>
      <c r="L213" s="36">
        <f>SUMIFS(СВЦЭМ!$E$33:$E$776,СВЦЭМ!$A$33:$A$776,$A213,СВЦЭМ!$B$33:$B$776,L$191)+'СЕТ СН'!$F$15</f>
        <v>192.40420951999999</v>
      </c>
      <c r="M213" s="36">
        <f>SUMIFS(СВЦЭМ!$E$33:$E$776,СВЦЭМ!$A$33:$A$776,$A213,СВЦЭМ!$B$33:$B$776,M$191)+'СЕТ СН'!$F$15</f>
        <v>194.46232019999999</v>
      </c>
      <c r="N213" s="36">
        <f>SUMIFS(СВЦЭМ!$E$33:$E$776,СВЦЭМ!$A$33:$A$776,$A213,СВЦЭМ!$B$33:$B$776,N$191)+'СЕТ СН'!$F$15</f>
        <v>194.74096871</v>
      </c>
      <c r="O213" s="36">
        <f>SUMIFS(СВЦЭМ!$E$33:$E$776,СВЦЭМ!$A$33:$A$776,$A213,СВЦЭМ!$B$33:$B$776,O$191)+'СЕТ СН'!$F$15</f>
        <v>193.40830783000001</v>
      </c>
      <c r="P213" s="36">
        <f>SUMIFS(СВЦЭМ!$E$33:$E$776,СВЦЭМ!$A$33:$A$776,$A213,СВЦЭМ!$B$33:$B$776,P$191)+'СЕТ СН'!$F$15</f>
        <v>194.16845726</v>
      </c>
      <c r="Q213" s="36">
        <f>SUMIFS(СВЦЭМ!$E$33:$E$776,СВЦЭМ!$A$33:$A$776,$A213,СВЦЭМ!$B$33:$B$776,Q$191)+'СЕТ СН'!$F$15</f>
        <v>195.3843842</v>
      </c>
      <c r="R213" s="36">
        <f>SUMIFS(СВЦЭМ!$E$33:$E$776,СВЦЭМ!$A$33:$A$776,$A213,СВЦЭМ!$B$33:$B$776,R$191)+'СЕТ СН'!$F$15</f>
        <v>196.25787166000001</v>
      </c>
      <c r="S213" s="36">
        <f>SUMIFS(СВЦЭМ!$E$33:$E$776,СВЦЭМ!$A$33:$A$776,$A213,СВЦЭМ!$B$33:$B$776,S$191)+'СЕТ СН'!$F$15</f>
        <v>195.31510496000001</v>
      </c>
      <c r="T213" s="36">
        <f>SUMIFS(СВЦЭМ!$E$33:$E$776,СВЦЭМ!$A$33:$A$776,$A213,СВЦЭМ!$B$33:$B$776,T$191)+'СЕТ СН'!$F$15</f>
        <v>192.45606454</v>
      </c>
      <c r="U213" s="36">
        <f>SUMIFS(СВЦЭМ!$E$33:$E$776,СВЦЭМ!$A$33:$A$776,$A213,СВЦЭМ!$B$33:$B$776,U$191)+'СЕТ СН'!$F$15</f>
        <v>192.00282530999999</v>
      </c>
      <c r="V213" s="36">
        <f>SUMIFS(СВЦЭМ!$E$33:$E$776,СВЦЭМ!$A$33:$A$776,$A213,СВЦЭМ!$B$33:$B$776,V$191)+'СЕТ СН'!$F$15</f>
        <v>194.94717648</v>
      </c>
      <c r="W213" s="36">
        <f>SUMIFS(СВЦЭМ!$E$33:$E$776,СВЦЭМ!$A$33:$A$776,$A213,СВЦЭМ!$B$33:$B$776,W$191)+'СЕТ СН'!$F$15</f>
        <v>197.27024861999999</v>
      </c>
      <c r="X213" s="36">
        <f>SUMIFS(СВЦЭМ!$E$33:$E$776,СВЦЭМ!$A$33:$A$776,$A213,СВЦЭМ!$B$33:$B$776,X$191)+'СЕТ СН'!$F$15</f>
        <v>191.37562926000001</v>
      </c>
      <c r="Y213" s="36">
        <f>SUMIFS(СВЦЭМ!$E$33:$E$776,СВЦЭМ!$A$33:$A$776,$A213,СВЦЭМ!$B$33:$B$776,Y$191)+'СЕТ СН'!$F$15</f>
        <v>201.07736383</v>
      </c>
    </row>
    <row r="214" spans="1:25" ht="15.75" x14ac:dyDescent="0.2">
      <c r="A214" s="35">
        <f t="shared" si="5"/>
        <v>43488</v>
      </c>
      <c r="B214" s="36">
        <f>SUMIFS(СВЦЭМ!$E$33:$E$776,СВЦЭМ!$A$33:$A$776,$A214,СВЦЭМ!$B$33:$B$776,B$191)+'СЕТ СН'!$F$15</f>
        <v>219.37041830999999</v>
      </c>
      <c r="C214" s="36">
        <f>SUMIFS(СВЦЭМ!$E$33:$E$776,СВЦЭМ!$A$33:$A$776,$A214,СВЦЭМ!$B$33:$B$776,C$191)+'СЕТ СН'!$F$15</f>
        <v>225.40506277</v>
      </c>
      <c r="D214" s="36">
        <f>SUMIFS(СВЦЭМ!$E$33:$E$776,СВЦЭМ!$A$33:$A$776,$A214,СВЦЭМ!$B$33:$B$776,D$191)+'СЕТ СН'!$F$15</f>
        <v>229.14200202999999</v>
      </c>
      <c r="E214" s="36">
        <f>SUMIFS(СВЦЭМ!$E$33:$E$776,СВЦЭМ!$A$33:$A$776,$A214,СВЦЭМ!$B$33:$B$776,E$191)+'СЕТ СН'!$F$15</f>
        <v>230.32419987</v>
      </c>
      <c r="F214" s="36">
        <f>SUMIFS(СВЦЭМ!$E$33:$E$776,СВЦЭМ!$A$33:$A$776,$A214,СВЦЭМ!$B$33:$B$776,F$191)+'СЕТ СН'!$F$15</f>
        <v>228.92187916</v>
      </c>
      <c r="G214" s="36">
        <f>SUMIFS(СВЦЭМ!$E$33:$E$776,СВЦЭМ!$A$33:$A$776,$A214,СВЦЭМ!$B$33:$B$776,G$191)+'СЕТ СН'!$F$15</f>
        <v>224.81836634999999</v>
      </c>
      <c r="H214" s="36">
        <f>SUMIFS(СВЦЭМ!$E$33:$E$776,СВЦЭМ!$A$33:$A$776,$A214,СВЦЭМ!$B$33:$B$776,H$191)+'СЕТ СН'!$F$15</f>
        <v>214.50316807999999</v>
      </c>
      <c r="I214" s="36">
        <f>SUMIFS(СВЦЭМ!$E$33:$E$776,СВЦЭМ!$A$33:$A$776,$A214,СВЦЭМ!$B$33:$B$776,I$191)+'СЕТ СН'!$F$15</f>
        <v>199.85465696</v>
      </c>
      <c r="J214" s="36">
        <f>SUMIFS(СВЦЭМ!$E$33:$E$776,СВЦЭМ!$A$33:$A$776,$A214,СВЦЭМ!$B$33:$B$776,J$191)+'СЕТ СН'!$F$15</f>
        <v>192.46513157999999</v>
      </c>
      <c r="K214" s="36">
        <f>SUMIFS(СВЦЭМ!$E$33:$E$776,СВЦЭМ!$A$33:$A$776,$A214,СВЦЭМ!$B$33:$B$776,K$191)+'СЕТ СН'!$F$15</f>
        <v>190.72164369999999</v>
      </c>
      <c r="L214" s="36">
        <f>SUMIFS(СВЦЭМ!$E$33:$E$776,СВЦЭМ!$A$33:$A$776,$A214,СВЦЭМ!$B$33:$B$776,L$191)+'СЕТ СН'!$F$15</f>
        <v>189.75690162999999</v>
      </c>
      <c r="M214" s="36">
        <f>SUMIFS(СВЦЭМ!$E$33:$E$776,СВЦЭМ!$A$33:$A$776,$A214,СВЦЭМ!$B$33:$B$776,M$191)+'СЕТ СН'!$F$15</f>
        <v>192.51599267</v>
      </c>
      <c r="N214" s="36">
        <f>SUMIFS(СВЦЭМ!$E$33:$E$776,СВЦЭМ!$A$33:$A$776,$A214,СВЦЭМ!$B$33:$B$776,N$191)+'СЕТ СН'!$F$15</f>
        <v>192.11834311999999</v>
      </c>
      <c r="O214" s="36">
        <f>SUMIFS(СВЦЭМ!$E$33:$E$776,СВЦЭМ!$A$33:$A$776,$A214,СВЦЭМ!$B$33:$B$776,O$191)+'СЕТ СН'!$F$15</f>
        <v>194.67978302</v>
      </c>
      <c r="P214" s="36">
        <f>SUMIFS(СВЦЭМ!$E$33:$E$776,СВЦЭМ!$A$33:$A$776,$A214,СВЦЭМ!$B$33:$B$776,P$191)+'СЕТ СН'!$F$15</f>
        <v>197.09701870000001</v>
      </c>
      <c r="Q214" s="36">
        <f>SUMIFS(СВЦЭМ!$E$33:$E$776,СВЦЭМ!$A$33:$A$776,$A214,СВЦЭМ!$B$33:$B$776,Q$191)+'СЕТ СН'!$F$15</f>
        <v>198.40378608</v>
      </c>
      <c r="R214" s="36">
        <f>SUMIFS(СВЦЭМ!$E$33:$E$776,СВЦЭМ!$A$33:$A$776,$A214,СВЦЭМ!$B$33:$B$776,R$191)+'СЕТ СН'!$F$15</f>
        <v>199.62911063999999</v>
      </c>
      <c r="S214" s="36">
        <f>SUMIFS(СВЦЭМ!$E$33:$E$776,СВЦЭМ!$A$33:$A$776,$A214,СВЦЭМ!$B$33:$B$776,S$191)+'СЕТ СН'!$F$15</f>
        <v>199.68803069000001</v>
      </c>
      <c r="T214" s="36">
        <f>SUMIFS(СВЦЭМ!$E$33:$E$776,СВЦЭМ!$A$33:$A$776,$A214,СВЦЭМ!$B$33:$B$776,T$191)+'СЕТ СН'!$F$15</f>
        <v>191.59707341000001</v>
      </c>
      <c r="U214" s="36">
        <f>SUMIFS(СВЦЭМ!$E$33:$E$776,СВЦЭМ!$A$33:$A$776,$A214,СВЦЭМ!$B$33:$B$776,U$191)+'СЕТ СН'!$F$15</f>
        <v>191.75339692</v>
      </c>
      <c r="V214" s="36">
        <f>SUMIFS(СВЦЭМ!$E$33:$E$776,СВЦЭМ!$A$33:$A$776,$A214,СВЦЭМ!$B$33:$B$776,V$191)+'СЕТ СН'!$F$15</f>
        <v>195.03351656000001</v>
      </c>
      <c r="W214" s="36">
        <f>SUMIFS(СВЦЭМ!$E$33:$E$776,СВЦЭМ!$A$33:$A$776,$A214,СВЦЭМ!$B$33:$B$776,W$191)+'СЕТ СН'!$F$15</f>
        <v>197.46833706000001</v>
      </c>
      <c r="X214" s="36">
        <f>SUMIFS(СВЦЭМ!$E$33:$E$776,СВЦЭМ!$A$33:$A$776,$A214,СВЦЭМ!$B$33:$B$776,X$191)+'СЕТ СН'!$F$15</f>
        <v>194.46778130999999</v>
      </c>
      <c r="Y214" s="36">
        <f>SUMIFS(СВЦЭМ!$E$33:$E$776,СВЦЭМ!$A$33:$A$776,$A214,СВЦЭМ!$B$33:$B$776,Y$191)+'СЕТ СН'!$F$15</f>
        <v>206.76237628000001</v>
      </c>
    </row>
    <row r="215" spans="1:25" ht="15.75" x14ac:dyDescent="0.2">
      <c r="A215" s="35">
        <f t="shared" si="5"/>
        <v>43489</v>
      </c>
      <c r="B215" s="36">
        <f>SUMIFS(СВЦЭМ!$E$33:$E$776,СВЦЭМ!$A$33:$A$776,$A215,СВЦЭМ!$B$33:$B$776,B$191)+'СЕТ СН'!$F$15</f>
        <v>217.34314997000001</v>
      </c>
      <c r="C215" s="36">
        <f>SUMIFS(СВЦЭМ!$E$33:$E$776,СВЦЭМ!$A$33:$A$776,$A215,СВЦЭМ!$B$33:$B$776,C$191)+'СЕТ СН'!$F$15</f>
        <v>225.71473601</v>
      </c>
      <c r="D215" s="36">
        <f>SUMIFS(СВЦЭМ!$E$33:$E$776,СВЦЭМ!$A$33:$A$776,$A215,СВЦЭМ!$B$33:$B$776,D$191)+'СЕТ СН'!$F$15</f>
        <v>229.17883287000001</v>
      </c>
      <c r="E215" s="36">
        <f>SUMIFS(СВЦЭМ!$E$33:$E$776,СВЦЭМ!$A$33:$A$776,$A215,СВЦЭМ!$B$33:$B$776,E$191)+'СЕТ СН'!$F$15</f>
        <v>228.94605480999999</v>
      </c>
      <c r="F215" s="36">
        <f>SUMIFS(СВЦЭМ!$E$33:$E$776,СВЦЭМ!$A$33:$A$776,$A215,СВЦЭМ!$B$33:$B$776,F$191)+'СЕТ СН'!$F$15</f>
        <v>227.94268457999999</v>
      </c>
      <c r="G215" s="36">
        <f>SUMIFS(СВЦЭМ!$E$33:$E$776,СВЦЭМ!$A$33:$A$776,$A215,СВЦЭМ!$B$33:$B$776,G$191)+'СЕТ СН'!$F$15</f>
        <v>222.16288653999999</v>
      </c>
      <c r="H215" s="36">
        <f>SUMIFS(СВЦЭМ!$E$33:$E$776,СВЦЭМ!$A$33:$A$776,$A215,СВЦЭМ!$B$33:$B$776,H$191)+'СЕТ СН'!$F$15</f>
        <v>209.84391153999999</v>
      </c>
      <c r="I215" s="36">
        <f>SUMIFS(СВЦЭМ!$E$33:$E$776,СВЦЭМ!$A$33:$A$776,$A215,СВЦЭМ!$B$33:$B$776,I$191)+'СЕТ СН'!$F$15</f>
        <v>197.00931338999999</v>
      </c>
      <c r="J215" s="36">
        <f>SUMIFS(СВЦЭМ!$E$33:$E$776,СВЦЭМ!$A$33:$A$776,$A215,СВЦЭМ!$B$33:$B$776,J$191)+'СЕТ СН'!$F$15</f>
        <v>189.88907742999999</v>
      </c>
      <c r="K215" s="36">
        <f>SUMIFS(СВЦЭМ!$E$33:$E$776,СВЦЭМ!$A$33:$A$776,$A215,СВЦЭМ!$B$33:$B$776,K$191)+'СЕТ СН'!$F$15</f>
        <v>190.79348974999999</v>
      </c>
      <c r="L215" s="36">
        <f>SUMIFS(СВЦЭМ!$E$33:$E$776,СВЦЭМ!$A$33:$A$776,$A215,СВЦЭМ!$B$33:$B$776,L$191)+'СЕТ СН'!$F$15</f>
        <v>189.80330576</v>
      </c>
      <c r="M215" s="36">
        <f>SUMIFS(СВЦЭМ!$E$33:$E$776,СВЦЭМ!$A$33:$A$776,$A215,СВЦЭМ!$B$33:$B$776,M$191)+'СЕТ СН'!$F$15</f>
        <v>189.81053591</v>
      </c>
      <c r="N215" s="36">
        <f>SUMIFS(СВЦЭМ!$E$33:$E$776,СВЦЭМ!$A$33:$A$776,$A215,СВЦЭМ!$B$33:$B$776,N$191)+'СЕТ СН'!$F$15</f>
        <v>192.15031945999999</v>
      </c>
      <c r="O215" s="36">
        <f>SUMIFS(СВЦЭМ!$E$33:$E$776,СВЦЭМ!$A$33:$A$776,$A215,СВЦЭМ!$B$33:$B$776,O$191)+'СЕТ СН'!$F$15</f>
        <v>192.40230987999999</v>
      </c>
      <c r="P215" s="36">
        <f>SUMIFS(СВЦЭМ!$E$33:$E$776,СВЦЭМ!$A$33:$A$776,$A215,СВЦЭМ!$B$33:$B$776,P$191)+'СЕТ СН'!$F$15</f>
        <v>194.39729958999999</v>
      </c>
      <c r="Q215" s="36">
        <f>SUMIFS(СВЦЭМ!$E$33:$E$776,СВЦЭМ!$A$33:$A$776,$A215,СВЦЭМ!$B$33:$B$776,Q$191)+'СЕТ СН'!$F$15</f>
        <v>197.00560672</v>
      </c>
      <c r="R215" s="36">
        <f>SUMIFS(СВЦЭМ!$E$33:$E$776,СВЦЭМ!$A$33:$A$776,$A215,СВЦЭМ!$B$33:$B$776,R$191)+'СЕТ СН'!$F$15</f>
        <v>196.3380951</v>
      </c>
      <c r="S215" s="36">
        <f>SUMIFS(СВЦЭМ!$E$33:$E$776,СВЦЭМ!$A$33:$A$776,$A215,СВЦЭМ!$B$33:$B$776,S$191)+'СЕТ СН'!$F$15</f>
        <v>196.90882854</v>
      </c>
      <c r="T215" s="36">
        <f>SUMIFS(СВЦЭМ!$E$33:$E$776,СВЦЭМ!$A$33:$A$776,$A215,СВЦЭМ!$B$33:$B$776,T$191)+'СЕТ СН'!$F$15</f>
        <v>192.98309080999999</v>
      </c>
      <c r="U215" s="36">
        <f>SUMIFS(СВЦЭМ!$E$33:$E$776,СВЦЭМ!$A$33:$A$776,$A215,СВЦЭМ!$B$33:$B$776,U$191)+'СЕТ СН'!$F$15</f>
        <v>193.98887669000001</v>
      </c>
      <c r="V215" s="36">
        <f>SUMIFS(СВЦЭМ!$E$33:$E$776,СВЦЭМ!$A$33:$A$776,$A215,СВЦЭМ!$B$33:$B$776,V$191)+'СЕТ СН'!$F$15</f>
        <v>199.53370734000001</v>
      </c>
      <c r="W215" s="36">
        <f>SUMIFS(СВЦЭМ!$E$33:$E$776,СВЦЭМ!$A$33:$A$776,$A215,СВЦЭМ!$B$33:$B$776,W$191)+'СЕТ СН'!$F$15</f>
        <v>204.41020469</v>
      </c>
      <c r="X215" s="36">
        <f>SUMIFS(СВЦЭМ!$E$33:$E$776,СВЦЭМ!$A$33:$A$776,$A215,СВЦЭМ!$B$33:$B$776,X$191)+'СЕТ СН'!$F$15</f>
        <v>205.88739292</v>
      </c>
      <c r="Y215" s="36">
        <f>SUMIFS(СВЦЭМ!$E$33:$E$776,СВЦЭМ!$A$33:$A$776,$A215,СВЦЭМ!$B$33:$B$776,Y$191)+'СЕТ СН'!$F$15</f>
        <v>213.06558697</v>
      </c>
    </row>
    <row r="216" spans="1:25" ht="15.75" x14ac:dyDescent="0.2">
      <c r="A216" s="35">
        <f t="shared" si="5"/>
        <v>43490</v>
      </c>
      <c r="B216" s="36">
        <f>SUMIFS(СВЦЭМ!$E$33:$E$776,СВЦЭМ!$A$33:$A$776,$A216,СВЦЭМ!$B$33:$B$776,B$191)+'СЕТ СН'!$F$15</f>
        <v>220.13883944</v>
      </c>
      <c r="C216" s="36">
        <f>SUMIFS(СВЦЭМ!$E$33:$E$776,СВЦЭМ!$A$33:$A$776,$A216,СВЦЭМ!$B$33:$B$776,C$191)+'СЕТ СН'!$F$15</f>
        <v>226.40746618</v>
      </c>
      <c r="D216" s="36">
        <f>SUMIFS(СВЦЭМ!$E$33:$E$776,СВЦЭМ!$A$33:$A$776,$A216,СВЦЭМ!$B$33:$B$776,D$191)+'СЕТ СН'!$F$15</f>
        <v>229.40351867999999</v>
      </c>
      <c r="E216" s="36">
        <f>SUMIFS(СВЦЭМ!$E$33:$E$776,СВЦЭМ!$A$33:$A$776,$A216,СВЦЭМ!$B$33:$B$776,E$191)+'СЕТ СН'!$F$15</f>
        <v>229.99592559000001</v>
      </c>
      <c r="F216" s="36">
        <f>SUMIFS(СВЦЭМ!$E$33:$E$776,СВЦЭМ!$A$33:$A$776,$A216,СВЦЭМ!$B$33:$B$776,F$191)+'СЕТ СН'!$F$15</f>
        <v>229.71921381999999</v>
      </c>
      <c r="G216" s="36">
        <f>SUMIFS(СВЦЭМ!$E$33:$E$776,СВЦЭМ!$A$33:$A$776,$A216,СВЦЭМ!$B$33:$B$776,G$191)+'СЕТ СН'!$F$15</f>
        <v>224.14948333000001</v>
      </c>
      <c r="H216" s="36">
        <f>SUMIFS(СВЦЭМ!$E$33:$E$776,СВЦЭМ!$A$33:$A$776,$A216,СВЦЭМ!$B$33:$B$776,H$191)+'СЕТ СН'!$F$15</f>
        <v>211.78072151000001</v>
      </c>
      <c r="I216" s="36">
        <f>SUMIFS(СВЦЭМ!$E$33:$E$776,СВЦЭМ!$A$33:$A$776,$A216,СВЦЭМ!$B$33:$B$776,I$191)+'СЕТ СН'!$F$15</f>
        <v>193.64574167000001</v>
      </c>
      <c r="J216" s="36">
        <f>SUMIFS(СВЦЭМ!$E$33:$E$776,СВЦЭМ!$A$33:$A$776,$A216,СВЦЭМ!$B$33:$B$776,J$191)+'СЕТ СН'!$F$15</f>
        <v>187.06252513999999</v>
      </c>
      <c r="K216" s="36">
        <f>SUMIFS(СВЦЭМ!$E$33:$E$776,СВЦЭМ!$A$33:$A$776,$A216,СВЦЭМ!$B$33:$B$776,K$191)+'СЕТ СН'!$F$15</f>
        <v>187.20229947000001</v>
      </c>
      <c r="L216" s="36">
        <f>SUMIFS(СВЦЭМ!$E$33:$E$776,СВЦЭМ!$A$33:$A$776,$A216,СВЦЭМ!$B$33:$B$776,L$191)+'СЕТ СН'!$F$15</f>
        <v>188.37305225</v>
      </c>
      <c r="M216" s="36">
        <f>SUMIFS(СВЦЭМ!$E$33:$E$776,СВЦЭМ!$A$33:$A$776,$A216,СВЦЭМ!$B$33:$B$776,M$191)+'СЕТ СН'!$F$15</f>
        <v>192.15498299999999</v>
      </c>
      <c r="N216" s="36">
        <f>SUMIFS(СВЦЭМ!$E$33:$E$776,СВЦЭМ!$A$33:$A$776,$A216,СВЦЭМ!$B$33:$B$776,N$191)+'СЕТ СН'!$F$15</f>
        <v>195.86900654999999</v>
      </c>
      <c r="O216" s="36">
        <f>SUMIFS(СВЦЭМ!$E$33:$E$776,СВЦЭМ!$A$33:$A$776,$A216,СВЦЭМ!$B$33:$B$776,O$191)+'СЕТ СН'!$F$15</f>
        <v>195.80759001999999</v>
      </c>
      <c r="P216" s="36">
        <f>SUMIFS(СВЦЭМ!$E$33:$E$776,СВЦЭМ!$A$33:$A$776,$A216,СВЦЭМ!$B$33:$B$776,P$191)+'СЕТ СН'!$F$15</f>
        <v>197.02992288999999</v>
      </c>
      <c r="Q216" s="36">
        <f>SUMIFS(СВЦЭМ!$E$33:$E$776,СВЦЭМ!$A$33:$A$776,$A216,СВЦЭМ!$B$33:$B$776,Q$191)+'СЕТ СН'!$F$15</f>
        <v>198.08503066</v>
      </c>
      <c r="R216" s="36">
        <f>SUMIFS(СВЦЭМ!$E$33:$E$776,СВЦЭМ!$A$33:$A$776,$A216,СВЦЭМ!$B$33:$B$776,R$191)+'СЕТ СН'!$F$15</f>
        <v>199.69392293999999</v>
      </c>
      <c r="S216" s="36">
        <f>SUMIFS(СВЦЭМ!$E$33:$E$776,СВЦЭМ!$A$33:$A$776,$A216,СВЦЭМ!$B$33:$B$776,S$191)+'СЕТ СН'!$F$15</f>
        <v>199.64455658</v>
      </c>
      <c r="T216" s="36">
        <f>SUMIFS(СВЦЭМ!$E$33:$E$776,СВЦЭМ!$A$33:$A$776,$A216,СВЦЭМ!$B$33:$B$776,T$191)+'СЕТ СН'!$F$15</f>
        <v>192.59041053999999</v>
      </c>
      <c r="U216" s="36">
        <f>SUMIFS(СВЦЭМ!$E$33:$E$776,СВЦЭМ!$A$33:$A$776,$A216,СВЦЭМ!$B$33:$B$776,U$191)+'СЕТ СН'!$F$15</f>
        <v>194.12139741999999</v>
      </c>
      <c r="V216" s="36">
        <f>SUMIFS(СВЦЭМ!$E$33:$E$776,СВЦЭМ!$A$33:$A$776,$A216,СВЦЭМ!$B$33:$B$776,V$191)+'СЕТ СН'!$F$15</f>
        <v>194.52699244999999</v>
      </c>
      <c r="W216" s="36">
        <f>SUMIFS(СВЦЭМ!$E$33:$E$776,СВЦЭМ!$A$33:$A$776,$A216,СВЦЭМ!$B$33:$B$776,W$191)+'СЕТ СН'!$F$15</f>
        <v>193.08579008999999</v>
      </c>
      <c r="X216" s="36">
        <f>SUMIFS(СВЦЭМ!$E$33:$E$776,СВЦЭМ!$A$33:$A$776,$A216,СВЦЭМ!$B$33:$B$776,X$191)+'СЕТ СН'!$F$15</f>
        <v>194.70228743999999</v>
      </c>
      <c r="Y216" s="36">
        <f>SUMIFS(СВЦЭМ!$E$33:$E$776,СВЦЭМ!$A$33:$A$776,$A216,СВЦЭМ!$B$33:$B$776,Y$191)+'СЕТ СН'!$F$15</f>
        <v>205.09309092999999</v>
      </c>
    </row>
    <row r="217" spans="1:25" ht="15.75" x14ac:dyDescent="0.2">
      <c r="A217" s="35">
        <f t="shared" si="5"/>
        <v>43491</v>
      </c>
      <c r="B217" s="36">
        <f>SUMIFS(СВЦЭМ!$E$33:$E$776,СВЦЭМ!$A$33:$A$776,$A217,СВЦЭМ!$B$33:$B$776,B$191)+'СЕТ СН'!$F$15</f>
        <v>216.41398613000001</v>
      </c>
      <c r="C217" s="36">
        <f>SUMIFS(СВЦЭМ!$E$33:$E$776,СВЦЭМ!$A$33:$A$776,$A217,СВЦЭМ!$B$33:$B$776,C$191)+'СЕТ СН'!$F$15</f>
        <v>222.20721823</v>
      </c>
      <c r="D217" s="36">
        <f>SUMIFS(СВЦЭМ!$E$33:$E$776,СВЦЭМ!$A$33:$A$776,$A217,СВЦЭМ!$B$33:$B$776,D$191)+'СЕТ СН'!$F$15</f>
        <v>223.93175266</v>
      </c>
      <c r="E217" s="36">
        <f>SUMIFS(СВЦЭМ!$E$33:$E$776,СВЦЭМ!$A$33:$A$776,$A217,СВЦЭМ!$B$33:$B$776,E$191)+'СЕТ СН'!$F$15</f>
        <v>225.12626782999999</v>
      </c>
      <c r="F217" s="36">
        <f>SUMIFS(СВЦЭМ!$E$33:$E$776,СВЦЭМ!$A$33:$A$776,$A217,СВЦЭМ!$B$33:$B$776,F$191)+'СЕТ СН'!$F$15</f>
        <v>224.59762190000001</v>
      </c>
      <c r="G217" s="36">
        <f>SUMIFS(СВЦЭМ!$E$33:$E$776,СВЦЭМ!$A$33:$A$776,$A217,СВЦЭМ!$B$33:$B$776,G$191)+'СЕТ СН'!$F$15</f>
        <v>223.2839496</v>
      </c>
      <c r="H217" s="36">
        <f>SUMIFS(СВЦЭМ!$E$33:$E$776,СВЦЭМ!$A$33:$A$776,$A217,СВЦЭМ!$B$33:$B$776,H$191)+'СЕТ СН'!$F$15</f>
        <v>216.28669063999999</v>
      </c>
      <c r="I217" s="36">
        <f>SUMIFS(СВЦЭМ!$E$33:$E$776,СВЦЭМ!$A$33:$A$776,$A217,СВЦЭМ!$B$33:$B$776,I$191)+'СЕТ СН'!$F$15</f>
        <v>204.97594111999999</v>
      </c>
      <c r="J217" s="36">
        <f>SUMIFS(СВЦЭМ!$E$33:$E$776,СВЦЭМ!$A$33:$A$776,$A217,СВЦЭМ!$B$33:$B$776,J$191)+'СЕТ СН'!$F$15</f>
        <v>195.83472968999999</v>
      </c>
      <c r="K217" s="36">
        <f>SUMIFS(СВЦЭМ!$E$33:$E$776,СВЦЭМ!$A$33:$A$776,$A217,СВЦЭМ!$B$33:$B$776,K$191)+'СЕТ СН'!$F$15</f>
        <v>190.01738057</v>
      </c>
      <c r="L217" s="36">
        <f>SUMIFS(СВЦЭМ!$E$33:$E$776,СВЦЭМ!$A$33:$A$776,$A217,СВЦЭМ!$B$33:$B$776,L$191)+'СЕТ СН'!$F$15</f>
        <v>187.08315021999999</v>
      </c>
      <c r="M217" s="36">
        <f>SUMIFS(СВЦЭМ!$E$33:$E$776,СВЦЭМ!$A$33:$A$776,$A217,СВЦЭМ!$B$33:$B$776,M$191)+'СЕТ СН'!$F$15</f>
        <v>187.58305048</v>
      </c>
      <c r="N217" s="36">
        <f>SUMIFS(СВЦЭМ!$E$33:$E$776,СВЦЭМ!$A$33:$A$776,$A217,СВЦЭМ!$B$33:$B$776,N$191)+'СЕТ СН'!$F$15</f>
        <v>190.20870178000001</v>
      </c>
      <c r="O217" s="36">
        <f>SUMIFS(СВЦЭМ!$E$33:$E$776,СВЦЭМ!$A$33:$A$776,$A217,СВЦЭМ!$B$33:$B$776,O$191)+'СЕТ СН'!$F$15</f>
        <v>192.57559044000001</v>
      </c>
      <c r="P217" s="36">
        <f>SUMIFS(СВЦЭМ!$E$33:$E$776,СВЦЭМ!$A$33:$A$776,$A217,СВЦЭМ!$B$33:$B$776,P$191)+'СЕТ СН'!$F$15</f>
        <v>195.90763351000001</v>
      </c>
      <c r="Q217" s="36">
        <f>SUMIFS(СВЦЭМ!$E$33:$E$776,СВЦЭМ!$A$33:$A$776,$A217,СВЦЭМ!$B$33:$B$776,Q$191)+'СЕТ СН'!$F$15</f>
        <v>199.06558297999999</v>
      </c>
      <c r="R217" s="36">
        <f>SUMIFS(СВЦЭМ!$E$33:$E$776,СВЦЭМ!$A$33:$A$776,$A217,СВЦЭМ!$B$33:$B$776,R$191)+'СЕТ СН'!$F$15</f>
        <v>199.84748716999999</v>
      </c>
      <c r="S217" s="36">
        <f>SUMIFS(СВЦЭМ!$E$33:$E$776,СВЦЭМ!$A$33:$A$776,$A217,СВЦЭМ!$B$33:$B$776,S$191)+'СЕТ СН'!$F$15</f>
        <v>195.3679319</v>
      </c>
      <c r="T217" s="36">
        <f>SUMIFS(СВЦЭМ!$E$33:$E$776,СВЦЭМ!$A$33:$A$776,$A217,СВЦЭМ!$B$33:$B$776,T$191)+'СЕТ СН'!$F$15</f>
        <v>186.38710104</v>
      </c>
      <c r="U217" s="36">
        <f>SUMIFS(СВЦЭМ!$E$33:$E$776,СВЦЭМ!$A$33:$A$776,$A217,СВЦЭМ!$B$33:$B$776,U$191)+'СЕТ СН'!$F$15</f>
        <v>185.88733396999999</v>
      </c>
      <c r="V217" s="36">
        <f>SUMIFS(СВЦЭМ!$E$33:$E$776,СВЦЭМ!$A$33:$A$776,$A217,СВЦЭМ!$B$33:$B$776,V$191)+'СЕТ СН'!$F$15</f>
        <v>185.89429616000001</v>
      </c>
      <c r="W217" s="36">
        <f>SUMIFS(СВЦЭМ!$E$33:$E$776,СВЦЭМ!$A$33:$A$776,$A217,СВЦЭМ!$B$33:$B$776,W$191)+'СЕТ СН'!$F$15</f>
        <v>187.80360872</v>
      </c>
      <c r="X217" s="36">
        <f>SUMIFS(СВЦЭМ!$E$33:$E$776,СВЦЭМ!$A$33:$A$776,$A217,СВЦЭМ!$B$33:$B$776,X$191)+'СЕТ СН'!$F$15</f>
        <v>191.22436741000001</v>
      </c>
      <c r="Y217" s="36">
        <f>SUMIFS(СВЦЭМ!$E$33:$E$776,СВЦЭМ!$A$33:$A$776,$A217,СВЦЭМ!$B$33:$B$776,Y$191)+'СЕТ СН'!$F$15</f>
        <v>203.09764346</v>
      </c>
    </row>
    <row r="218" spans="1:25" ht="15.75" x14ac:dyDescent="0.2">
      <c r="A218" s="35">
        <f t="shared" si="5"/>
        <v>43492</v>
      </c>
      <c r="B218" s="36">
        <f>SUMIFS(СВЦЭМ!$E$33:$E$776,СВЦЭМ!$A$33:$A$776,$A218,СВЦЭМ!$B$33:$B$776,B$191)+'СЕТ СН'!$F$15</f>
        <v>212.87347986</v>
      </c>
      <c r="C218" s="36">
        <f>SUMIFS(СВЦЭМ!$E$33:$E$776,СВЦЭМ!$A$33:$A$776,$A218,СВЦЭМ!$B$33:$B$776,C$191)+'СЕТ СН'!$F$15</f>
        <v>218.66698514000001</v>
      </c>
      <c r="D218" s="36">
        <f>SUMIFS(СВЦЭМ!$E$33:$E$776,СВЦЭМ!$A$33:$A$776,$A218,СВЦЭМ!$B$33:$B$776,D$191)+'СЕТ СН'!$F$15</f>
        <v>221.86696487</v>
      </c>
      <c r="E218" s="36">
        <f>SUMIFS(СВЦЭМ!$E$33:$E$776,СВЦЭМ!$A$33:$A$776,$A218,СВЦЭМ!$B$33:$B$776,E$191)+'СЕТ СН'!$F$15</f>
        <v>224.07590826000001</v>
      </c>
      <c r="F218" s="36">
        <f>SUMIFS(СВЦЭМ!$E$33:$E$776,СВЦЭМ!$A$33:$A$776,$A218,СВЦЭМ!$B$33:$B$776,F$191)+'СЕТ СН'!$F$15</f>
        <v>224.68273479999999</v>
      </c>
      <c r="G218" s="36">
        <f>SUMIFS(СВЦЭМ!$E$33:$E$776,СВЦЭМ!$A$33:$A$776,$A218,СВЦЭМ!$B$33:$B$776,G$191)+'СЕТ СН'!$F$15</f>
        <v>223.91938858</v>
      </c>
      <c r="H218" s="36">
        <f>SUMIFS(СВЦЭМ!$E$33:$E$776,СВЦЭМ!$A$33:$A$776,$A218,СВЦЭМ!$B$33:$B$776,H$191)+'СЕТ СН'!$F$15</f>
        <v>221.23193194999999</v>
      </c>
      <c r="I218" s="36">
        <f>SUMIFS(СВЦЭМ!$E$33:$E$776,СВЦЭМ!$A$33:$A$776,$A218,СВЦЭМ!$B$33:$B$776,I$191)+'СЕТ СН'!$F$15</f>
        <v>209.2829759</v>
      </c>
      <c r="J218" s="36">
        <f>SUMIFS(СВЦЭМ!$E$33:$E$776,СВЦЭМ!$A$33:$A$776,$A218,СВЦЭМ!$B$33:$B$776,J$191)+'СЕТ СН'!$F$15</f>
        <v>197.59658435</v>
      </c>
      <c r="K218" s="36">
        <f>SUMIFS(СВЦЭМ!$E$33:$E$776,СВЦЭМ!$A$33:$A$776,$A218,СВЦЭМ!$B$33:$B$776,K$191)+'СЕТ СН'!$F$15</f>
        <v>194.93070935</v>
      </c>
      <c r="L218" s="36">
        <f>SUMIFS(СВЦЭМ!$E$33:$E$776,СВЦЭМ!$A$33:$A$776,$A218,СВЦЭМ!$B$33:$B$776,L$191)+'СЕТ СН'!$F$15</f>
        <v>190.85468839999999</v>
      </c>
      <c r="M218" s="36">
        <f>SUMIFS(СВЦЭМ!$E$33:$E$776,СВЦЭМ!$A$33:$A$776,$A218,СВЦЭМ!$B$33:$B$776,M$191)+'СЕТ СН'!$F$15</f>
        <v>189.97632719999999</v>
      </c>
      <c r="N218" s="36">
        <f>SUMIFS(СВЦЭМ!$E$33:$E$776,СВЦЭМ!$A$33:$A$776,$A218,СВЦЭМ!$B$33:$B$776,N$191)+'СЕТ СН'!$F$15</f>
        <v>192.45239339</v>
      </c>
      <c r="O218" s="36">
        <f>SUMIFS(СВЦЭМ!$E$33:$E$776,СВЦЭМ!$A$33:$A$776,$A218,СВЦЭМ!$B$33:$B$776,O$191)+'СЕТ СН'!$F$15</f>
        <v>194.65126676</v>
      </c>
      <c r="P218" s="36">
        <f>SUMIFS(СВЦЭМ!$E$33:$E$776,СВЦЭМ!$A$33:$A$776,$A218,СВЦЭМ!$B$33:$B$776,P$191)+'СЕТ СН'!$F$15</f>
        <v>196.6082323</v>
      </c>
      <c r="Q218" s="36">
        <f>SUMIFS(СВЦЭМ!$E$33:$E$776,СВЦЭМ!$A$33:$A$776,$A218,СВЦЭМ!$B$33:$B$776,Q$191)+'СЕТ СН'!$F$15</f>
        <v>197.98449639</v>
      </c>
      <c r="R218" s="36">
        <f>SUMIFS(СВЦЭМ!$E$33:$E$776,СВЦЭМ!$A$33:$A$776,$A218,СВЦЭМ!$B$33:$B$776,R$191)+'СЕТ СН'!$F$15</f>
        <v>198.44452364</v>
      </c>
      <c r="S218" s="36">
        <f>SUMIFS(СВЦЭМ!$E$33:$E$776,СВЦЭМ!$A$33:$A$776,$A218,СВЦЭМ!$B$33:$B$776,S$191)+'СЕТ СН'!$F$15</f>
        <v>195.33422528</v>
      </c>
      <c r="T218" s="36">
        <f>SUMIFS(СВЦЭМ!$E$33:$E$776,СВЦЭМ!$A$33:$A$776,$A218,СВЦЭМ!$B$33:$B$776,T$191)+'СЕТ СН'!$F$15</f>
        <v>186.56730374</v>
      </c>
      <c r="U218" s="36">
        <f>SUMIFS(СВЦЭМ!$E$33:$E$776,СВЦЭМ!$A$33:$A$776,$A218,СВЦЭМ!$B$33:$B$776,U$191)+'СЕТ СН'!$F$15</f>
        <v>185.33852573999999</v>
      </c>
      <c r="V218" s="36">
        <f>SUMIFS(СВЦЭМ!$E$33:$E$776,СВЦЭМ!$A$33:$A$776,$A218,СВЦЭМ!$B$33:$B$776,V$191)+'СЕТ СН'!$F$15</f>
        <v>185.28475111</v>
      </c>
      <c r="W218" s="36">
        <f>SUMIFS(СВЦЭМ!$E$33:$E$776,СВЦЭМ!$A$33:$A$776,$A218,СВЦЭМ!$B$33:$B$776,W$191)+'СЕТ СН'!$F$15</f>
        <v>187.74076731</v>
      </c>
      <c r="X218" s="36">
        <f>SUMIFS(СВЦЭМ!$E$33:$E$776,СВЦЭМ!$A$33:$A$776,$A218,СВЦЭМ!$B$33:$B$776,X$191)+'СЕТ СН'!$F$15</f>
        <v>191.58417704999999</v>
      </c>
      <c r="Y218" s="36">
        <f>SUMIFS(СВЦЭМ!$E$33:$E$776,СВЦЭМ!$A$33:$A$776,$A218,СВЦЭМ!$B$33:$B$776,Y$191)+'СЕТ СН'!$F$15</f>
        <v>201.29354133000001</v>
      </c>
    </row>
    <row r="219" spans="1:25" ht="15.75" x14ac:dyDescent="0.2">
      <c r="A219" s="35">
        <f t="shared" si="5"/>
        <v>43493</v>
      </c>
      <c r="B219" s="36">
        <f>SUMIFS(СВЦЭМ!$E$33:$E$776,СВЦЭМ!$A$33:$A$776,$A219,СВЦЭМ!$B$33:$B$776,B$191)+'СЕТ СН'!$F$15</f>
        <v>218.20011106000001</v>
      </c>
      <c r="C219" s="36">
        <f>SUMIFS(СВЦЭМ!$E$33:$E$776,СВЦЭМ!$A$33:$A$776,$A219,СВЦЭМ!$B$33:$B$776,C$191)+'СЕТ СН'!$F$15</f>
        <v>223.62030822</v>
      </c>
      <c r="D219" s="36">
        <f>SUMIFS(СВЦЭМ!$E$33:$E$776,СВЦЭМ!$A$33:$A$776,$A219,СВЦЭМ!$B$33:$B$776,D$191)+'СЕТ СН'!$F$15</f>
        <v>226.81196105999999</v>
      </c>
      <c r="E219" s="36">
        <f>SUMIFS(СВЦЭМ!$E$33:$E$776,СВЦЭМ!$A$33:$A$776,$A219,СВЦЭМ!$B$33:$B$776,E$191)+'СЕТ СН'!$F$15</f>
        <v>228.45082997</v>
      </c>
      <c r="F219" s="36">
        <f>SUMIFS(СВЦЭМ!$E$33:$E$776,СВЦЭМ!$A$33:$A$776,$A219,СВЦЭМ!$B$33:$B$776,F$191)+'СЕТ СН'!$F$15</f>
        <v>228.17945803000001</v>
      </c>
      <c r="G219" s="36">
        <f>SUMIFS(СВЦЭМ!$E$33:$E$776,СВЦЭМ!$A$33:$A$776,$A219,СВЦЭМ!$B$33:$B$776,G$191)+'СЕТ СН'!$F$15</f>
        <v>224.36278689</v>
      </c>
      <c r="H219" s="36">
        <f>SUMIFS(СВЦЭМ!$E$33:$E$776,СВЦЭМ!$A$33:$A$776,$A219,СВЦЭМ!$B$33:$B$776,H$191)+'СЕТ СН'!$F$15</f>
        <v>214.88563264000001</v>
      </c>
      <c r="I219" s="36">
        <f>SUMIFS(СВЦЭМ!$E$33:$E$776,СВЦЭМ!$A$33:$A$776,$A219,СВЦЭМ!$B$33:$B$776,I$191)+'СЕТ СН'!$F$15</f>
        <v>200.23605825999999</v>
      </c>
      <c r="J219" s="36">
        <f>SUMIFS(СВЦЭМ!$E$33:$E$776,СВЦЭМ!$A$33:$A$776,$A219,СВЦЭМ!$B$33:$B$776,J$191)+'СЕТ СН'!$F$15</f>
        <v>193.05596495</v>
      </c>
      <c r="K219" s="36">
        <f>SUMIFS(СВЦЭМ!$E$33:$E$776,СВЦЭМ!$A$33:$A$776,$A219,СВЦЭМ!$B$33:$B$776,K$191)+'СЕТ СН'!$F$15</f>
        <v>193.59802274</v>
      </c>
      <c r="L219" s="36">
        <f>SUMIFS(СВЦЭМ!$E$33:$E$776,СВЦЭМ!$A$33:$A$776,$A219,СВЦЭМ!$B$33:$B$776,L$191)+'СЕТ СН'!$F$15</f>
        <v>192.14749787</v>
      </c>
      <c r="M219" s="36">
        <f>SUMIFS(СВЦЭМ!$E$33:$E$776,СВЦЭМ!$A$33:$A$776,$A219,СВЦЭМ!$B$33:$B$776,M$191)+'СЕТ СН'!$F$15</f>
        <v>190.92985421</v>
      </c>
      <c r="N219" s="36">
        <f>SUMIFS(СВЦЭМ!$E$33:$E$776,СВЦЭМ!$A$33:$A$776,$A219,СВЦЭМ!$B$33:$B$776,N$191)+'СЕТ СН'!$F$15</f>
        <v>192.39789471</v>
      </c>
      <c r="O219" s="36">
        <f>SUMIFS(СВЦЭМ!$E$33:$E$776,СВЦЭМ!$A$33:$A$776,$A219,СВЦЭМ!$B$33:$B$776,O$191)+'СЕТ СН'!$F$15</f>
        <v>191.94128606000001</v>
      </c>
      <c r="P219" s="36">
        <f>SUMIFS(СВЦЭМ!$E$33:$E$776,СВЦЭМ!$A$33:$A$776,$A219,СВЦЭМ!$B$33:$B$776,P$191)+'СЕТ СН'!$F$15</f>
        <v>193.42613564000001</v>
      </c>
      <c r="Q219" s="36">
        <f>SUMIFS(СВЦЭМ!$E$33:$E$776,СВЦЭМ!$A$33:$A$776,$A219,СВЦЭМ!$B$33:$B$776,Q$191)+'СЕТ СН'!$F$15</f>
        <v>195.31489304999999</v>
      </c>
      <c r="R219" s="36">
        <f>SUMIFS(СВЦЭМ!$E$33:$E$776,СВЦЭМ!$A$33:$A$776,$A219,СВЦЭМ!$B$33:$B$776,R$191)+'СЕТ СН'!$F$15</f>
        <v>197.44749424</v>
      </c>
      <c r="S219" s="36">
        <f>SUMIFS(СВЦЭМ!$E$33:$E$776,СВЦЭМ!$A$33:$A$776,$A219,СВЦЭМ!$B$33:$B$776,S$191)+'СЕТ СН'!$F$15</f>
        <v>195.91749134</v>
      </c>
      <c r="T219" s="36">
        <f>SUMIFS(СВЦЭМ!$E$33:$E$776,СВЦЭМ!$A$33:$A$776,$A219,СВЦЭМ!$B$33:$B$776,T$191)+'СЕТ СН'!$F$15</f>
        <v>191.30975856000001</v>
      </c>
      <c r="U219" s="36">
        <f>SUMIFS(СВЦЭМ!$E$33:$E$776,СВЦЭМ!$A$33:$A$776,$A219,СВЦЭМ!$B$33:$B$776,U$191)+'СЕТ СН'!$F$15</f>
        <v>190.71034846000001</v>
      </c>
      <c r="V219" s="36">
        <f>SUMIFS(СВЦЭМ!$E$33:$E$776,СВЦЭМ!$A$33:$A$776,$A219,СВЦЭМ!$B$33:$B$776,V$191)+'СЕТ СН'!$F$15</f>
        <v>191.58258923</v>
      </c>
      <c r="W219" s="36">
        <f>SUMIFS(СВЦЭМ!$E$33:$E$776,СВЦЭМ!$A$33:$A$776,$A219,СВЦЭМ!$B$33:$B$776,W$191)+'СЕТ СН'!$F$15</f>
        <v>191.88796214999999</v>
      </c>
      <c r="X219" s="36">
        <f>SUMIFS(СВЦЭМ!$E$33:$E$776,СВЦЭМ!$A$33:$A$776,$A219,СВЦЭМ!$B$33:$B$776,X$191)+'СЕТ СН'!$F$15</f>
        <v>191.77693973999999</v>
      </c>
      <c r="Y219" s="36">
        <f>SUMIFS(СВЦЭМ!$E$33:$E$776,СВЦЭМ!$A$33:$A$776,$A219,СВЦЭМ!$B$33:$B$776,Y$191)+'СЕТ СН'!$F$15</f>
        <v>201.30080194000001</v>
      </c>
    </row>
    <row r="220" spans="1:25" ht="15.75" x14ac:dyDescent="0.2">
      <c r="A220" s="35">
        <f t="shared" si="5"/>
        <v>43494</v>
      </c>
      <c r="B220" s="36">
        <f>SUMIFS(СВЦЭМ!$E$33:$E$776,СВЦЭМ!$A$33:$A$776,$A220,СВЦЭМ!$B$33:$B$776,B$191)+'СЕТ СН'!$F$15</f>
        <v>219.29444078</v>
      </c>
      <c r="C220" s="36">
        <f>SUMIFS(СВЦЭМ!$E$33:$E$776,СВЦЭМ!$A$33:$A$776,$A220,СВЦЭМ!$B$33:$B$776,C$191)+'СЕТ СН'!$F$15</f>
        <v>225.41058895</v>
      </c>
      <c r="D220" s="36">
        <f>SUMIFS(СВЦЭМ!$E$33:$E$776,СВЦЭМ!$A$33:$A$776,$A220,СВЦЭМ!$B$33:$B$776,D$191)+'СЕТ СН'!$F$15</f>
        <v>226.92891982</v>
      </c>
      <c r="E220" s="36">
        <f>SUMIFS(СВЦЭМ!$E$33:$E$776,СВЦЭМ!$A$33:$A$776,$A220,СВЦЭМ!$B$33:$B$776,E$191)+'СЕТ СН'!$F$15</f>
        <v>226.08980801000001</v>
      </c>
      <c r="F220" s="36">
        <f>SUMIFS(СВЦЭМ!$E$33:$E$776,СВЦЭМ!$A$33:$A$776,$A220,СВЦЭМ!$B$33:$B$776,F$191)+'СЕТ СН'!$F$15</f>
        <v>225.75261291999999</v>
      </c>
      <c r="G220" s="36">
        <f>SUMIFS(СВЦЭМ!$E$33:$E$776,СВЦЭМ!$A$33:$A$776,$A220,СВЦЭМ!$B$33:$B$776,G$191)+'СЕТ СН'!$F$15</f>
        <v>222.40792832</v>
      </c>
      <c r="H220" s="36">
        <f>SUMIFS(СВЦЭМ!$E$33:$E$776,СВЦЭМ!$A$33:$A$776,$A220,СВЦЭМ!$B$33:$B$776,H$191)+'СЕТ СН'!$F$15</f>
        <v>214.12074430000001</v>
      </c>
      <c r="I220" s="36">
        <f>SUMIFS(СВЦЭМ!$E$33:$E$776,СВЦЭМ!$A$33:$A$776,$A220,СВЦЭМ!$B$33:$B$776,I$191)+'СЕТ СН'!$F$15</f>
        <v>200.55656445</v>
      </c>
      <c r="J220" s="36">
        <f>SUMIFS(СВЦЭМ!$E$33:$E$776,СВЦЭМ!$A$33:$A$776,$A220,СВЦЭМ!$B$33:$B$776,J$191)+'СЕТ СН'!$F$15</f>
        <v>187.72677587000001</v>
      </c>
      <c r="K220" s="36">
        <f>SUMIFS(СВЦЭМ!$E$33:$E$776,СВЦЭМ!$A$33:$A$776,$A220,СВЦЭМ!$B$33:$B$776,K$191)+'СЕТ СН'!$F$15</f>
        <v>185.92200255</v>
      </c>
      <c r="L220" s="36">
        <f>SUMIFS(СВЦЭМ!$E$33:$E$776,СВЦЭМ!$A$33:$A$776,$A220,СВЦЭМ!$B$33:$B$776,L$191)+'СЕТ СН'!$F$15</f>
        <v>186.36250906999999</v>
      </c>
      <c r="M220" s="36">
        <f>SUMIFS(СВЦЭМ!$E$33:$E$776,СВЦЭМ!$A$33:$A$776,$A220,СВЦЭМ!$B$33:$B$776,M$191)+'СЕТ СН'!$F$15</f>
        <v>188.21567654</v>
      </c>
      <c r="N220" s="36">
        <f>SUMIFS(СВЦЭМ!$E$33:$E$776,СВЦЭМ!$A$33:$A$776,$A220,СВЦЭМ!$B$33:$B$776,N$191)+'СЕТ СН'!$F$15</f>
        <v>190.42678932000001</v>
      </c>
      <c r="O220" s="36">
        <f>SUMIFS(СВЦЭМ!$E$33:$E$776,СВЦЭМ!$A$33:$A$776,$A220,СВЦЭМ!$B$33:$B$776,O$191)+'СЕТ СН'!$F$15</f>
        <v>191.72084798</v>
      </c>
      <c r="P220" s="36">
        <f>SUMIFS(СВЦЭМ!$E$33:$E$776,СВЦЭМ!$A$33:$A$776,$A220,СВЦЭМ!$B$33:$B$776,P$191)+'СЕТ СН'!$F$15</f>
        <v>193.54306111</v>
      </c>
      <c r="Q220" s="36">
        <f>SUMIFS(СВЦЭМ!$E$33:$E$776,СВЦЭМ!$A$33:$A$776,$A220,СВЦЭМ!$B$33:$B$776,Q$191)+'СЕТ СН'!$F$15</f>
        <v>197.54713480999999</v>
      </c>
      <c r="R220" s="36">
        <f>SUMIFS(СВЦЭМ!$E$33:$E$776,СВЦЭМ!$A$33:$A$776,$A220,СВЦЭМ!$B$33:$B$776,R$191)+'СЕТ СН'!$F$15</f>
        <v>197.26273811999999</v>
      </c>
      <c r="S220" s="36">
        <f>SUMIFS(СВЦЭМ!$E$33:$E$776,СВЦЭМ!$A$33:$A$776,$A220,СВЦЭМ!$B$33:$B$776,S$191)+'СЕТ СН'!$F$15</f>
        <v>193.51738724000001</v>
      </c>
      <c r="T220" s="36">
        <f>SUMIFS(СВЦЭМ!$E$33:$E$776,СВЦЭМ!$A$33:$A$776,$A220,СВЦЭМ!$B$33:$B$776,T$191)+'СЕТ СН'!$F$15</f>
        <v>189.19869808999999</v>
      </c>
      <c r="U220" s="36">
        <f>SUMIFS(СВЦЭМ!$E$33:$E$776,СВЦЭМ!$A$33:$A$776,$A220,СВЦЭМ!$B$33:$B$776,U$191)+'СЕТ СН'!$F$15</f>
        <v>189.56507038999999</v>
      </c>
      <c r="V220" s="36">
        <f>SUMIFS(СВЦЭМ!$E$33:$E$776,СВЦЭМ!$A$33:$A$776,$A220,СВЦЭМ!$B$33:$B$776,V$191)+'СЕТ СН'!$F$15</f>
        <v>193.56631315999999</v>
      </c>
      <c r="W220" s="36">
        <f>SUMIFS(СВЦЭМ!$E$33:$E$776,СВЦЭМ!$A$33:$A$776,$A220,СВЦЭМ!$B$33:$B$776,W$191)+'СЕТ СН'!$F$15</f>
        <v>193.56843221</v>
      </c>
      <c r="X220" s="36">
        <f>SUMIFS(СВЦЭМ!$E$33:$E$776,СВЦЭМ!$A$33:$A$776,$A220,СВЦЭМ!$B$33:$B$776,X$191)+'СЕТ СН'!$F$15</f>
        <v>193.02099383000001</v>
      </c>
      <c r="Y220" s="36">
        <f>SUMIFS(СВЦЭМ!$E$33:$E$776,СВЦЭМ!$A$33:$A$776,$A220,СВЦЭМ!$B$33:$B$776,Y$191)+'СЕТ СН'!$F$15</f>
        <v>202.36152458999999</v>
      </c>
    </row>
    <row r="221" spans="1:25" ht="15.75" x14ac:dyDescent="0.2">
      <c r="A221" s="35">
        <f t="shared" si="5"/>
        <v>43495</v>
      </c>
      <c r="B221" s="36">
        <f>SUMIFS(СВЦЭМ!$E$33:$E$776,СВЦЭМ!$A$33:$A$776,$A221,СВЦЭМ!$B$33:$B$776,B$191)+'СЕТ СН'!$F$15</f>
        <v>215.48860823000001</v>
      </c>
      <c r="C221" s="36">
        <f>SUMIFS(СВЦЭМ!$E$33:$E$776,СВЦЭМ!$A$33:$A$776,$A221,СВЦЭМ!$B$33:$B$776,C$191)+'СЕТ СН'!$F$15</f>
        <v>218.78289139</v>
      </c>
      <c r="D221" s="36">
        <f>SUMIFS(СВЦЭМ!$E$33:$E$776,СВЦЭМ!$A$33:$A$776,$A221,СВЦЭМ!$B$33:$B$776,D$191)+'СЕТ СН'!$F$15</f>
        <v>221.76349793</v>
      </c>
      <c r="E221" s="36">
        <f>SUMIFS(СВЦЭМ!$E$33:$E$776,СВЦЭМ!$A$33:$A$776,$A221,СВЦЭМ!$B$33:$B$776,E$191)+'СЕТ СН'!$F$15</f>
        <v>221.29309613000001</v>
      </c>
      <c r="F221" s="36">
        <f>SUMIFS(СВЦЭМ!$E$33:$E$776,СВЦЭМ!$A$33:$A$776,$A221,СВЦЭМ!$B$33:$B$776,F$191)+'СЕТ СН'!$F$15</f>
        <v>219.55226042999999</v>
      </c>
      <c r="G221" s="36">
        <f>SUMIFS(СВЦЭМ!$E$33:$E$776,СВЦЭМ!$A$33:$A$776,$A221,СВЦЭМ!$B$33:$B$776,G$191)+'СЕТ СН'!$F$15</f>
        <v>217.94057824999999</v>
      </c>
      <c r="H221" s="36">
        <f>SUMIFS(СВЦЭМ!$E$33:$E$776,СВЦЭМ!$A$33:$A$776,$A221,СВЦЭМ!$B$33:$B$776,H$191)+'СЕТ СН'!$F$15</f>
        <v>210.69968976000001</v>
      </c>
      <c r="I221" s="36">
        <f>SUMIFS(СВЦЭМ!$E$33:$E$776,СВЦЭМ!$A$33:$A$776,$A221,СВЦЭМ!$B$33:$B$776,I$191)+'СЕТ СН'!$F$15</f>
        <v>198.31376051999999</v>
      </c>
      <c r="J221" s="36">
        <f>SUMIFS(СВЦЭМ!$E$33:$E$776,СВЦЭМ!$A$33:$A$776,$A221,СВЦЭМ!$B$33:$B$776,J$191)+'СЕТ СН'!$F$15</f>
        <v>187.69507579</v>
      </c>
      <c r="K221" s="36">
        <f>SUMIFS(СВЦЭМ!$E$33:$E$776,СВЦЭМ!$A$33:$A$776,$A221,СВЦЭМ!$B$33:$B$776,K$191)+'СЕТ СН'!$F$15</f>
        <v>188.10039791</v>
      </c>
      <c r="L221" s="36">
        <f>SUMIFS(СВЦЭМ!$E$33:$E$776,СВЦЭМ!$A$33:$A$776,$A221,СВЦЭМ!$B$33:$B$776,L$191)+'СЕТ СН'!$F$15</f>
        <v>190.37021207000001</v>
      </c>
      <c r="M221" s="36">
        <f>SUMIFS(СВЦЭМ!$E$33:$E$776,СВЦЭМ!$A$33:$A$776,$A221,СВЦЭМ!$B$33:$B$776,M$191)+'СЕТ СН'!$F$15</f>
        <v>192.99002221999999</v>
      </c>
      <c r="N221" s="36">
        <f>SUMIFS(СВЦЭМ!$E$33:$E$776,СВЦЭМ!$A$33:$A$776,$A221,СВЦЭМ!$B$33:$B$776,N$191)+'СЕТ СН'!$F$15</f>
        <v>195.05231258000001</v>
      </c>
      <c r="O221" s="36">
        <f>SUMIFS(СВЦЭМ!$E$33:$E$776,СВЦЭМ!$A$33:$A$776,$A221,СВЦЭМ!$B$33:$B$776,O$191)+'СЕТ СН'!$F$15</f>
        <v>192.03683480999999</v>
      </c>
      <c r="P221" s="36">
        <f>SUMIFS(СВЦЭМ!$E$33:$E$776,СВЦЭМ!$A$33:$A$776,$A221,СВЦЭМ!$B$33:$B$776,P$191)+'СЕТ СН'!$F$15</f>
        <v>191.94386044000001</v>
      </c>
      <c r="Q221" s="36">
        <f>SUMIFS(СВЦЭМ!$E$33:$E$776,СВЦЭМ!$A$33:$A$776,$A221,СВЦЭМ!$B$33:$B$776,Q$191)+'СЕТ СН'!$F$15</f>
        <v>193.39779490000001</v>
      </c>
      <c r="R221" s="36">
        <f>SUMIFS(СВЦЭМ!$E$33:$E$776,СВЦЭМ!$A$33:$A$776,$A221,СВЦЭМ!$B$33:$B$776,R$191)+'СЕТ СН'!$F$15</f>
        <v>194.16257956000001</v>
      </c>
      <c r="S221" s="36">
        <f>SUMIFS(СВЦЭМ!$E$33:$E$776,СВЦЭМ!$A$33:$A$776,$A221,СВЦЭМ!$B$33:$B$776,S$191)+'СЕТ СН'!$F$15</f>
        <v>191.15987718</v>
      </c>
      <c r="T221" s="36">
        <f>SUMIFS(СВЦЭМ!$E$33:$E$776,СВЦЭМ!$A$33:$A$776,$A221,СВЦЭМ!$B$33:$B$776,T$191)+'СЕТ СН'!$F$15</f>
        <v>187.59189972999999</v>
      </c>
      <c r="U221" s="36">
        <f>SUMIFS(СВЦЭМ!$E$33:$E$776,СВЦЭМ!$A$33:$A$776,$A221,СВЦЭМ!$B$33:$B$776,U$191)+'СЕТ СН'!$F$15</f>
        <v>186.97939224000001</v>
      </c>
      <c r="V221" s="36">
        <f>SUMIFS(СВЦЭМ!$E$33:$E$776,СВЦЭМ!$A$33:$A$776,$A221,СВЦЭМ!$B$33:$B$776,V$191)+'СЕТ СН'!$F$15</f>
        <v>188.90803063000001</v>
      </c>
      <c r="W221" s="36">
        <f>SUMIFS(СВЦЭМ!$E$33:$E$776,СВЦЭМ!$A$33:$A$776,$A221,СВЦЭМ!$B$33:$B$776,W$191)+'СЕТ СН'!$F$15</f>
        <v>190.48428045</v>
      </c>
      <c r="X221" s="36">
        <f>SUMIFS(СВЦЭМ!$E$33:$E$776,СВЦЭМ!$A$33:$A$776,$A221,СВЦЭМ!$B$33:$B$776,X$191)+'СЕТ СН'!$F$15</f>
        <v>190.29802699000001</v>
      </c>
      <c r="Y221" s="36">
        <f>SUMIFS(СВЦЭМ!$E$33:$E$776,СВЦЭМ!$A$33:$A$776,$A221,СВЦЭМ!$B$33:$B$776,Y$191)+'СЕТ СН'!$F$15</f>
        <v>200.0615598</v>
      </c>
    </row>
    <row r="222" spans="1:25" ht="15.75" x14ac:dyDescent="0.2">
      <c r="A222" s="35">
        <f t="shared" si="5"/>
        <v>43496</v>
      </c>
      <c r="B222" s="36">
        <f>SUMIFS(СВЦЭМ!$E$33:$E$776,СВЦЭМ!$A$33:$A$776,$A222,СВЦЭМ!$B$33:$B$776,B$191)+'СЕТ СН'!$F$15</f>
        <v>216.46136331</v>
      </c>
      <c r="C222" s="36">
        <f>SUMIFS(СВЦЭМ!$E$33:$E$776,СВЦЭМ!$A$33:$A$776,$A222,СВЦЭМ!$B$33:$B$776,C$191)+'СЕТ СН'!$F$15</f>
        <v>224.99161759</v>
      </c>
      <c r="D222" s="36">
        <f>SUMIFS(СВЦЭМ!$E$33:$E$776,СВЦЭМ!$A$33:$A$776,$A222,СВЦЭМ!$B$33:$B$776,D$191)+'СЕТ СН'!$F$15</f>
        <v>225.27194258</v>
      </c>
      <c r="E222" s="36">
        <f>SUMIFS(СВЦЭМ!$E$33:$E$776,СВЦЭМ!$A$33:$A$776,$A222,СВЦЭМ!$B$33:$B$776,E$191)+'СЕТ СН'!$F$15</f>
        <v>225.36366975999999</v>
      </c>
      <c r="F222" s="36">
        <f>SUMIFS(СВЦЭМ!$E$33:$E$776,СВЦЭМ!$A$33:$A$776,$A222,СВЦЭМ!$B$33:$B$776,F$191)+'СЕТ СН'!$F$15</f>
        <v>224.44996664000001</v>
      </c>
      <c r="G222" s="36">
        <f>SUMIFS(СВЦЭМ!$E$33:$E$776,СВЦЭМ!$A$33:$A$776,$A222,СВЦЭМ!$B$33:$B$776,G$191)+'СЕТ СН'!$F$15</f>
        <v>220.17044910999999</v>
      </c>
      <c r="H222" s="36">
        <f>SUMIFS(СВЦЭМ!$E$33:$E$776,СВЦЭМ!$A$33:$A$776,$A222,СВЦЭМ!$B$33:$B$776,H$191)+'СЕТ СН'!$F$15</f>
        <v>209.75259682000001</v>
      </c>
      <c r="I222" s="36">
        <f>SUMIFS(СВЦЭМ!$E$33:$E$776,СВЦЭМ!$A$33:$A$776,$A222,СВЦЭМ!$B$33:$B$776,I$191)+'СЕТ СН'!$F$15</f>
        <v>200.75218419000001</v>
      </c>
      <c r="J222" s="36">
        <f>SUMIFS(СВЦЭМ!$E$33:$E$776,СВЦЭМ!$A$33:$A$776,$A222,СВЦЭМ!$B$33:$B$776,J$191)+'СЕТ СН'!$F$15</f>
        <v>188.85844460999999</v>
      </c>
      <c r="K222" s="36">
        <f>SUMIFS(СВЦЭМ!$E$33:$E$776,СВЦЭМ!$A$33:$A$776,$A222,СВЦЭМ!$B$33:$B$776,K$191)+'СЕТ СН'!$F$15</f>
        <v>187.6720253</v>
      </c>
      <c r="L222" s="36">
        <f>SUMIFS(СВЦЭМ!$E$33:$E$776,СВЦЭМ!$A$33:$A$776,$A222,СВЦЭМ!$B$33:$B$776,L$191)+'СЕТ СН'!$F$15</f>
        <v>187.61848270999999</v>
      </c>
      <c r="M222" s="36">
        <f>SUMIFS(СВЦЭМ!$E$33:$E$776,СВЦЭМ!$A$33:$A$776,$A222,СВЦЭМ!$B$33:$B$776,M$191)+'СЕТ СН'!$F$15</f>
        <v>191.04320050000001</v>
      </c>
      <c r="N222" s="36">
        <f>SUMIFS(СВЦЭМ!$E$33:$E$776,СВЦЭМ!$A$33:$A$776,$A222,СВЦЭМ!$B$33:$B$776,N$191)+'СЕТ СН'!$F$15</f>
        <v>192.65235482</v>
      </c>
      <c r="O222" s="36">
        <f>SUMIFS(СВЦЭМ!$E$33:$E$776,СВЦЭМ!$A$33:$A$776,$A222,СВЦЭМ!$B$33:$B$776,O$191)+'СЕТ СН'!$F$15</f>
        <v>190.12420083000001</v>
      </c>
      <c r="P222" s="36">
        <f>SUMIFS(СВЦЭМ!$E$33:$E$776,СВЦЭМ!$A$33:$A$776,$A222,СВЦЭМ!$B$33:$B$776,P$191)+'СЕТ СН'!$F$15</f>
        <v>191.52871497000001</v>
      </c>
      <c r="Q222" s="36">
        <f>SUMIFS(СВЦЭМ!$E$33:$E$776,СВЦЭМ!$A$33:$A$776,$A222,СВЦЭМ!$B$33:$B$776,Q$191)+'СЕТ СН'!$F$15</f>
        <v>193.96791256</v>
      </c>
      <c r="R222" s="36">
        <f>SUMIFS(СВЦЭМ!$E$33:$E$776,СВЦЭМ!$A$33:$A$776,$A222,СВЦЭМ!$B$33:$B$776,R$191)+'СЕТ СН'!$F$15</f>
        <v>194.14382021</v>
      </c>
      <c r="S222" s="36">
        <f>SUMIFS(СВЦЭМ!$E$33:$E$776,СВЦЭМ!$A$33:$A$776,$A222,СВЦЭМ!$B$33:$B$776,S$191)+'СЕТ СН'!$F$15</f>
        <v>192.10526240999999</v>
      </c>
      <c r="T222" s="36">
        <f>SUMIFS(СВЦЭМ!$E$33:$E$776,СВЦЭМ!$A$33:$A$776,$A222,СВЦЭМ!$B$33:$B$776,T$191)+'СЕТ СН'!$F$15</f>
        <v>189.42556479000001</v>
      </c>
      <c r="U222" s="36">
        <f>SUMIFS(СВЦЭМ!$E$33:$E$776,СВЦЭМ!$A$33:$A$776,$A222,СВЦЭМ!$B$33:$B$776,U$191)+'СЕТ СН'!$F$15</f>
        <v>188.91278776999999</v>
      </c>
      <c r="V222" s="36">
        <f>SUMIFS(СВЦЭМ!$E$33:$E$776,СВЦЭМ!$A$33:$A$776,$A222,СВЦЭМ!$B$33:$B$776,V$191)+'СЕТ СН'!$F$15</f>
        <v>192.58350945999999</v>
      </c>
      <c r="W222" s="36">
        <f>SUMIFS(СВЦЭМ!$E$33:$E$776,СВЦЭМ!$A$33:$A$776,$A222,СВЦЭМ!$B$33:$B$776,W$191)+'СЕТ СН'!$F$15</f>
        <v>196.95988550000001</v>
      </c>
      <c r="X222" s="36">
        <f>SUMIFS(СВЦЭМ!$E$33:$E$776,СВЦЭМ!$A$33:$A$776,$A222,СВЦЭМ!$B$33:$B$776,X$191)+'СЕТ СН'!$F$15</f>
        <v>197.79115960999999</v>
      </c>
      <c r="Y222" s="36">
        <f>SUMIFS(СВЦЭМ!$E$33:$E$776,СВЦЭМ!$A$33:$A$776,$A222,СВЦЭМ!$B$33:$B$776,Y$191)+'СЕТ СН'!$F$15</f>
        <v>204.02620013999999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183</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01.01.2019</v>
      </c>
      <c r="B227" s="36">
        <f>SUMIFS(СВЦЭМ!$F$33:$F$776,СВЦЭМ!$A$33:$A$776,$A227,СВЦЭМ!$B$33:$B$776,B$226)+'СЕТ СН'!$F$15</f>
        <v>186.61835063000001</v>
      </c>
      <c r="C227" s="36">
        <f>SUMIFS(СВЦЭМ!$F$33:$F$776,СВЦЭМ!$A$33:$A$776,$A227,СВЦЭМ!$B$33:$B$776,C$226)+'СЕТ СН'!$F$15</f>
        <v>200.71867322</v>
      </c>
      <c r="D227" s="36">
        <f>SUMIFS(СВЦЭМ!$F$33:$F$776,СВЦЭМ!$A$33:$A$776,$A227,СВЦЭМ!$B$33:$B$776,D$226)+'СЕТ СН'!$F$15</f>
        <v>213.05610389</v>
      </c>
      <c r="E227" s="36">
        <f>SUMIFS(СВЦЭМ!$F$33:$F$776,СВЦЭМ!$A$33:$A$776,$A227,СВЦЭМ!$B$33:$B$776,E$226)+'СЕТ СН'!$F$15</f>
        <v>215.83351346000001</v>
      </c>
      <c r="F227" s="36">
        <f>SUMIFS(СВЦЭМ!$F$33:$F$776,СВЦЭМ!$A$33:$A$776,$A227,СВЦЭМ!$B$33:$B$776,F$226)+'СЕТ СН'!$F$15</f>
        <v>217.16969331000001</v>
      </c>
      <c r="G227" s="36">
        <f>SUMIFS(СВЦЭМ!$F$33:$F$776,СВЦЭМ!$A$33:$A$776,$A227,СВЦЭМ!$B$33:$B$776,G$226)+'СЕТ СН'!$F$15</f>
        <v>217.27513930000001</v>
      </c>
      <c r="H227" s="36">
        <f>SUMIFS(СВЦЭМ!$F$33:$F$776,СВЦЭМ!$A$33:$A$776,$A227,СВЦЭМ!$B$33:$B$776,H$226)+'СЕТ СН'!$F$15</f>
        <v>218.77325511000001</v>
      </c>
      <c r="I227" s="36">
        <f>SUMIFS(СВЦЭМ!$F$33:$F$776,СВЦЭМ!$A$33:$A$776,$A227,СВЦЭМ!$B$33:$B$776,I$226)+'СЕТ СН'!$F$15</f>
        <v>216.97466888</v>
      </c>
      <c r="J227" s="36">
        <f>SUMIFS(СВЦЭМ!$F$33:$F$776,СВЦЭМ!$A$33:$A$776,$A227,СВЦЭМ!$B$33:$B$776,J$226)+'СЕТ СН'!$F$15</f>
        <v>217.25966718999999</v>
      </c>
      <c r="K227" s="36">
        <f>SUMIFS(СВЦЭМ!$F$33:$F$776,СВЦЭМ!$A$33:$A$776,$A227,СВЦЭМ!$B$33:$B$776,K$226)+'СЕТ СН'!$F$15</f>
        <v>214.08028213</v>
      </c>
      <c r="L227" s="36">
        <f>SUMIFS(СВЦЭМ!$F$33:$F$776,СВЦЭМ!$A$33:$A$776,$A227,СВЦЭМ!$B$33:$B$776,L$226)+'СЕТ СН'!$F$15</f>
        <v>208.16381306</v>
      </c>
      <c r="M227" s="36">
        <f>SUMIFS(СВЦЭМ!$F$33:$F$776,СВЦЭМ!$A$33:$A$776,$A227,СВЦЭМ!$B$33:$B$776,M$226)+'СЕТ СН'!$F$15</f>
        <v>206.67610965</v>
      </c>
      <c r="N227" s="36">
        <f>SUMIFS(СВЦЭМ!$F$33:$F$776,СВЦЭМ!$A$33:$A$776,$A227,СВЦЭМ!$B$33:$B$776,N$226)+'СЕТ СН'!$F$15</f>
        <v>203.16344502999999</v>
      </c>
      <c r="O227" s="36">
        <f>SUMIFS(СВЦЭМ!$F$33:$F$776,СВЦЭМ!$A$33:$A$776,$A227,СВЦЭМ!$B$33:$B$776,O$226)+'СЕТ СН'!$F$15</f>
        <v>203.18498141000001</v>
      </c>
      <c r="P227" s="36">
        <f>SUMIFS(СВЦЭМ!$F$33:$F$776,СВЦЭМ!$A$33:$A$776,$A227,СВЦЭМ!$B$33:$B$776,P$226)+'СЕТ СН'!$F$15</f>
        <v>204.94156043000001</v>
      </c>
      <c r="Q227" s="36">
        <f>SUMIFS(СВЦЭМ!$F$33:$F$776,СВЦЭМ!$A$33:$A$776,$A227,СВЦЭМ!$B$33:$B$776,Q$226)+'СЕТ СН'!$F$15</f>
        <v>198.47089037999999</v>
      </c>
      <c r="R227" s="36">
        <f>SUMIFS(СВЦЭМ!$F$33:$F$776,СВЦЭМ!$A$33:$A$776,$A227,СВЦЭМ!$B$33:$B$776,R$226)+'СЕТ СН'!$F$15</f>
        <v>187.55726575</v>
      </c>
      <c r="S227" s="36">
        <f>SUMIFS(СВЦЭМ!$F$33:$F$776,СВЦЭМ!$A$33:$A$776,$A227,СВЦЭМ!$B$33:$B$776,S$226)+'СЕТ СН'!$F$15</f>
        <v>173.66147444000001</v>
      </c>
      <c r="T227" s="36">
        <f>SUMIFS(СВЦЭМ!$F$33:$F$776,СВЦЭМ!$A$33:$A$776,$A227,СВЦЭМ!$B$33:$B$776,T$226)+'СЕТ СН'!$F$15</f>
        <v>166.49359389</v>
      </c>
      <c r="U227" s="36">
        <f>SUMIFS(СВЦЭМ!$F$33:$F$776,СВЦЭМ!$A$33:$A$776,$A227,СВЦЭМ!$B$33:$B$776,U$226)+'СЕТ СН'!$F$15</f>
        <v>165.53287863</v>
      </c>
      <c r="V227" s="36">
        <f>SUMIFS(СВЦЭМ!$F$33:$F$776,СВЦЭМ!$A$33:$A$776,$A227,СВЦЭМ!$B$33:$B$776,V$226)+'СЕТ СН'!$F$15</f>
        <v>168.80324752999999</v>
      </c>
      <c r="W227" s="36">
        <f>SUMIFS(СВЦЭМ!$F$33:$F$776,СВЦЭМ!$A$33:$A$776,$A227,СВЦЭМ!$B$33:$B$776,W$226)+'СЕТ СН'!$F$15</f>
        <v>177.38487588000001</v>
      </c>
      <c r="X227" s="36">
        <f>SUMIFS(СВЦЭМ!$F$33:$F$776,СВЦЭМ!$A$33:$A$776,$A227,СВЦЭМ!$B$33:$B$776,X$226)+'СЕТ СН'!$F$15</f>
        <v>188.52907103000001</v>
      </c>
      <c r="Y227" s="36">
        <f>SUMIFS(СВЦЭМ!$F$33:$F$776,СВЦЭМ!$A$33:$A$776,$A227,СВЦЭМ!$B$33:$B$776,Y$226)+'СЕТ СН'!$F$15</f>
        <v>198.30694725999999</v>
      </c>
      <c r="AA227" s="45"/>
    </row>
    <row r="228" spans="1:27" ht="15.75" x14ac:dyDescent="0.2">
      <c r="A228" s="35">
        <f>A227+1</f>
        <v>43467</v>
      </c>
      <c r="B228" s="36">
        <f>SUMIFS(СВЦЭМ!$F$33:$F$776,СВЦЭМ!$A$33:$A$776,$A228,СВЦЭМ!$B$33:$B$776,B$226)+'СЕТ СН'!$F$15</f>
        <v>209.98968955000001</v>
      </c>
      <c r="C228" s="36">
        <f>SUMIFS(СВЦЭМ!$F$33:$F$776,СВЦЭМ!$A$33:$A$776,$A228,СВЦЭМ!$B$33:$B$776,C$226)+'СЕТ СН'!$F$15</f>
        <v>207.41771778</v>
      </c>
      <c r="D228" s="36">
        <f>SUMIFS(СВЦЭМ!$F$33:$F$776,СВЦЭМ!$A$33:$A$776,$A228,СВЦЭМ!$B$33:$B$776,D$226)+'СЕТ СН'!$F$15</f>
        <v>207.44685591999999</v>
      </c>
      <c r="E228" s="36">
        <f>SUMIFS(СВЦЭМ!$F$33:$F$776,СВЦЭМ!$A$33:$A$776,$A228,СВЦЭМ!$B$33:$B$776,E$226)+'СЕТ СН'!$F$15</f>
        <v>209.97844072000001</v>
      </c>
      <c r="F228" s="36">
        <f>SUMIFS(СВЦЭМ!$F$33:$F$776,СВЦЭМ!$A$33:$A$776,$A228,СВЦЭМ!$B$33:$B$776,F$226)+'СЕТ СН'!$F$15</f>
        <v>210.03250259000001</v>
      </c>
      <c r="G228" s="36">
        <f>SUMIFS(СВЦЭМ!$F$33:$F$776,СВЦЭМ!$A$33:$A$776,$A228,СВЦЭМ!$B$33:$B$776,G$226)+'СЕТ СН'!$F$15</f>
        <v>210.14221395999999</v>
      </c>
      <c r="H228" s="36">
        <f>SUMIFS(СВЦЭМ!$F$33:$F$776,СВЦЭМ!$A$33:$A$776,$A228,СВЦЭМ!$B$33:$B$776,H$226)+'СЕТ СН'!$F$15</f>
        <v>209.38796525999999</v>
      </c>
      <c r="I228" s="36">
        <f>SUMIFS(СВЦЭМ!$F$33:$F$776,СВЦЭМ!$A$33:$A$776,$A228,СВЦЭМ!$B$33:$B$776,I$226)+'СЕТ СН'!$F$15</f>
        <v>205.83679799999999</v>
      </c>
      <c r="J228" s="36">
        <f>SUMIFS(СВЦЭМ!$F$33:$F$776,СВЦЭМ!$A$33:$A$776,$A228,СВЦЭМ!$B$33:$B$776,J$226)+'СЕТ СН'!$F$15</f>
        <v>203.23683269</v>
      </c>
      <c r="K228" s="36">
        <f>SUMIFS(СВЦЭМ!$F$33:$F$776,СВЦЭМ!$A$33:$A$776,$A228,СВЦЭМ!$B$33:$B$776,K$226)+'СЕТ СН'!$F$15</f>
        <v>196.35270740999999</v>
      </c>
      <c r="L228" s="36">
        <f>SUMIFS(СВЦЭМ!$F$33:$F$776,СВЦЭМ!$A$33:$A$776,$A228,СВЦЭМ!$B$33:$B$776,L$226)+'СЕТ СН'!$F$15</f>
        <v>191.06145402000001</v>
      </c>
      <c r="M228" s="36">
        <f>SUMIFS(СВЦЭМ!$F$33:$F$776,СВЦЭМ!$A$33:$A$776,$A228,СВЦЭМ!$B$33:$B$776,M$226)+'СЕТ СН'!$F$15</f>
        <v>191.21145784000001</v>
      </c>
      <c r="N228" s="36">
        <f>SUMIFS(СВЦЭМ!$F$33:$F$776,СВЦЭМ!$A$33:$A$776,$A228,СВЦЭМ!$B$33:$B$776,N$226)+'СЕТ СН'!$F$15</f>
        <v>192.20086423000001</v>
      </c>
      <c r="O228" s="36">
        <f>SUMIFS(СВЦЭМ!$F$33:$F$776,СВЦЭМ!$A$33:$A$776,$A228,СВЦЭМ!$B$33:$B$776,O$226)+'СЕТ СН'!$F$15</f>
        <v>197.38281272</v>
      </c>
      <c r="P228" s="36">
        <f>SUMIFS(СВЦЭМ!$F$33:$F$776,СВЦЭМ!$A$33:$A$776,$A228,СВЦЭМ!$B$33:$B$776,P$226)+'СЕТ СН'!$F$15</f>
        <v>204.30551302999999</v>
      </c>
      <c r="Q228" s="36">
        <f>SUMIFS(СВЦЭМ!$F$33:$F$776,СВЦЭМ!$A$33:$A$776,$A228,СВЦЭМ!$B$33:$B$776,Q$226)+'СЕТ СН'!$F$15</f>
        <v>200.82850281</v>
      </c>
      <c r="R228" s="36">
        <f>SUMIFS(СВЦЭМ!$F$33:$F$776,СВЦЭМ!$A$33:$A$776,$A228,СВЦЭМ!$B$33:$B$776,R$226)+'СЕТ СН'!$F$15</f>
        <v>189.08528673999999</v>
      </c>
      <c r="S228" s="36">
        <f>SUMIFS(СВЦЭМ!$F$33:$F$776,СВЦЭМ!$A$33:$A$776,$A228,СВЦЭМ!$B$33:$B$776,S$226)+'СЕТ СН'!$F$15</f>
        <v>177.34183965</v>
      </c>
      <c r="T228" s="36">
        <f>SUMIFS(СВЦЭМ!$F$33:$F$776,СВЦЭМ!$A$33:$A$776,$A228,СВЦЭМ!$B$33:$B$776,T$226)+'СЕТ СН'!$F$15</f>
        <v>176.20558359</v>
      </c>
      <c r="U228" s="36">
        <f>SUMIFS(СВЦЭМ!$F$33:$F$776,СВЦЭМ!$A$33:$A$776,$A228,СВЦЭМ!$B$33:$B$776,U$226)+'СЕТ СН'!$F$15</f>
        <v>174.81648941</v>
      </c>
      <c r="V228" s="36">
        <f>SUMIFS(СВЦЭМ!$F$33:$F$776,СВЦЭМ!$A$33:$A$776,$A228,СВЦЭМ!$B$33:$B$776,V$226)+'СЕТ СН'!$F$15</f>
        <v>169.03843309000001</v>
      </c>
      <c r="W228" s="36">
        <f>SUMIFS(СВЦЭМ!$F$33:$F$776,СВЦЭМ!$A$33:$A$776,$A228,СВЦЭМ!$B$33:$B$776,W$226)+'СЕТ СН'!$F$15</f>
        <v>177.48135353999999</v>
      </c>
      <c r="X228" s="36">
        <f>SUMIFS(СВЦЭМ!$F$33:$F$776,СВЦЭМ!$A$33:$A$776,$A228,СВЦЭМ!$B$33:$B$776,X$226)+'СЕТ СН'!$F$15</f>
        <v>189.10191713</v>
      </c>
      <c r="Y228" s="36">
        <f>SUMIFS(СВЦЭМ!$F$33:$F$776,СВЦЭМ!$A$33:$A$776,$A228,СВЦЭМ!$B$33:$B$776,Y$226)+'СЕТ СН'!$F$15</f>
        <v>199.11838700999999</v>
      </c>
    </row>
    <row r="229" spans="1:27" ht="15.75" x14ac:dyDescent="0.2">
      <c r="A229" s="35">
        <f t="shared" ref="A229:A257" si="6">A228+1</f>
        <v>43468</v>
      </c>
      <c r="B229" s="36">
        <f>SUMIFS(СВЦЭМ!$F$33:$F$776,СВЦЭМ!$A$33:$A$776,$A229,СВЦЭМ!$B$33:$B$776,B$226)+'СЕТ СН'!$F$15</f>
        <v>202.72989339</v>
      </c>
      <c r="C229" s="36">
        <f>SUMIFS(СВЦЭМ!$F$33:$F$776,СВЦЭМ!$A$33:$A$776,$A229,СВЦЭМ!$B$33:$B$776,C$226)+'СЕТ СН'!$F$15</f>
        <v>206.96787266000001</v>
      </c>
      <c r="D229" s="36">
        <f>SUMIFS(СВЦЭМ!$F$33:$F$776,СВЦЭМ!$A$33:$A$776,$A229,СВЦЭМ!$B$33:$B$776,D$226)+'СЕТ СН'!$F$15</f>
        <v>210.14275022999999</v>
      </c>
      <c r="E229" s="36">
        <f>SUMIFS(СВЦЭМ!$F$33:$F$776,СВЦЭМ!$A$33:$A$776,$A229,СВЦЭМ!$B$33:$B$776,E$226)+'СЕТ СН'!$F$15</f>
        <v>211.89113818000001</v>
      </c>
      <c r="F229" s="36">
        <f>SUMIFS(СВЦЭМ!$F$33:$F$776,СВЦЭМ!$A$33:$A$776,$A229,СВЦЭМ!$B$33:$B$776,F$226)+'СЕТ СН'!$F$15</f>
        <v>212.65181483999999</v>
      </c>
      <c r="G229" s="36">
        <f>SUMIFS(СВЦЭМ!$F$33:$F$776,СВЦЭМ!$A$33:$A$776,$A229,СВЦЭМ!$B$33:$B$776,G$226)+'СЕТ СН'!$F$15</f>
        <v>214.26498011999999</v>
      </c>
      <c r="H229" s="36">
        <f>SUMIFS(СВЦЭМ!$F$33:$F$776,СВЦЭМ!$A$33:$A$776,$A229,СВЦЭМ!$B$33:$B$776,H$226)+'СЕТ СН'!$F$15</f>
        <v>209.42876436</v>
      </c>
      <c r="I229" s="36">
        <f>SUMIFS(СВЦЭМ!$F$33:$F$776,СВЦЭМ!$A$33:$A$776,$A229,СВЦЭМ!$B$33:$B$776,I$226)+'СЕТ СН'!$F$15</f>
        <v>207.02453994999999</v>
      </c>
      <c r="J229" s="36">
        <f>SUMIFS(СВЦЭМ!$F$33:$F$776,СВЦЭМ!$A$33:$A$776,$A229,СВЦЭМ!$B$33:$B$776,J$226)+'СЕТ СН'!$F$15</f>
        <v>202.76494098000001</v>
      </c>
      <c r="K229" s="36">
        <f>SUMIFS(СВЦЭМ!$F$33:$F$776,СВЦЭМ!$A$33:$A$776,$A229,СВЦЭМ!$B$33:$B$776,K$226)+'СЕТ СН'!$F$15</f>
        <v>197.64143770000001</v>
      </c>
      <c r="L229" s="36">
        <f>SUMIFS(СВЦЭМ!$F$33:$F$776,СВЦЭМ!$A$33:$A$776,$A229,СВЦЭМ!$B$33:$B$776,L$226)+'СЕТ СН'!$F$15</f>
        <v>193.16161622999999</v>
      </c>
      <c r="M229" s="36">
        <f>SUMIFS(СВЦЭМ!$F$33:$F$776,СВЦЭМ!$A$33:$A$776,$A229,СВЦЭМ!$B$33:$B$776,M$226)+'СЕТ СН'!$F$15</f>
        <v>192.20107099000001</v>
      </c>
      <c r="N229" s="36">
        <f>SUMIFS(СВЦЭМ!$F$33:$F$776,СВЦЭМ!$A$33:$A$776,$A229,СВЦЭМ!$B$33:$B$776,N$226)+'СЕТ СН'!$F$15</f>
        <v>192.91674971</v>
      </c>
      <c r="O229" s="36">
        <f>SUMIFS(СВЦЭМ!$F$33:$F$776,СВЦЭМ!$A$33:$A$776,$A229,СВЦЭМ!$B$33:$B$776,O$226)+'СЕТ СН'!$F$15</f>
        <v>198.3385533</v>
      </c>
      <c r="P229" s="36">
        <f>SUMIFS(СВЦЭМ!$F$33:$F$776,СВЦЭМ!$A$33:$A$776,$A229,СВЦЭМ!$B$33:$B$776,P$226)+'СЕТ СН'!$F$15</f>
        <v>202.41352760000001</v>
      </c>
      <c r="Q229" s="36">
        <f>SUMIFS(СВЦЭМ!$F$33:$F$776,СВЦЭМ!$A$33:$A$776,$A229,СВЦЭМ!$B$33:$B$776,Q$226)+'СЕТ СН'!$F$15</f>
        <v>197.31465089</v>
      </c>
      <c r="R229" s="36">
        <f>SUMIFS(СВЦЭМ!$F$33:$F$776,СВЦЭМ!$A$33:$A$776,$A229,СВЦЭМ!$B$33:$B$776,R$226)+'СЕТ СН'!$F$15</f>
        <v>188.10784480000001</v>
      </c>
      <c r="S229" s="36">
        <f>SUMIFS(СВЦЭМ!$F$33:$F$776,СВЦЭМ!$A$33:$A$776,$A229,СВЦЭМ!$B$33:$B$776,S$226)+'СЕТ СН'!$F$15</f>
        <v>175.94082656</v>
      </c>
      <c r="T229" s="36">
        <f>SUMIFS(СВЦЭМ!$F$33:$F$776,СВЦЭМ!$A$33:$A$776,$A229,СВЦЭМ!$B$33:$B$776,T$226)+'СЕТ СН'!$F$15</f>
        <v>169.68697741</v>
      </c>
      <c r="U229" s="36">
        <f>SUMIFS(СВЦЭМ!$F$33:$F$776,СВЦЭМ!$A$33:$A$776,$A229,СВЦЭМ!$B$33:$B$776,U$226)+'СЕТ СН'!$F$15</f>
        <v>170.42456303</v>
      </c>
      <c r="V229" s="36">
        <f>SUMIFS(СВЦЭМ!$F$33:$F$776,СВЦЭМ!$A$33:$A$776,$A229,СВЦЭМ!$B$33:$B$776,V$226)+'СЕТ СН'!$F$15</f>
        <v>172.16780811999999</v>
      </c>
      <c r="W229" s="36">
        <f>SUMIFS(СВЦЭМ!$F$33:$F$776,СВЦЭМ!$A$33:$A$776,$A229,СВЦЭМ!$B$33:$B$776,W$226)+'СЕТ СН'!$F$15</f>
        <v>183.94592435999999</v>
      </c>
      <c r="X229" s="36">
        <f>SUMIFS(СВЦЭМ!$F$33:$F$776,СВЦЭМ!$A$33:$A$776,$A229,СВЦЭМ!$B$33:$B$776,X$226)+'СЕТ СН'!$F$15</f>
        <v>195.62232968999999</v>
      </c>
      <c r="Y229" s="36">
        <f>SUMIFS(СВЦЭМ!$F$33:$F$776,СВЦЭМ!$A$33:$A$776,$A229,СВЦЭМ!$B$33:$B$776,Y$226)+'СЕТ СН'!$F$15</f>
        <v>205.92231924999999</v>
      </c>
    </row>
    <row r="230" spans="1:27" ht="15.75" x14ac:dyDescent="0.2">
      <c r="A230" s="35">
        <f t="shared" si="6"/>
        <v>43469</v>
      </c>
      <c r="B230" s="36">
        <f>SUMIFS(СВЦЭМ!$F$33:$F$776,СВЦЭМ!$A$33:$A$776,$A230,СВЦЭМ!$B$33:$B$776,B$226)+'СЕТ СН'!$F$15</f>
        <v>200.6677128</v>
      </c>
      <c r="C230" s="36">
        <f>SUMIFS(СВЦЭМ!$F$33:$F$776,СВЦЭМ!$A$33:$A$776,$A230,СВЦЭМ!$B$33:$B$776,C$226)+'СЕТ СН'!$F$15</f>
        <v>205.31189792000001</v>
      </c>
      <c r="D230" s="36">
        <f>SUMIFS(СВЦЭМ!$F$33:$F$776,СВЦЭМ!$A$33:$A$776,$A230,СВЦЭМ!$B$33:$B$776,D$226)+'СЕТ СН'!$F$15</f>
        <v>208.26005627000001</v>
      </c>
      <c r="E230" s="36">
        <f>SUMIFS(СВЦЭМ!$F$33:$F$776,СВЦЭМ!$A$33:$A$776,$A230,СВЦЭМ!$B$33:$B$776,E$226)+'СЕТ СН'!$F$15</f>
        <v>210.66765271</v>
      </c>
      <c r="F230" s="36">
        <f>SUMIFS(СВЦЭМ!$F$33:$F$776,СВЦЭМ!$A$33:$A$776,$A230,СВЦЭМ!$B$33:$B$776,F$226)+'СЕТ СН'!$F$15</f>
        <v>211.48942148</v>
      </c>
      <c r="G230" s="36">
        <f>SUMIFS(СВЦЭМ!$F$33:$F$776,СВЦЭМ!$A$33:$A$776,$A230,СВЦЭМ!$B$33:$B$776,G$226)+'СЕТ СН'!$F$15</f>
        <v>211.04536666999999</v>
      </c>
      <c r="H230" s="36">
        <f>SUMIFS(СВЦЭМ!$F$33:$F$776,СВЦЭМ!$A$33:$A$776,$A230,СВЦЭМ!$B$33:$B$776,H$226)+'СЕТ СН'!$F$15</f>
        <v>214.00388559999999</v>
      </c>
      <c r="I230" s="36">
        <f>SUMIFS(СВЦЭМ!$F$33:$F$776,СВЦЭМ!$A$33:$A$776,$A230,СВЦЭМ!$B$33:$B$776,I$226)+'СЕТ СН'!$F$15</f>
        <v>211.67373644</v>
      </c>
      <c r="J230" s="36">
        <f>SUMIFS(СВЦЭМ!$F$33:$F$776,СВЦЭМ!$A$33:$A$776,$A230,СВЦЭМ!$B$33:$B$776,J$226)+'СЕТ СН'!$F$15</f>
        <v>205.66723562000001</v>
      </c>
      <c r="K230" s="36">
        <f>SUMIFS(СВЦЭМ!$F$33:$F$776,СВЦЭМ!$A$33:$A$776,$A230,СВЦЭМ!$B$33:$B$776,K$226)+'СЕТ СН'!$F$15</f>
        <v>199.69219591999999</v>
      </c>
      <c r="L230" s="36">
        <f>SUMIFS(СВЦЭМ!$F$33:$F$776,СВЦЭМ!$A$33:$A$776,$A230,СВЦЭМ!$B$33:$B$776,L$226)+'СЕТ СН'!$F$15</f>
        <v>196.39030786999999</v>
      </c>
      <c r="M230" s="36">
        <f>SUMIFS(СВЦЭМ!$F$33:$F$776,СВЦЭМ!$A$33:$A$776,$A230,СВЦЭМ!$B$33:$B$776,M$226)+'СЕТ СН'!$F$15</f>
        <v>193.67253425000001</v>
      </c>
      <c r="N230" s="36">
        <f>SUMIFS(СВЦЭМ!$F$33:$F$776,СВЦЭМ!$A$33:$A$776,$A230,СВЦЭМ!$B$33:$B$776,N$226)+'СЕТ СН'!$F$15</f>
        <v>196.69502367000001</v>
      </c>
      <c r="O230" s="36">
        <f>SUMIFS(СВЦЭМ!$F$33:$F$776,СВЦЭМ!$A$33:$A$776,$A230,СВЦЭМ!$B$33:$B$776,O$226)+'СЕТ СН'!$F$15</f>
        <v>199.97245285</v>
      </c>
      <c r="P230" s="36">
        <f>SUMIFS(СВЦЭМ!$F$33:$F$776,СВЦЭМ!$A$33:$A$776,$A230,СВЦЭМ!$B$33:$B$776,P$226)+'СЕТ СН'!$F$15</f>
        <v>205.23717242999999</v>
      </c>
      <c r="Q230" s="36">
        <f>SUMIFS(СВЦЭМ!$F$33:$F$776,СВЦЭМ!$A$33:$A$776,$A230,СВЦЭМ!$B$33:$B$776,Q$226)+'СЕТ СН'!$F$15</f>
        <v>199.1320858</v>
      </c>
      <c r="R230" s="36">
        <f>SUMIFS(СВЦЭМ!$F$33:$F$776,СВЦЭМ!$A$33:$A$776,$A230,СВЦЭМ!$B$33:$B$776,R$226)+'СЕТ СН'!$F$15</f>
        <v>189.73076101999999</v>
      </c>
      <c r="S230" s="36">
        <f>SUMIFS(СВЦЭМ!$F$33:$F$776,СВЦЭМ!$A$33:$A$776,$A230,СВЦЭМ!$B$33:$B$776,S$226)+'СЕТ СН'!$F$15</f>
        <v>172.55029599</v>
      </c>
      <c r="T230" s="36">
        <f>SUMIFS(СВЦЭМ!$F$33:$F$776,СВЦЭМ!$A$33:$A$776,$A230,СВЦЭМ!$B$33:$B$776,T$226)+'СЕТ СН'!$F$15</f>
        <v>165.9061983</v>
      </c>
      <c r="U230" s="36">
        <f>SUMIFS(СВЦЭМ!$F$33:$F$776,СВЦЭМ!$A$33:$A$776,$A230,СВЦЭМ!$B$33:$B$776,U$226)+'СЕТ СН'!$F$15</f>
        <v>167.25383585</v>
      </c>
      <c r="V230" s="36">
        <f>SUMIFS(СВЦЭМ!$F$33:$F$776,СВЦЭМ!$A$33:$A$776,$A230,СВЦЭМ!$B$33:$B$776,V$226)+'СЕТ СН'!$F$15</f>
        <v>169.90768674</v>
      </c>
      <c r="W230" s="36">
        <f>SUMIFS(СВЦЭМ!$F$33:$F$776,СВЦЭМ!$A$33:$A$776,$A230,СВЦЭМ!$B$33:$B$776,W$226)+'СЕТ СН'!$F$15</f>
        <v>181.74678431999999</v>
      </c>
      <c r="X230" s="36">
        <f>SUMIFS(СВЦЭМ!$F$33:$F$776,СВЦЭМ!$A$33:$A$776,$A230,СВЦЭМ!$B$33:$B$776,X$226)+'СЕТ СН'!$F$15</f>
        <v>193.87396883</v>
      </c>
      <c r="Y230" s="36">
        <f>SUMIFS(СВЦЭМ!$F$33:$F$776,СВЦЭМ!$A$33:$A$776,$A230,СВЦЭМ!$B$33:$B$776,Y$226)+'СЕТ СН'!$F$15</f>
        <v>206.55253279999999</v>
      </c>
    </row>
    <row r="231" spans="1:27" ht="15.75" x14ac:dyDescent="0.2">
      <c r="A231" s="35">
        <f t="shared" si="6"/>
        <v>43470</v>
      </c>
      <c r="B231" s="36">
        <f>SUMIFS(СВЦЭМ!$F$33:$F$776,СВЦЭМ!$A$33:$A$776,$A231,СВЦЭМ!$B$33:$B$776,B$226)+'СЕТ СН'!$F$15</f>
        <v>203.32457353999999</v>
      </c>
      <c r="C231" s="36">
        <f>SUMIFS(СВЦЭМ!$F$33:$F$776,СВЦЭМ!$A$33:$A$776,$A231,СВЦЭМ!$B$33:$B$776,C$226)+'СЕТ СН'!$F$15</f>
        <v>206.07478495999999</v>
      </c>
      <c r="D231" s="36">
        <f>SUMIFS(СВЦЭМ!$F$33:$F$776,СВЦЭМ!$A$33:$A$776,$A231,СВЦЭМ!$B$33:$B$776,D$226)+'СЕТ СН'!$F$15</f>
        <v>209.78570361000001</v>
      </c>
      <c r="E231" s="36">
        <f>SUMIFS(СВЦЭМ!$F$33:$F$776,СВЦЭМ!$A$33:$A$776,$A231,СВЦЭМ!$B$33:$B$776,E$226)+'СЕТ СН'!$F$15</f>
        <v>212.29585170999999</v>
      </c>
      <c r="F231" s="36">
        <f>SUMIFS(СВЦЭМ!$F$33:$F$776,СВЦЭМ!$A$33:$A$776,$A231,СВЦЭМ!$B$33:$B$776,F$226)+'СЕТ СН'!$F$15</f>
        <v>213.52897100999999</v>
      </c>
      <c r="G231" s="36">
        <f>SUMIFS(СВЦЭМ!$F$33:$F$776,СВЦЭМ!$A$33:$A$776,$A231,СВЦЭМ!$B$33:$B$776,G$226)+'СЕТ СН'!$F$15</f>
        <v>211.08401853000001</v>
      </c>
      <c r="H231" s="36">
        <f>SUMIFS(СВЦЭМ!$F$33:$F$776,СВЦЭМ!$A$33:$A$776,$A231,СВЦЭМ!$B$33:$B$776,H$226)+'СЕТ СН'!$F$15</f>
        <v>212.71125710000001</v>
      </c>
      <c r="I231" s="36">
        <f>SUMIFS(СВЦЭМ!$F$33:$F$776,СВЦЭМ!$A$33:$A$776,$A231,СВЦЭМ!$B$33:$B$776,I$226)+'СЕТ СН'!$F$15</f>
        <v>207.76605083999999</v>
      </c>
      <c r="J231" s="36">
        <f>SUMIFS(СВЦЭМ!$F$33:$F$776,СВЦЭМ!$A$33:$A$776,$A231,СВЦЭМ!$B$33:$B$776,J$226)+'СЕТ СН'!$F$15</f>
        <v>203.99787558</v>
      </c>
      <c r="K231" s="36">
        <f>SUMIFS(СВЦЭМ!$F$33:$F$776,СВЦЭМ!$A$33:$A$776,$A231,СВЦЭМ!$B$33:$B$776,K$226)+'СЕТ СН'!$F$15</f>
        <v>198.02730944000001</v>
      </c>
      <c r="L231" s="36">
        <f>SUMIFS(СВЦЭМ!$F$33:$F$776,СВЦЭМ!$A$33:$A$776,$A231,СВЦЭМ!$B$33:$B$776,L$226)+'СЕТ СН'!$F$15</f>
        <v>195.099379</v>
      </c>
      <c r="M231" s="36">
        <f>SUMIFS(СВЦЭМ!$F$33:$F$776,СВЦЭМ!$A$33:$A$776,$A231,СВЦЭМ!$B$33:$B$776,M$226)+'СЕТ СН'!$F$15</f>
        <v>194.30919073000001</v>
      </c>
      <c r="N231" s="36">
        <f>SUMIFS(СВЦЭМ!$F$33:$F$776,СВЦЭМ!$A$33:$A$776,$A231,СВЦЭМ!$B$33:$B$776,N$226)+'СЕТ СН'!$F$15</f>
        <v>197.27663464</v>
      </c>
      <c r="O231" s="36">
        <f>SUMIFS(СВЦЭМ!$F$33:$F$776,СВЦЭМ!$A$33:$A$776,$A231,СВЦЭМ!$B$33:$B$776,O$226)+'СЕТ СН'!$F$15</f>
        <v>200.61004460999999</v>
      </c>
      <c r="P231" s="36">
        <f>SUMIFS(СВЦЭМ!$F$33:$F$776,СВЦЭМ!$A$33:$A$776,$A231,СВЦЭМ!$B$33:$B$776,P$226)+'СЕТ СН'!$F$15</f>
        <v>206.51419994</v>
      </c>
      <c r="Q231" s="36">
        <f>SUMIFS(СВЦЭМ!$F$33:$F$776,СВЦЭМ!$A$33:$A$776,$A231,СВЦЭМ!$B$33:$B$776,Q$226)+'СЕТ СН'!$F$15</f>
        <v>199.9030046</v>
      </c>
      <c r="R231" s="36">
        <f>SUMIFS(СВЦЭМ!$F$33:$F$776,СВЦЭМ!$A$33:$A$776,$A231,СВЦЭМ!$B$33:$B$776,R$226)+'СЕТ СН'!$F$15</f>
        <v>189.43245099999999</v>
      </c>
      <c r="S231" s="36">
        <f>SUMIFS(СВЦЭМ!$F$33:$F$776,СВЦЭМ!$A$33:$A$776,$A231,СВЦЭМ!$B$33:$B$776,S$226)+'СЕТ СН'!$F$15</f>
        <v>174.40527043</v>
      </c>
      <c r="T231" s="36">
        <f>SUMIFS(СВЦЭМ!$F$33:$F$776,СВЦЭМ!$A$33:$A$776,$A231,СВЦЭМ!$B$33:$B$776,T$226)+'СЕТ СН'!$F$15</f>
        <v>166.3886742</v>
      </c>
      <c r="U231" s="36">
        <f>SUMIFS(СВЦЭМ!$F$33:$F$776,СВЦЭМ!$A$33:$A$776,$A231,СВЦЭМ!$B$33:$B$776,U$226)+'СЕТ СН'!$F$15</f>
        <v>166.27458132999999</v>
      </c>
      <c r="V231" s="36">
        <f>SUMIFS(СВЦЭМ!$F$33:$F$776,СВЦЭМ!$A$33:$A$776,$A231,СВЦЭМ!$B$33:$B$776,V$226)+'СЕТ СН'!$F$15</f>
        <v>170.32169830000001</v>
      </c>
      <c r="W231" s="36">
        <f>SUMIFS(СВЦЭМ!$F$33:$F$776,СВЦЭМ!$A$33:$A$776,$A231,СВЦЭМ!$B$33:$B$776,W$226)+'СЕТ СН'!$F$15</f>
        <v>183.99498213000001</v>
      </c>
      <c r="X231" s="36">
        <f>SUMIFS(СВЦЭМ!$F$33:$F$776,СВЦЭМ!$A$33:$A$776,$A231,СВЦЭМ!$B$33:$B$776,X$226)+'СЕТ СН'!$F$15</f>
        <v>195.13641246</v>
      </c>
      <c r="Y231" s="36">
        <f>SUMIFS(СВЦЭМ!$F$33:$F$776,СВЦЭМ!$A$33:$A$776,$A231,СВЦЭМ!$B$33:$B$776,Y$226)+'СЕТ СН'!$F$15</f>
        <v>206.62804906</v>
      </c>
    </row>
    <row r="232" spans="1:27" ht="15.75" x14ac:dyDescent="0.2">
      <c r="A232" s="35">
        <f t="shared" si="6"/>
        <v>43471</v>
      </c>
      <c r="B232" s="36">
        <f>SUMIFS(СВЦЭМ!$F$33:$F$776,СВЦЭМ!$A$33:$A$776,$A232,СВЦЭМ!$B$33:$B$776,B$226)+'СЕТ СН'!$F$15</f>
        <v>208.13015733</v>
      </c>
      <c r="C232" s="36">
        <f>SUMIFS(СВЦЭМ!$F$33:$F$776,СВЦЭМ!$A$33:$A$776,$A232,СВЦЭМ!$B$33:$B$776,C$226)+'СЕТ СН'!$F$15</f>
        <v>213.22047391999999</v>
      </c>
      <c r="D232" s="36">
        <f>SUMIFS(СВЦЭМ!$F$33:$F$776,СВЦЭМ!$A$33:$A$776,$A232,СВЦЭМ!$B$33:$B$776,D$226)+'СЕТ СН'!$F$15</f>
        <v>215.25318884000001</v>
      </c>
      <c r="E232" s="36">
        <f>SUMIFS(СВЦЭМ!$F$33:$F$776,СВЦЭМ!$A$33:$A$776,$A232,СВЦЭМ!$B$33:$B$776,E$226)+'СЕТ СН'!$F$15</f>
        <v>215.65050914</v>
      </c>
      <c r="F232" s="36">
        <f>SUMIFS(СВЦЭМ!$F$33:$F$776,СВЦЭМ!$A$33:$A$776,$A232,СВЦЭМ!$B$33:$B$776,F$226)+'СЕТ СН'!$F$15</f>
        <v>216.13706988999999</v>
      </c>
      <c r="G232" s="36">
        <f>SUMIFS(СВЦЭМ!$F$33:$F$776,СВЦЭМ!$A$33:$A$776,$A232,СВЦЭМ!$B$33:$B$776,G$226)+'СЕТ СН'!$F$15</f>
        <v>215.45284999</v>
      </c>
      <c r="H232" s="36">
        <f>SUMIFS(СВЦЭМ!$F$33:$F$776,СВЦЭМ!$A$33:$A$776,$A232,СВЦЭМ!$B$33:$B$776,H$226)+'СЕТ СН'!$F$15</f>
        <v>213.01396897999999</v>
      </c>
      <c r="I232" s="36">
        <f>SUMIFS(СВЦЭМ!$F$33:$F$776,СВЦЭМ!$A$33:$A$776,$A232,СВЦЭМ!$B$33:$B$776,I$226)+'СЕТ СН'!$F$15</f>
        <v>205.46880479999999</v>
      </c>
      <c r="J232" s="36">
        <f>SUMIFS(СВЦЭМ!$F$33:$F$776,СВЦЭМ!$A$33:$A$776,$A232,СВЦЭМ!$B$33:$B$776,J$226)+'СЕТ СН'!$F$15</f>
        <v>200.38151335000001</v>
      </c>
      <c r="K232" s="36">
        <f>SUMIFS(СВЦЭМ!$F$33:$F$776,СВЦЭМ!$A$33:$A$776,$A232,СВЦЭМ!$B$33:$B$776,K$226)+'СЕТ СН'!$F$15</f>
        <v>195.01768985000001</v>
      </c>
      <c r="L232" s="36">
        <f>SUMIFS(СВЦЭМ!$F$33:$F$776,СВЦЭМ!$A$33:$A$776,$A232,СВЦЭМ!$B$33:$B$776,L$226)+'СЕТ СН'!$F$15</f>
        <v>192.13885826000001</v>
      </c>
      <c r="M232" s="36">
        <f>SUMIFS(СВЦЭМ!$F$33:$F$776,СВЦЭМ!$A$33:$A$776,$A232,СВЦЭМ!$B$33:$B$776,M$226)+'СЕТ СН'!$F$15</f>
        <v>191.88938587000001</v>
      </c>
      <c r="N232" s="36">
        <f>SUMIFS(СВЦЭМ!$F$33:$F$776,СВЦЭМ!$A$33:$A$776,$A232,СВЦЭМ!$B$33:$B$776,N$226)+'СЕТ СН'!$F$15</f>
        <v>194.41764914000001</v>
      </c>
      <c r="O232" s="36">
        <f>SUMIFS(СВЦЭМ!$F$33:$F$776,СВЦЭМ!$A$33:$A$776,$A232,СВЦЭМ!$B$33:$B$776,O$226)+'СЕТ СН'!$F$15</f>
        <v>196.67608644000001</v>
      </c>
      <c r="P232" s="36">
        <f>SUMIFS(СВЦЭМ!$F$33:$F$776,СВЦЭМ!$A$33:$A$776,$A232,СВЦЭМ!$B$33:$B$776,P$226)+'СЕТ СН'!$F$15</f>
        <v>200.52100148</v>
      </c>
      <c r="Q232" s="36">
        <f>SUMIFS(СВЦЭМ!$F$33:$F$776,СВЦЭМ!$A$33:$A$776,$A232,СВЦЭМ!$B$33:$B$776,Q$226)+'СЕТ СН'!$F$15</f>
        <v>193.61721654999999</v>
      </c>
      <c r="R232" s="36">
        <f>SUMIFS(СВЦЭМ!$F$33:$F$776,СВЦЭМ!$A$33:$A$776,$A232,СВЦЭМ!$B$33:$B$776,R$226)+'СЕТ СН'!$F$15</f>
        <v>183.38732955</v>
      </c>
      <c r="S232" s="36">
        <f>SUMIFS(СВЦЭМ!$F$33:$F$776,СВЦЭМ!$A$33:$A$776,$A232,СВЦЭМ!$B$33:$B$776,S$226)+'СЕТ СН'!$F$15</f>
        <v>170.15233388999999</v>
      </c>
      <c r="T232" s="36">
        <f>SUMIFS(СВЦЭМ!$F$33:$F$776,СВЦЭМ!$A$33:$A$776,$A232,СВЦЭМ!$B$33:$B$776,T$226)+'СЕТ СН'!$F$15</f>
        <v>168.15553362</v>
      </c>
      <c r="U232" s="36">
        <f>SUMIFS(СВЦЭМ!$F$33:$F$776,СВЦЭМ!$A$33:$A$776,$A232,СВЦЭМ!$B$33:$B$776,U$226)+'СЕТ СН'!$F$15</f>
        <v>169.22725518999999</v>
      </c>
      <c r="V232" s="36">
        <f>SUMIFS(СВЦЭМ!$F$33:$F$776,СВЦЭМ!$A$33:$A$776,$A232,СВЦЭМ!$B$33:$B$776,V$226)+'СЕТ СН'!$F$15</f>
        <v>174.63949087</v>
      </c>
      <c r="W232" s="36">
        <f>SUMIFS(СВЦЭМ!$F$33:$F$776,СВЦЭМ!$A$33:$A$776,$A232,СВЦЭМ!$B$33:$B$776,W$226)+'СЕТ СН'!$F$15</f>
        <v>185.14678835999999</v>
      </c>
      <c r="X232" s="36">
        <f>SUMIFS(СВЦЭМ!$F$33:$F$776,СВЦЭМ!$A$33:$A$776,$A232,СВЦЭМ!$B$33:$B$776,X$226)+'СЕТ СН'!$F$15</f>
        <v>195.10271689000001</v>
      </c>
      <c r="Y232" s="36">
        <f>SUMIFS(СВЦЭМ!$F$33:$F$776,СВЦЭМ!$A$33:$A$776,$A232,СВЦЭМ!$B$33:$B$776,Y$226)+'СЕТ СН'!$F$15</f>
        <v>205.37357559</v>
      </c>
    </row>
    <row r="233" spans="1:27" ht="15.75" x14ac:dyDescent="0.2">
      <c r="A233" s="35">
        <f t="shared" si="6"/>
        <v>43472</v>
      </c>
      <c r="B233" s="36">
        <f>SUMIFS(СВЦЭМ!$F$33:$F$776,СВЦЭМ!$A$33:$A$776,$A233,СВЦЭМ!$B$33:$B$776,B$226)+'СЕТ СН'!$F$15</f>
        <v>207.58530554999999</v>
      </c>
      <c r="C233" s="36">
        <f>SUMIFS(СВЦЭМ!$F$33:$F$776,СВЦЭМ!$A$33:$A$776,$A233,СВЦЭМ!$B$33:$B$776,C$226)+'СЕТ СН'!$F$15</f>
        <v>208.676039</v>
      </c>
      <c r="D233" s="36">
        <f>SUMIFS(СВЦЭМ!$F$33:$F$776,СВЦЭМ!$A$33:$A$776,$A233,СВЦЭМ!$B$33:$B$776,D$226)+'СЕТ СН'!$F$15</f>
        <v>212.11833716000001</v>
      </c>
      <c r="E233" s="36">
        <f>SUMIFS(СВЦЭМ!$F$33:$F$776,СВЦЭМ!$A$33:$A$776,$A233,СВЦЭМ!$B$33:$B$776,E$226)+'СЕТ СН'!$F$15</f>
        <v>213.91576097999999</v>
      </c>
      <c r="F233" s="36">
        <f>SUMIFS(СВЦЭМ!$F$33:$F$776,СВЦЭМ!$A$33:$A$776,$A233,СВЦЭМ!$B$33:$B$776,F$226)+'СЕТ СН'!$F$15</f>
        <v>214.44538259000001</v>
      </c>
      <c r="G233" s="36">
        <f>SUMIFS(СВЦЭМ!$F$33:$F$776,СВЦЭМ!$A$33:$A$776,$A233,СВЦЭМ!$B$33:$B$776,G$226)+'СЕТ СН'!$F$15</f>
        <v>212.66073420000001</v>
      </c>
      <c r="H233" s="36">
        <f>SUMIFS(СВЦЭМ!$F$33:$F$776,СВЦЭМ!$A$33:$A$776,$A233,СВЦЭМ!$B$33:$B$776,H$226)+'СЕТ СН'!$F$15</f>
        <v>209.90268854999999</v>
      </c>
      <c r="I233" s="36">
        <f>SUMIFS(СВЦЭМ!$F$33:$F$776,СВЦЭМ!$A$33:$A$776,$A233,СВЦЭМ!$B$33:$B$776,I$226)+'СЕТ СН'!$F$15</f>
        <v>209.04675707000001</v>
      </c>
      <c r="J233" s="36">
        <f>SUMIFS(СВЦЭМ!$F$33:$F$776,СВЦЭМ!$A$33:$A$776,$A233,СВЦЭМ!$B$33:$B$776,J$226)+'СЕТ СН'!$F$15</f>
        <v>204.84165315000001</v>
      </c>
      <c r="K233" s="36">
        <f>SUMIFS(СВЦЭМ!$F$33:$F$776,СВЦЭМ!$A$33:$A$776,$A233,СВЦЭМ!$B$33:$B$776,K$226)+'СЕТ СН'!$F$15</f>
        <v>197.81474992</v>
      </c>
      <c r="L233" s="36">
        <f>SUMIFS(СВЦЭМ!$F$33:$F$776,СВЦЭМ!$A$33:$A$776,$A233,СВЦЭМ!$B$33:$B$776,L$226)+'СЕТ СН'!$F$15</f>
        <v>193.84829812000001</v>
      </c>
      <c r="M233" s="36">
        <f>SUMIFS(СВЦЭМ!$F$33:$F$776,СВЦЭМ!$A$33:$A$776,$A233,СВЦЭМ!$B$33:$B$776,M$226)+'СЕТ СН'!$F$15</f>
        <v>190.87264644999999</v>
      </c>
      <c r="N233" s="36">
        <f>SUMIFS(СВЦЭМ!$F$33:$F$776,СВЦЭМ!$A$33:$A$776,$A233,СВЦЭМ!$B$33:$B$776,N$226)+'СЕТ СН'!$F$15</f>
        <v>191.0542538</v>
      </c>
      <c r="O233" s="36">
        <f>SUMIFS(СВЦЭМ!$F$33:$F$776,СВЦЭМ!$A$33:$A$776,$A233,СВЦЭМ!$B$33:$B$776,O$226)+'СЕТ СН'!$F$15</f>
        <v>192.83467419999999</v>
      </c>
      <c r="P233" s="36">
        <f>SUMIFS(СВЦЭМ!$F$33:$F$776,СВЦЭМ!$A$33:$A$776,$A233,СВЦЭМ!$B$33:$B$776,P$226)+'СЕТ СН'!$F$15</f>
        <v>197.12900461999999</v>
      </c>
      <c r="Q233" s="36">
        <f>SUMIFS(СВЦЭМ!$F$33:$F$776,СВЦЭМ!$A$33:$A$776,$A233,СВЦЭМ!$B$33:$B$776,Q$226)+'СЕТ СН'!$F$15</f>
        <v>191.86349229000001</v>
      </c>
      <c r="R233" s="36">
        <f>SUMIFS(СВЦЭМ!$F$33:$F$776,СВЦЭМ!$A$33:$A$776,$A233,СВЦЭМ!$B$33:$B$776,R$226)+'СЕТ СН'!$F$15</f>
        <v>183.84874676000001</v>
      </c>
      <c r="S233" s="36">
        <f>SUMIFS(СВЦЭМ!$F$33:$F$776,СВЦЭМ!$A$33:$A$776,$A233,СВЦЭМ!$B$33:$B$776,S$226)+'СЕТ СН'!$F$15</f>
        <v>169.91669182000001</v>
      </c>
      <c r="T233" s="36">
        <f>SUMIFS(СВЦЭМ!$F$33:$F$776,СВЦЭМ!$A$33:$A$776,$A233,СВЦЭМ!$B$33:$B$776,T$226)+'СЕТ СН'!$F$15</f>
        <v>162.52400596000001</v>
      </c>
      <c r="U233" s="36">
        <f>SUMIFS(СВЦЭМ!$F$33:$F$776,СВЦЭМ!$A$33:$A$776,$A233,СВЦЭМ!$B$33:$B$776,U$226)+'СЕТ СН'!$F$15</f>
        <v>163.03746734000001</v>
      </c>
      <c r="V233" s="36">
        <f>SUMIFS(СВЦЭМ!$F$33:$F$776,СВЦЭМ!$A$33:$A$776,$A233,СВЦЭМ!$B$33:$B$776,V$226)+'СЕТ СН'!$F$15</f>
        <v>170.78359782999999</v>
      </c>
      <c r="W233" s="36">
        <f>SUMIFS(СВЦЭМ!$F$33:$F$776,СВЦЭМ!$A$33:$A$776,$A233,СВЦЭМ!$B$33:$B$776,W$226)+'СЕТ СН'!$F$15</f>
        <v>176.88060304999999</v>
      </c>
      <c r="X233" s="36">
        <f>SUMIFS(СВЦЭМ!$F$33:$F$776,СВЦЭМ!$A$33:$A$776,$A233,СВЦЭМ!$B$33:$B$776,X$226)+'СЕТ СН'!$F$15</f>
        <v>187.29587108999999</v>
      </c>
      <c r="Y233" s="36">
        <f>SUMIFS(СВЦЭМ!$F$33:$F$776,СВЦЭМ!$A$33:$A$776,$A233,СВЦЭМ!$B$33:$B$776,Y$226)+'СЕТ СН'!$F$15</f>
        <v>196.85496505</v>
      </c>
    </row>
    <row r="234" spans="1:27" ht="15.75" x14ac:dyDescent="0.2">
      <c r="A234" s="35">
        <f t="shared" si="6"/>
        <v>43473</v>
      </c>
      <c r="B234" s="36">
        <f>SUMIFS(СВЦЭМ!$F$33:$F$776,СВЦЭМ!$A$33:$A$776,$A234,СВЦЭМ!$B$33:$B$776,B$226)+'СЕТ СН'!$F$15</f>
        <v>201.5670701</v>
      </c>
      <c r="C234" s="36">
        <f>SUMIFS(СВЦЭМ!$F$33:$F$776,СВЦЭМ!$A$33:$A$776,$A234,СВЦЭМ!$B$33:$B$776,C$226)+'СЕТ СН'!$F$15</f>
        <v>206.53156860999999</v>
      </c>
      <c r="D234" s="36">
        <f>SUMIFS(СВЦЭМ!$F$33:$F$776,СВЦЭМ!$A$33:$A$776,$A234,СВЦЭМ!$B$33:$B$776,D$226)+'СЕТ СН'!$F$15</f>
        <v>207.92590290000001</v>
      </c>
      <c r="E234" s="36">
        <f>SUMIFS(СВЦЭМ!$F$33:$F$776,СВЦЭМ!$A$33:$A$776,$A234,СВЦЭМ!$B$33:$B$776,E$226)+'СЕТ СН'!$F$15</f>
        <v>209.90273382999999</v>
      </c>
      <c r="F234" s="36">
        <f>SUMIFS(СВЦЭМ!$F$33:$F$776,СВЦЭМ!$A$33:$A$776,$A234,СВЦЭМ!$B$33:$B$776,F$226)+'СЕТ СН'!$F$15</f>
        <v>210.18003399</v>
      </c>
      <c r="G234" s="36">
        <f>SUMIFS(СВЦЭМ!$F$33:$F$776,СВЦЭМ!$A$33:$A$776,$A234,СВЦЭМ!$B$33:$B$776,G$226)+'СЕТ СН'!$F$15</f>
        <v>209.73760652000001</v>
      </c>
      <c r="H234" s="36">
        <f>SUMIFS(СВЦЭМ!$F$33:$F$776,СВЦЭМ!$A$33:$A$776,$A234,СВЦЭМ!$B$33:$B$776,H$226)+'СЕТ СН'!$F$15</f>
        <v>207.93079248999999</v>
      </c>
      <c r="I234" s="36">
        <f>SUMIFS(СВЦЭМ!$F$33:$F$776,СВЦЭМ!$A$33:$A$776,$A234,СВЦЭМ!$B$33:$B$776,I$226)+'СЕТ СН'!$F$15</f>
        <v>206.13093094999999</v>
      </c>
      <c r="J234" s="36">
        <f>SUMIFS(СВЦЭМ!$F$33:$F$776,СВЦЭМ!$A$33:$A$776,$A234,СВЦЭМ!$B$33:$B$776,J$226)+'СЕТ СН'!$F$15</f>
        <v>200.24615044000001</v>
      </c>
      <c r="K234" s="36">
        <f>SUMIFS(СВЦЭМ!$F$33:$F$776,СВЦЭМ!$A$33:$A$776,$A234,СВЦЭМ!$B$33:$B$776,K$226)+'СЕТ СН'!$F$15</f>
        <v>194.09222162</v>
      </c>
      <c r="L234" s="36">
        <f>SUMIFS(СВЦЭМ!$F$33:$F$776,СВЦЭМ!$A$33:$A$776,$A234,СВЦЭМ!$B$33:$B$776,L$226)+'СЕТ СН'!$F$15</f>
        <v>190.22995589999999</v>
      </c>
      <c r="M234" s="36">
        <f>SUMIFS(СВЦЭМ!$F$33:$F$776,СВЦЭМ!$A$33:$A$776,$A234,СВЦЭМ!$B$33:$B$776,M$226)+'СЕТ СН'!$F$15</f>
        <v>189.81964608999999</v>
      </c>
      <c r="N234" s="36">
        <f>SUMIFS(СВЦЭМ!$F$33:$F$776,СВЦЭМ!$A$33:$A$776,$A234,СВЦЭМ!$B$33:$B$776,N$226)+'СЕТ СН'!$F$15</f>
        <v>192.00757328</v>
      </c>
      <c r="O234" s="36">
        <f>SUMIFS(СВЦЭМ!$F$33:$F$776,СВЦЭМ!$A$33:$A$776,$A234,СВЦЭМ!$B$33:$B$776,O$226)+'СЕТ СН'!$F$15</f>
        <v>194.78196245999999</v>
      </c>
      <c r="P234" s="36">
        <f>SUMIFS(СВЦЭМ!$F$33:$F$776,СВЦЭМ!$A$33:$A$776,$A234,СВЦЭМ!$B$33:$B$776,P$226)+'СЕТ СН'!$F$15</f>
        <v>201.64714769</v>
      </c>
      <c r="Q234" s="36">
        <f>SUMIFS(СВЦЭМ!$F$33:$F$776,СВЦЭМ!$A$33:$A$776,$A234,СВЦЭМ!$B$33:$B$776,Q$226)+'СЕТ СН'!$F$15</f>
        <v>195.25513247999999</v>
      </c>
      <c r="R234" s="36">
        <f>SUMIFS(СВЦЭМ!$F$33:$F$776,СВЦЭМ!$A$33:$A$776,$A234,СВЦЭМ!$B$33:$B$776,R$226)+'СЕТ СН'!$F$15</f>
        <v>187.10002839000001</v>
      </c>
      <c r="S234" s="36">
        <f>SUMIFS(СВЦЭМ!$F$33:$F$776,СВЦЭМ!$A$33:$A$776,$A234,СВЦЭМ!$B$33:$B$776,S$226)+'СЕТ СН'!$F$15</f>
        <v>178.07052028999999</v>
      </c>
      <c r="T234" s="36">
        <f>SUMIFS(СВЦЭМ!$F$33:$F$776,СВЦЭМ!$A$33:$A$776,$A234,СВЦЭМ!$B$33:$B$776,T$226)+'СЕТ СН'!$F$15</f>
        <v>176.00373741999999</v>
      </c>
      <c r="U234" s="36">
        <f>SUMIFS(СВЦЭМ!$F$33:$F$776,СВЦЭМ!$A$33:$A$776,$A234,СВЦЭМ!$B$33:$B$776,U$226)+'СЕТ СН'!$F$15</f>
        <v>176.43812414000001</v>
      </c>
      <c r="V234" s="36">
        <f>SUMIFS(СВЦЭМ!$F$33:$F$776,СВЦЭМ!$A$33:$A$776,$A234,СВЦЭМ!$B$33:$B$776,V$226)+'СЕТ СН'!$F$15</f>
        <v>178.96999811000001</v>
      </c>
      <c r="W234" s="36">
        <f>SUMIFS(СВЦЭМ!$F$33:$F$776,СВЦЭМ!$A$33:$A$776,$A234,СВЦЭМ!$B$33:$B$776,W$226)+'СЕТ СН'!$F$15</f>
        <v>190.53972519999999</v>
      </c>
      <c r="X234" s="36">
        <f>SUMIFS(СВЦЭМ!$F$33:$F$776,СВЦЭМ!$A$33:$A$776,$A234,СВЦЭМ!$B$33:$B$776,X$226)+'СЕТ СН'!$F$15</f>
        <v>202.84635548</v>
      </c>
      <c r="Y234" s="36">
        <f>SUMIFS(СВЦЭМ!$F$33:$F$776,СВЦЭМ!$A$33:$A$776,$A234,СВЦЭМ!$B$33:$B$776,Y$226)+'СЕТ СН'!$F$15</f>
        <v>213.74715950000001</v>
      </c>
    </row>
    <row r="235" spans="1:27" ht="15.75" x14ac:dyDescent="0.2">
      <c r="A235" s="35">
        <f t="shared" si="6"/>
        <v>43474</v>
      </c>
      <c r="B235" s="36">
        <f>SUMIFS(СВЦЭМ!$F$33:$F$776,СВЦЭМ!$A$33:$A$776,$A235,СВЦЭМ!$B$33:$B$776,B$226)+'СЕТ СН'!$F$15</f>
        <v>207.58298784999999</v>
      </c>
      <c r="C235" s="36">
        <f>SUMIFS(СВЦЭМ!$F$33:$F$776,СВЦЭМ!$A$33:$A$776,$A235,СВЦЭМ!$B$33:$B$776,C$226)+'СЕТ СН'!$F$15</f>
        <v>211.83224163</v>
      </c>
      <c r="D235" s="36">
        <f>SUMIFS(СВЦЭМ!$F$33:$F$776,СВЦЭМ!$A$33:$A$776,$A235,СВЦЭМ!$B$33:$B$776,D$226)+'СЕТ СН'!$F$15</f>
        <v>212.26786472000001</v>
      </c>
      <c r="E235" s="36">
        <f>SUMIFS(СВЦЭМ!$F$33:$F$776,СВЦЭМ!$A$33:$A$776,$A235,СВЦЭМ!$B$33:$B$776,E$226)+'СЕТ СН'!$F$15</f>
        <v>213.82321057999999</v>
      </c>
      <c r="F235" s="36">
        <f>SUMIFS(СВЦЭМ!$F$33:$F$776,СВЦЭМ!$A$33:$A$776,$A235,СВЦЭМ!$B$33:$B$776,F$226)+'СЕТ СН'!$F$15</f>
        <v>214.32877843</v>
      </c>
      <c r="G235" s="36">
        <f>SUMIFS(СВЦЭМ!$F$33:$F$776,СВЦЭМ!$A$33:$A$776,$A235,СВЦЭМ!$B$33:$B$776,G$226)+'СЕТ СН'!$F$15</f>
        <v>214.80004955999999</v>
      </c>
      <c r="H235" s="36">
        <f>SUMIFS(СВЦЭМ!$F$33:$F$776,СВЦЭМ!$A$33:$A$776,$A235,СВЦЭМ!$B$33:$B$776,H$226)+'СЕТ СН'!$F$15</f>
        <v>217.26100922000001</v>
      </c>
      <c r="I235" s="36">
        <f>SUMIFS(СВЦЭМ!$F$33:$F$776,СВЦЭМ!$A$33:$A$776,$A235,СВЦЭМ!$B$33:$B$776,I$226)+'СЕТ СН'!$F$15</f>
        <v>206.72448046</v>
      </c>
      <c r="J235" s="36">
        <f>SUMIFS(СВЦЭМ!$F$33:$F$776,СВЦЭМ!$A$33:$A$776,$A235,СВЦЭМ!$B$33:$B$776,J$226)+'СЕТ СН'!$F$15</f>
        <v>192.99011429000001</v>
      </c>
      <c r="K235" s="36">
        <f>SUMIFS(СВЦЭМ!$F$33:$F$776,СВЦЭМ!$A$33:$A$776,$A235,СВЦЭМ!$B$33:$B$776,K$226)+'СЕТ СН'!$F$15</f>
        <v>191.51858508999999</v>
      </c>
      <c r="L235" s="36">
        <f>SUMIFS(СВЦЭМ!$F$33:$F$776,СВЦЭМ!$A$33:$A$776,$A235,СВЦЭМ!$B$33:$B$776,L$226)+'СЕТ СН'!$F$15</f>
        <v>191.19554626999999</v>
      </c>
      <c r="M235" s="36">
        <f>SUMIFS(СВЦЭМ!$F$33:$F$776,СВЦЭМ!$A$33:$A$776,$A235,СВЦЭМ!$B$33:$B$776,M$226)+'СЕТ СН'!$F$15</f>
        <v>191.55357107</v>
      </c>
      <c r="N235" s="36">
        <f>SUMIFS(СВЦЭМ!$F$33:$F$776,СВЦЭМ!$A$33:$A$776,$A235,СВЦЭМ!$B$33:$B$776,N$226)+'СЕТ СН'!$F$15</f>
        <v>194.99106707999999</v>
      </c>
      <c r="O235" s="36">
        <f>SUMIFS(СВЦЭМ!$F$33:$F$776,СВЦЭМ!$A$33:$A$776,$A235,СВЦЭМ!$B$33:$B$776,O$226)+'СЕТ СН'!$F$15</f>
        <v>194.30249513000001</v>
      </c>
      <c r="P235" s="36">
        <f>SUMIFS(СВЦЭМ!$F$33:$F$776,СВЦЭМ!$A$33:$A$776,$A235,СВЦЭМ!$B$33:$B$776,P$226)+'СЕТ СН'!$F$15</f>
        <v>196.47505555000001</v>
      </c>
      <c r="Q235" s="36">
        <f>SUMIFS(СВЦЭМ!$F$33:$F$776,СВЦЭМ!$A$33:$A$776,$A235,СВЦЭМ!$B$33:$B$776,Q$226)+'СЕТ СН'!$F$15</f>
        <v>197.33452897000001</v>
      </c>
      <c r="R235" s="36">
        <f>SUMIFS(СВЦЭМ!$F$33:$F$776,СВЦЭМ!$A$33:$A$776,$A235,СВЦЭМ!$B$33:$B$776,R$226)+'СЕТ СН'!$F$15</f>
        <v>197.03057748000001</v>
      </c>
      <c r="S235" s="36">
        <f>SUMIFS(СВЦЭМ!$F$33:$F$776,СВЦЭМ!$A$33:$A$776,$A235,СВЦЭМ!$B$33:$B$776,S$226)+'СЕТ СН'!$F$15</f>
        <v>192.50861906</v>
      </c>
      <c r="T235" s="36">
        <f>SUMIFS(СВЦЭМ!$F$33:$F$776,СВЦЭМ!$A$33:$A$776,$A235,СВЦЭМ!$B$33:$B$776,T$226)+'СЕТ СН'!$F$15</f>
        <v>188.31838930999999</v>
      </c>
      <c r="U235" s="36">
        <f>SUMIFS(СВЦЭМ!$F$33:$F$776,СВЦЭМ!$A$33:$A$776,$A235,СВЦЭМ!$B$33:$B$776,U$226)+'СЕТ СН'!$F$15</f>
        <v>188.06387579</v>
      </c>
      <c r="V235" s="36">
        <f>SUMIFS(СВЦЭМ!$F$33:$F$776,СВЦЭМ!$A$33:$A$776,$A235,СВЦЭМ!$B$33:$B$776,V$226)+'СЕТ СН'!$F$15</f>
        <v>189.88680173</v>
      </c>
      <c r="W235" s="36">
        <f>SUMIFS(СВЦЭМ!$F$33:$F$776,СВЦЭМ!$A$33:$A$776,$A235,СВЦЭМ!$B$33:$B$776,W$226)+'СЕТ СН'!$F$15</f>
        <v>193.71773293999999</v>
      </c>
      <c r="X235" s="36">
        <f>SUMIFS(СВЦЭМ!$F$33:$F$776,СВЦЭМ!$A$33:$A$776,$A235,СВЦЭМ!$B$33:$B$776,X$226)+'СЕТ СН'!$F$15</f>
        <v>196.09751331000001</v>
      </c>
      <c r="Y235" s="36">
        <f>SUMIFS(СВЦЭМ!$F$33:$F$776,СВЦЭМ!$A$33:$A$776,$A235,СВЦЭМ!$B$33:$B$776,Y$226)+'СЕТ СН'!$F$15</f>
        <v>206.67225547999999</v>
      </c>
    </row>
    <row r="236" spans="1:27" ht="15.75" x14ac:dyDescent="0.2">
      <c r="A236" s="35">
        <f t="shared" si="6"/>
        <v>43475</v>
      </c>
      <c r="B236" s="36">
        <f>SUMIFS(СВЦЭМ!$F$33:$F$776,СВЦЭМ!$A$33:$A$776,$A236,СВЦЭМ!$B$33:$B$776,B$226)+'СЕТ СН'!$F$15</f>
        <v>213.68062151999999</v>
      </c>
      <c r="C236" s="36">
        <f>SUMIFS(СВЦЭМ!$F$33:$F$776,СВЦЭМ!$A$33:$A$776,$A236,СВЦЭМ!$B$33:$B$776,C$226)+'СЕТ СН'!$F$15</f>
        <v>219.50750661000001</v>
      </c>
      <c r="D236" s="36">
        <f>SUMIFS(СВЦЭМ!$F$33:$F$776,СВЦЭМ!$A$33:$A$776,$A236,СВЦЭМ!$B$33:$B$776,D$226)+'СЕТ СН'!$F$15</f>
        <v>229.05328402999999</v>
      </c>
      <c r="E236" s="36">
        <f>SUMIFS(СВЦЭМ!$F$33:$F$776,СВЦЭМ!$A$33:$A$776,$A236,СВЦЭМ!$B$33:$B$776,E$226)+'СЕТ СН'!$F$15</f>
        <v>220.62013150999999</v>
      </c>
      <c r="F236" s="36">
        <f>SUMIFS(СВЦЭМ!$F$33:$F$776,СВЦЭМ!$A$33:$A$776,$A236,СВЦЭМ!$B$33:$B$776,F$226)+'СЕТ СН'!$F$15</f>
        <v>214.23003249999999</v>
      </c>
      <c r="G236" s="36">
        <f>SUMIFS(СВЦЭМ!$F$33:$F$776,СВЦЭМ!$A$33:$A$776,$A236,СВЦЭМ!$B$33:$B$776,G$226)+'СЕТ СН'!$F$15</f>
        <v>215.54414893000001</v>
      </c>
      <c r="H236" s="36">
        <f>SUMIFS(СВЦЭМ!$F$33:$F$776,СВЦЭМ!$A$33:$A$776,$A236,СВЦЭМ!$B$33:$B$776,H$226)+'СЕТ СН'!$F$15</f>
        <v>214.90360157999999</v>
      </c>
      <c r="I236" s="36">
        <f>SUMIFS(СВЦЭМ!$F$33:$F$776,СВЦЭМ!$A$33:$A$776,$A236,СВЦЭМ!$B$33:$B$776,I$226)+'СЕТ СН'!$F$15</f>
        <v>198.00528767</v>
      </c>
      <c r="J236" s="36">
        <f>SUMIFS(СВЦЭМ!$F$33:$F$776,СВЦЭМ!$A$33:$A$776,$A236,СВЦЭМ!$B$33:$B$776,J$226)+'СЕТ СН'!$F$15</f>
        <v>189.40600269000001</v>
      </c>
      <c r="K236" s="36">
        <f>SUMIFS(СВЦЭМ!$F$33:$F$776,СВЦЭМ!$A$33:$A$776,$A236,СВЦЭМ!$B$33:$B$776,K$226)+'СЕТ СН'!$F$15</f>
        <v>186.80611682</v>
      </c>
      <c r="L236" s="36">
        <f>SUMIFS(СВЦЭМ!$F$33:$F$776,СВЦЭМ!$A$33:$A$776,$A236,СВЦЭМ!$B$33:$B$776,L$226)+'СЕТ СН'!$F$15</f>
        <v>184.74830262</v>
      </c>
      <c r="M236" s="36">
        <f>SUMIFS(СВЦЭМ!$F$33:$F$776,СВЦЭМ!$A$33:$A$776,$A236,СВЦЭМ!$B$33:$B$776,M$226)+'СЕТ СН'!$F$15</f>
        <v>186.10027964</v>
      </c>
      <c r="N236" s="36">
        <f>SUMIFS(СВЦЭМ!$F$33:$F$776,СВЦЭМ!$A$33:$A$776,$A236,СВЦЭМ!$B$33:$B$776,N$226)+'СЕТ СН'!$F$15</f>
        <v>187.71314204999999</v>
      </c>
      <c r="O236" s="36">
        <f>SUMIFS(СВЦЭМ!$F$33:$F$776,СВЦЭМ!$A$33:$A$776,$A236,СВЦЭМ!$B$33:$B$776,O$226)+'СЕТ СН'!$F$15</f>
        <v>185.54294845999999</v>
      </c>
      <c r="P236" s="36">
        <f>SUMIFS(СВЦЭМ!$F$33:$F$776,СВЦЭМ!$A$33:$A$776,$A236,СВЦЭМ!$B$33:$B$776,P$226)+'СЕТ СН'!$F$15</f>
        <v>188.03188603000001</v>
      </c>
      <c r="Q236" s="36">
        <f>SUMIFS(СВЦЭМ!$F$33:$F$776,СВЦЭМ!$A$33:$A$776,$A236,СВЦЭМ!$B$33:$B$776,Q$226)+'СЕТ СН'!$F$15</f>
        <v>188.76864805</v>
      </c>
      <c r="R236" s="36">
        <f>SUMIFS(СВЦЭМ!$F$33:$F$776,СВЦЭМ!$A$33:$A$776,$A236,СВЦЭМ!$B$33:$B$776,R$226)+'СЕТ СН'!$F$15</f>
        <v>189.53717644</v>
      </c>
      <c r="S236" s="36">
        <f>SUMIFS(СВЦЭМ!$F$33:$F$776,СВЦЭМ!$A$33:$A$776,$A236,СВЦЭМ!$B$33:$B$776,S$226)+'СЕТ СН'!$F$15</f>
        <v>185.56042712000001</v>
      </c>
      <c r="T236" s="36">
        <f>SUMIFS(СВЦЭМ!$F$33:$F$776,СВЦЭМ!$A$33:$A$776,$A236,СВЦЭМ!$B$33:$B$776,T$226)+'СЕТ СН'!$F$15</f>
        <v>181.68901804999999</v>
      </c>
      <c r="U236" s="36">
        <f>SUMIFS(СВЦЭМ!$F$33:$F$776,СВЦЭМ!$A$33:$A$776,$A236,СВЦЭМ!$B$33:$B$776,U$226)+'СЕТ СН'!$F$15</f>
        <v>183.10773144000001</v>
      </c>
      <c r="V236" s="36">
        <f>SUMIFS(СВЦЭМ!$F$33:$F$776,СВЦЭМ!$A$33:$A$776,$A236,СВЦЭМ!$B$33:$B$776,V$226)+'СЕТ СН'!$F$15</f>
        <v>185.35388897999999</v>
      </c>
      <c r="W236" s="36">
        <f>SUMIFS(СВЦЭМ!$F$33:$F$776,СВЦЭМ!$A$33:$A$776,$A236,СВЦЭМ!$B$33:$B$776,W$226)+'СЕТ СН'!$F$15</f>
        <v>187.23061658</v>
      </c>
      <c r="X236" s="36">
        <f>SUMIFS(СВЦЭМ!$F$33:$F$776,СВЦЭМ!$A$33:$A$776,$A236,СВЦЭМ!$B$33:$B$776,X$226)+'СЕТ СН'!$F$15</f>
        <v>187.40453482999999</v>
      </c>
      <c r="Y236" s="36">
        <f>SUMIFS(СВЦЭМ!$F$33:$F$776,СВЦЭМ!$A$33:$A$776,$A236,СВЦЭМ!$B$33:$B$776,Y$226)+'СЕТ СН'!$F$15</f>
        <v>199.04906541</v>
      </c>
    </row>
    <row r="237" spans="1:27" ht="15.75" x14ac:dyDescent="0.2">
      <c r="A237" s="35">
        <f t="shared" si="6"/>
        <v>43476</v>
      </c>
      <c r="B237" s="36">
        <f>SUMIFS(СВЦЭМ!$F$33:$F$776,СВЦЭМ!$A$33:$A$776,$A237,СВЦЭМ!$B$33:$B$776,B$226)+'СЕТ СН'!$F$15</f>
        <v>215.18658181000001</v>
      </c>
      <c r="C237" s="36">
        <f>SUMIFS(СВЦЭМ!$F$33:$F$776,СВЦЭМ!$A$33:$A$776,$A237,СВЦЭМ!$B$33:$B$776,C$226)+'СЕТ СН'!$F$15</f>
        <v>217.36953364999999</v>
      </c>
      <c r="D237" s="36">
        <f>SUMIFS(СВЦЭМ!$F$33:$F$776,СВЦЭМ!$A$33:$A$776,$A237,СВЦЭМ!$B$33:$B$776,D$226)+'СЕТ СН'!$F$15</f>
        <v>223.04033297999999</v>
      </c>
      <c r="E237" s="36">
        <f>SUMIFS(СВЦЭМ!$F$33:$F$776,СВЦЭМ!$A$33:$A$776,$A237,СВЦЭМ!$B$33:$B$776,E$226)+'СЕТ СН'!$F$15</f>
        <v>223.41186013999999</v>
      </c>
      <c r="F237" s="36">
        <f>SUMIFS(СВЦЭМ!$F$33:$F$776,СВЦЭМ!$A$33:$A$776,$A237,СВЦЭМ!$B$33:$B$776,F$226)+'СЕТ СН'!$F$15</f>
        <v>223.34570235999999</v>
      </c>
      <c r="G237" s="36">
        <f>SUMIFS(СВЦЭМ!$F$33:$F$776,СВЦЭМ!$A$33:$A$776,$A237,СВЦЭМ!$B$33:$B$776,G$226)+'СЕТ СН'!$F$15</f>
        <v>219.97776531</v>
      </c>
      <c r="H237" s="36">
        <f>SUMIFS(СВЦЭМ!$F$33:$F$776,СВЦЭМ!$A$33:$A$776,$A237,СВЦЭМ!$B$33:$B$776,H$226)+'СЕТ СН'!$F$15</f>
        <v>213.61375684000001</v>
      </c>
      <c r="I237" s="36">
        <f>SUMIFS(СВЦЭМ!$F$33:$F$776,СВЦЭМ!$A$33:$A$776,$A237,СВЦЭМ!$B$33:$B$776,I$226)+'СЕТ СН'!$F$15</f>
        <v>198.61620830999999</v>
      </c>
      <c r="J237" s="36">
        <f>SUMIFS(СВЦЭМ!$F$33:$F$776,СВЦЭМ!$A$33:$A$776,$A237,СВЦЭМ!$B$33:$B$776,J$226)+'СЕТ СН'!$F$15</f>
        <v>188.15437868999999</v>
      </c>
      <c r="K237" s="36">
        <f>SUMIFS(СВЦЭМ!$F$33:$F$776,СВЦЭМ!$A$33:$A$776,$A237,СВЦЭМ!$B$33:$B$776,K$226)+'СЕТ СН'!$F$15</f>
        <v>186.44588010000001</v>
      </c>
      <c r="L237" s="36">
        <f>SUMIFS(СВЦЭМ!$F$33:$F$776,СВЦЭМ!$A$33:$A$776,$A237,СВЦЭМ!$B$33:$B$776,L$226)+'СЕТ СН'!$F$15</f>
        <v>185.61838351</v>
      </c>
      <c r="M237" s="36">
        <f>SUMIFS(СВЦЭМ!$F$33:$F$776,СВЦЭМ!$A$33:$A$776,$A237,СВЦЭМ!$B$33:$B$776,M$226)+'СЕТ СН'!$F$15</f>
        <v>186.13453509999999</v>
      </c>
      <c r="N237" s="36">
        <f>SUMIFS(СВЦЭМ!$F$33:$F$776,СВЦЭМ!$A$33:$A$776,$A237,СВЦЭМ!$B$33:$B$776,N$226)+'СЕТ СН'!$F$15</f>
        <v>189.03643116000001</v>
      </c>
      <c r="O237" s="36">
        <f>SUMIFS(СВЦЭМ!$F$33:$F$776,СВЦЭМ!$A$33:$A$776,$A237,СВЦЭМ!$B$33:$B$776,O$226)+'СЕТ СН'!$F$15</f>
        <v>189.77905514</v>
      </c>
      <c r="P237" s="36">
        <f>SUMIFS(СВЦЭМ!$F$33:$F$776,СВЦЭМ!$A$33:$A$776,$A237,СВЦЭМ!$B$33:$B$776,P$226)+'СЕТ СН'!$F$15</f>
        <v>186.72555732999999</v>
      </c>
      <c r="Q237" s="36">
        <f>SUMIFS(СВЦЭМ!$F$33:$F$776,СВЦЭМ!$A$33:$A$776,$A237,СВЦЭМ!$B$33:$B$776,Q$226)+'СЕТ СН'!$F$15</f>
        <v>187.145602</v>
      </c>
      <c r="R237" s="36">
        <f>SUMIFS(СВЦЭМ!$F$33:$F$776,СВЦЭМ!$A$33:$A$776,$A237,СВЦЭМ!$B$33:$B$776,R$226)+'СЕТ СН'!$F$15</f>
        <v>192.04747191999999</v>
      </c>
      <c r="S237" s="36">
        <f>SUMIFS(СВЦЭМ!$F$33:$F$776,СВЦЭМ!$A$33:$A$776,$A237,СВЦЭМ!$B$33:$B$776,S$226)+'СЕТ СН'!$F$15</f>
        <v>187.45244993</v>
      </c>
      <c r="T237" s="36">
        <f>SUMIFS(СВЦЭМ!$F$33:$F$776,СВЦЭМ!$A$33:$A$776,$A237,СВЦЭМ!$B$33:$B$776,T$226)+'СЕТ СН'!$F$15</f>
        <v>180.39410534999999</v>
      </c>
      <c r="U237" s="36">
        <f>SUMIFS(СВЦЭМ!$F$33:$F$776,СВЦЭМ!$A$33:$A$776,$A237,СВЦЭМ!$B$33:$B$776,U$226)+'СЕТ СН'!$F$15</f>
        <v>180.74868011999999</v>
      </c>
      <c r="V237" s="36">
        <f>SUMIFS(СВЦЭМ!$F$33:$F$776,СВЦЭМ!$A$33:$A$776,$A237,СВЦЭМ!$B$33:$B$776,V$226)+'СЕТ СН'!$F$15</f>
        <v>184.07923943</v>
      </c>
      <c r="W237" s="36">
        <f>SUMIFS(СВЦЭМ!$F$33:$F$776,СВЦЭМ!$A$33:$A$776,$A237,СВЦЭМ!$B$33:$B$776,W$226)+'СЕТ СН'!$F$15</f>
        <v>187.89951959999999</v>
      </c>
      <c r="X237" s="36">
        <f>SUMIFS(СВЦЭМ!$F$33:$F$776,СВЦЭМ!$A$33:$A$776,$A237,СВЦЭМ!$B$33:$B$776,X$226)+'СЕТ СН'!$F$15</f>
        <v>189.79329332</v>
      </c>
      <c r="Y237" s="36">
        <f>SUMIFS(СВЦЭМ!$F$33:$F$776,СВЦЭМ!$A$33:$A$776,$A237,СВЦЭМ!$B$33:$B$776,Y$226)+'СЕТ СН'!$F$15</f>
        <v>200.64611410000001</v>
      </c>
    </row>
    <row r="238" spans="1:27" ht="15.75" x14ac:dyDescent="0.2">
      <c r="A238" s="35">
        <f t="shared" si="6"/>
        <v>43477</v>
      </c>
      <c r="B238" s="36">
        <f>SUMIFS(СВЦЭМ!$F$33:$F$776,СВЦЭМ!$A$33:$A$776,$A238,СВЦЭМ!$B$33:$B$776,B$226)+'СЕТ СН'!$F$15</f>
        <v>215.08963574000001</v>
      </c>
      <c r="C238" s="36">
        <f>SUMIFS(СВЦЭМ!$F$33:$F$776,СВЦЭМ!$A$33:$A$776,$A238,СВЦЭМ!$B$33:$B$776,C$226)+'СЕТ СН'!$F$15</f>
        <v>219.33092084</v>
      </c>
      <c r="D238" s="36">
        <f>SUMIFS(СВЦЭМ!$F$33:$F$776,СВЦЭМ!$A$33:$A$776,$A238,СВЦЭМ!$B$33:$B$776,D$226)+'СЕТ СН'!$F$15</f>
        <v>223.81021285</v>
      </c>
      <c r="E238" s="36">
        <f>SUMIFS(СВЦЭМ!$F$33:$F$776,СВЦЭМ!$A$33:$A$776,$A238,СВЦЭМ!$B$33:$B$776,E$226)+'СЕТ СН'!$F$15</f>
        <v>226.15307240000001</v>
      </c>
      <c r="F238" s="36">
        <f>SUMIFS(СВЦЭМ!$F$33:$F$776,СВЦЭМ!$A$33:$A$776,$A238,СВЦЭМ!$B$33:$B$776,F$226)+'СЕТ СН'!$F$15</f>
        <v>225.74959552999999</v>
      </c>
      <c r="G238" s="36">
        <f>SUMIFS(СВЦЭМ!$F$33:$F$776,СВЦЭМ!$A$33:$A$776,$A238,СВЦЭМ!$B$33:$B$776,G$226)+'СЕТ СН'!$F$15</f>
        <v>225.65321139</v>
      </c>
      <c r="H238" s="36">
        <f>SUMIFS(СВЦЭМ!$F$33:$F$776,СВЦЭМ!$A$33:$A$776,$A238,СВЦЭМ!$B$33:$B$776,H$226)+'СЕТ СН'!$F$15</f>
        <v>220.53938847000001</v>
      </c>
      <c r="I238" s="36">
        <f>SUMIFS(СВЦЭМ!$F$33:$F$776,СВЦЭМ!$A$33:$A$776,$A238,СВЦЭМ!$B$33:$B$776,I$226)+'СЕТ СН'!$F$15</f>
        <v>205.19684494000001</v>
      </c>
      <c r="J238" s="36">
        <f>SUMIFS(СВЦЭМ!$F$33:$F$776,СВЦЭМ!$A$33:$A$776,$A238,СВЦЭМ!$B$33:$B$776,J$226)+'СЕТ СН'!$F$15</f>
        <v>191.16456998999999</v>
      </c>
      <c r="K238" s="36">
        <f>SUMIFS(СВЦЭМ!$F$33:$F$776,СВЦЭМ!$A$33:$A$776,$A238,СВЦЭМ!$B$33:$B$776,K$226)+'СЕТ СН'!$F$15</f>
        <v>184.75422954000001</v>
      </c>
      <c r="L238" s="36">
        <f>SUMIFS(СВЦЭМ!$F$33:$F$776,СВЦЭМ!$A$33:$A$776,$A238,СВЦЭМ!$B$33:$B$776,L$226)+'СЕТ СН'!$F$15</f>
        <v>180.04902834999999</v>
      </c>
      <c r="M238" s="36">
        <f>SUMIFS(СВЦЭМ!$F$33:$F$776,СВЦЭМ!$A$33:$A$776,$A238,СВЦЭМ!$B$33:$B$776,M$226)+'СЕТ СН'!$F$15</f>
        <v>181.20752443000001</v>
      </c>
      <c r="N238" s="36">
        <f>SUMIFS(СВЦЭМ!$F$33:$F$776,СВЦЭМ!$A$33:$A$776,$A238,СВЦЭМ!$B$33:$B$776,N$226)+'СЕТ СН'!$F$15</f>
        <v>185.19028415</v>
      </c>
      <c r="O238" s="36">
        <f>SUMIFS(СВЦЭМ!$F$33:$F$776,СВЦЭМ!$A$33:$A$776,$A238,СВЦЭМ!$B$33:$B$776,O$226)+'СЕТ СН'!$F$15</f>
        <v>186.86516695</v>
      </c>
      <c r="P238" s="36">
        <f>SUMIFS(СВЦЭМ!$F$33:$F$776,СВЦЭМ!$A$33:$A$776,$A238,СВЦЭМ!$B$33:$B$776,P$226)+'СЕТ СН'!$F$15</f>
        <v>190.63658982000001</v>
      </c>
      <c r="Q238" s="36">
        <f>SUMIFS(СВЦЭМ!$F$33:$F$776,СВЦЭМ!$A$33:$A$776,$A238,СВЦЭМ!$B$33:$B$776,Q$226)+'СЕТ СН'!$F$15</f>
        <v>193.46752888</v>
      </c>
      <c r="R238" s="36">
        <f>SUMIFS(СВЦЭМ!$F$33:$F$776,СВЦЭМ!$A$33:$A$776,$A238,СВЦЭМ!$B$33:$B$776,R$226)+'СЕТ СН'!$F$15</f>
        <v>191.58743437000001</v>
      </c>
      <c r="S238" s="36">
        <f>SUMIFS(СВЦЭМ!$F$33:$F$776,СВЦЭМ!$A$33:$A$776,$A238,СВЦЭМ!$B$33:$B$776,S$226)+'СЕТ СН'!$F$15</f>
        <v>183.36437072999999</v>
      </c>
      <c r="T238" s="36">
        <f>SUMIFS(СВЦЭМ!$F$33:$F$776,СВЦЭМ!$A$33:$A$776,$A238,СВЦЭМ!$B$33:$B$776,T$226)+'СЕТ СН'!$F$15</f>
        <v>176.75687883000001</v>
      </c>
      <c r="U238" s="36">
        <f>SUMIFS(СВЦЭМ!$F$33:$F$776,СВЦЭМ!$A$33:$A$776,$A238,СВЦЭМ!$B$33:$B$776,U$226)+'СЕТ СН'!$F$15</f>
        <v>177.01482526000001</v>
      </c>
      <c r="V238" s="36">
        <f>SUMIFS(СВЦЭМ!$F$33:$F$776,СВЦЭМ!$A$33:$A$776,$A238,СВЦЭМ!$B$33:$B$776,V$226)+'СЕТ СН'!$F$15</f>
        <v>181.75425480999999</v>
      </c>
      <c r="W238" s="36">
        <f>SUMIFS(СВЦЭМ!$F$33:$F$776,СВЦЭМ!$A$33:$A$776,$A238,СВЦЭМ!$B$33:$B$776,W$226)+'СЕТ СН'!$F$15</f>
        <v>186.12587156999999</v>
      </c>
      <c r="X238" s="36">
        <f>SUMIFS(СВЦЭМ!$F$33:$F$776,СВЦЭМ!$A$33:$A$776,$A238,СВЦЭМ!$B$33:$B$776,X$226)+'СЕТ СН'!$F$15</f>
        <v>187.76374104999999</v>
      </c>
      <c r="Y238" s="36">
        <f>SUMIFS(СВЦЭМ!$F$33:$F$776,СВЦЭМ!$A$33:$A$776,$A238,СВЦЭМ!$B$33:$B$776,Y$226)+'СЕТ СН'!$F$15</f>
        <v>200.40441681999999</v>
      </c>
    </row>
    <row r="239" spans="1:27" ht="15.75" x14ac:dyDescent="0.2">
      <c r="A239" s="35">
        <f t="shared" si="6"/>
        <v>43478</v>
      </c>
      <c r="B239" s="36">
        <f>SUMIFS(СВЦЭМ!$F$33:$F$776,СВЦЭМ!$A$33:$A$776,$A239,СВЦЭМ!$B$33:$B$776,B$226)+'СЕТ СН'!$F$15</f>
        <v>210.05835565000001</v>
      </c>
      <c r="C239" s="36">
        <f>SUMIFS(СВЦЭМ!$F$33:$F$776,СВЦЭМ!$A$33:$A$776,$A239,СВЦЭМ!$B$33:$B$776,C$226)+'СЕТ СН'!$F$15</f>
        <v>215.29963520000001</v>
      </c>
      <c r="D239" s="36">
        <f>SUMIFS(СВЦЭМ!$F$33:$F$776,СВЦЭМ!$A$33:$A$776,$A239,СВЦЭМ!$B$33:$B$776,D$226)+'СЕТ СН'!$F$15</f>
        <v>221.93431792999999</v>
      </c>
      <c r="E239" s="36">
        <f>SUMIFS(СВЦЭМ!$F$33:$F$776,СВЦЭМ!$A$33:$A$776,$A239,СВЦЭМ!$B$33:$B$776,E$226)+'СЕТ СН'!$F$15</f>
        <v>225.68507144</v>
      </c>
      <c r="F239" s="36">
        <f>SUMIFS(СВЦЭМ!$F$33:$F$776,СВЦЭМ!$A$33:$A$776,$A239,СВЦЭМ!$B$33:$B$776,F$226)+'СЕТ СН'!$F$15</f>
        <v>225.43598184000001</v>
      </c>
      <c r="G239" s="36">
        <f>SUMIFS(СВЦЭМ!$F$33:$F$776,СВЦЭМ!$A$33:$A$776,$A239,СВЦЭМ!$B$33:$B$776,G$226)+'СЕТ СН'!$F$15</f>
        <v>227.26145313000001</v>
      </c>
      <c r="H239" s="36">
        <f>SUMIFS(СВЦЭМ!$F$33:$F$776,СВЦЭМ!$A$33:$A$776,$A239,СВЦЭМ!$B$33:$B$776,H$226)+'СЕТ СН'!$F$15</f>
        <v>217.91439699</v>
      </c>
      <c r="I239" s="36">
        <f>SUMIFS(СВЦЭМ!$F$33:$F$776,СВЦЭМ!$A$33:$A$776,$A239,СВЦЭМ!$B$33:$B$776,I$226)+'СЕТ СН'!$F$15</f>
        <v>204.37386495000001</v>
      </c>
      <c r="J239" s="36">
        <f>SUMIFS(СВЦЭМ!$F$33:$F$776,СВЦЭМ!$A$33:$A$776,$A239,СВЦЭМ!$B$33:$B$776,J$226)+'СЕТ СН'!$F$15</f>
        <v>194.53483448</v>
      </c>
      <c r="K239" s="36">
        <f>SUMIFS(СВЦЭМ!$F$33:$F$776,СВЦЭМ!$A$33:$A$776,$A239,СВЦЭМ!$B$33:$B$776,K$226)+'СЕТ СН'!$F$15</f>
        <v>187.65378222000001</v>
      </c>
      <c r="L239" s="36">
        <f>SUMIFS(СВЦЭМ!$F$33:$F$776,СВЦЭМ!$A$33:$A$776,$A239,СВЦЭМ!$B$33:$B$776,L$226)+'СЕТ СН'!$F$15</f>
        <v>183.47593585000001</v>
      </c>
      <c r="M239" s="36">
        <f>SUMIFS(СВЦЭМ!$F$33:$F$776,СВЦЭМ!$A$33:$A$776,$A239,СВЦЭМ!$B$33:$B$776,M$226)+'СЕТ СН'!$F$15</f>
        <v>184.17799070000001</v>
      </c>
      <c r="N239" s="36">
        <f>SUMIFS(СВЦЭМ!$F$33:$F$776,СВЦЭМ!$A$33:$A$776,$A239,СВЦЭМ!$B$33:$B$776,N$226)+'СЕТ СН'!$F$15</f>
        <v>188.31824846999999</v>
      </c>
      <c r="O239" s="36">
        <f>SUMIFS(СВЦЭМ!$F$33:$F$776,СВЦЭМ!$A$33:$A$776,$A239,СВЦЭМ!$B$33:$B$776,O$226)+'СЕТ СН'!$F$15</f>
        <v>194.91429961</v>
      </c>
      <c r="P239" s="36">
        <f>SUMIFS(СВЦЭМ!$F$33:$F$776,СВЦЭМ!$A$33:$A$776,$A239,СВЦЭМ!$B$33:$B$776,P$226)+'СЕТ СН'!$F$15</f>
        <v>198.03373159</v>
      </c>
      <c r="Q239" s="36">
        <f>SUMIFS(СВЦЭМ!$F$33:$F$776,СВЦЭМ!$A$33:$A$776,$A239,СВЦЭМ!$B$33:$B$776,Q$226)+'СЕТ СН'!$F$15</f>
        <v>198.31702124</v>
      </c>
      <c r="R239" s="36">
        <f>SUMIFS(СВЦЭМ!$F$33:$F$776,СВЦЭМ!$A$33:$A$776,$A239,СВЦЭМ!$B$33:$B$776,R$226)+'СЕТ СН'!$F$15</f>
        <v>196.58851465000001</v>
      </c>
      <c r="S239" s="36">
        <f>SUMIFS(СВЦЭМ!$F$33:$F$776,СВЦЭМ!$A$33:$A$776,$A239,СВЦЭМ!$B$33:$B$776,S$226)+'СЕТ СН'!$F$15</f>
        <v>191.49780218000001</v>
      </c>
      <c r="T239" s="36">
        <f>SUMIFS(СВЦЭМ!$F$33:$F$776,СВЦЭМ!$A$33:$A$776,$A239,СВЦЭМ!$B$33:$B$776,T$226)+'СЕТ СН'!$F$15</f>
        <v>183.07549388999999</v>
      </c>
      <c r="U239" s="36">
        <f>SUMIFS(СВЦЭМ!$F$33:$F$776,СВЦЭМ!$A$33:$A$776,$A239,СВЦЭМ!$B$33:$B$776,U$226)+'СЕТ СН'!$F$15</f>
        <v>182.79332496999999</v>
      </c>
      <c r="V239" s="36">
        <f>SUMIFS(СВЦЭМ!$F$33:$F$776,СВЦЭМ!$A$33:$A$776,$A239,СВЦЭМ!$B$33:$B$776,V$226)+'СЕТ СН'!$F$15</f>
        <v>183.13749758</v>
      </c>
      <c r="W239" s="36">
        <f>SUMIFS(СВЦЭМ!$F$33:$F$776,СВЦЭМ!$A$33:$A$776,$A239,СВЦЭМ!$B$33:$B$776,W$226)+'СЕТ СН'!$F$15</f>
        <v>185.43940185</v>
      </c>
      <c r="X239" s="36">
        <f>SUMIFS(СВЦЭМ!$F$33:$F$776,СВЦЭМ!$A$33:$A$776,$A239,СВЦЭМ!$B$33:$B$776,X$226)+'СЕТ СН'!$F$15</f>
        <v>188.25651927000001</v>
      </c>
      <c r="Y239" s="36">
        <f>SUMIFS(СВЦЭМ!$F$33:$F$776,СВЦЭМ!$A$33:$A$776,$A239,СВЦЭМ!$B$33:$B$776,Y$226)+'СЕТ СН'!$F$15</f>
        <v>198.90442590999999</v>
      </c>
    </row>
    <row r="240" spans="1:27" ht="15.75" x14ac:dyDescent="0.2">
      <c r="A240" s="35">
        <f t="shared" si="6"/>
        <v>43479</v>
      </c>
      <c r="B240" s="36">
        <f>SUMIFS(СВЦЭМ!$F$33:$F$776,СВЦЭМ!$A$33:$A$776,$A240,СВЦЭМ!$B$33:$B$776,B$226)+'СЕТ СН'!$F$15</f>
        <v>216.19419557000001</v>
      </c>
      <c r="C240" s="36">
        <f>SUMIFS(СВЦЭМ!$F$33:$F$776,СВЦЭМ!$A$33:$A$776,$A240,СВЦЭМ!$B$33:$B$776,C$226)+'СЕТ СН'!$F$15</f>
        <v>222.31254153</v>
      </c>
      <c r="D240" s="36">
        <f>SUMIFS(СВЦЭМ!$F$33:$F$776,СВЦЭМ!$A$33:$A$776,$A240,СВЦЭМ!$B$33:$B$776,D$226)+'СЕТ СН'!$F$15</f>
        <v>226.27785274999999</v>
      </c>
      <c r="E240" s="36">
        <f>SUMIFS(СВЦЭМ!$F$33:$F$776,СВЦЭМ!$A$33:$A$776,$A240,СВЦЭМ!$B$33:$B$776,E$226)+'СЕТ СН'!$F$15</f>
        <v>226.99497062</v>
      </c>
      <c r="F240" s="36">
        <f>SUMIFS(СВЦЭМ!$F$33:$F$776,СВЦЭМ!$A$33:$A$776,$A240,СВЦЭМ!$B$33:$B$776,F$226)+'СЕТ СН'!$F$15</f>
        <v>226.94945555000001</v>
      </c>
      <c r="G240" s="36">
        <f>SUMIFS(СВЦЭМ!$F$33:$F$776,СВЦЭМ!$A$33:$A$776,$A240,СВЦЭМ!$B$33:$B$776,G$226)+'СЕТ СН'!$F$15</f>
        <v>224.78264812</v>
      </c>
      <c r="H240" s="36">
        <f>SUMIFS(СВЦЭМ!$F$33:$F$776,СВЦЭМ!$A$33:$A$776,$A240,СВЦЭМ!$B$33:$B$776,H$226)+'СЕТ СН'!$F$15</f>
        <v>216.75769374000001</v>
      </c>
      <c r="I240" s="36">
        <f>SUMIFS(СВЦЭМ!$F$33:$F$776,СВЦЭМ!$A$33:$A$776,$A240,СВЦЭМ!$B$33:$B$776,I$226)+'СЕТ СН'!$F$15</f>
        <v>201.50683613999999</v>
      </c>
      <c r="J240" s="36">
        <f>SUMIFS(СВЦЭМ!$F$33:$F$776,СВЦЭМ!$A$33:$A$776,$A240,СВЦЭМ!$B$33:$B$776,J$226)+'СЕТ СН'!$F$15</f>
        <v>193.69376711999999</v>
      </c>
      <c r="K240" s="36">
        <f>SUMIFS(СВЦЭМ!$F$33:$F$776,СВЦЭМ!$A$33:$A$776,$A240,СВЦЭМ!$B$33:$B$776,K$226)+'СЕТ СН'!$F$15</f>
        <v>187.84936483999999</v>
      </c>
      <c r="L240" s="36">
        <f>SUMIFS(СВЦЭМ!$F$33:$F$776,СВЦЭМ!$A$33:$A$776,$A240,СВЦЭМ!$B$33:$B$776,L$226)+'СЕТ СН'!$F$15</f>
        <v>186.07899398000001</v>
      </c>
      <c r="M240" s="36">
        <f>SUMIFS(СВЦЭМ!$F$33:$F$776,СВЦЭМ!$A$33:$A$776,$A240,СВЦЭМ!$B$33:$B$776,M$226)+'СЕТ СН'!$F$15</f>
        <v>188.24254274</v>
      </c>
      <c r="N240" s="36">
        <f>SUMIFS(СВЦЭМ!$F$33:$F$776,СВЦЭМ!$A$33:$A$776,$A240,СВЦЭМ!$B$33:$B$776,N$226)+'СЕТ СН'!$F$15</f>
        <v>190.98436040999999</v>
      </c>
      <c r="O240" s="36">
        <f>SUMIFS(СВЦЭМ!$F$33:$F$776,СВЦЭМ!$A$33:$A$776,$A240,СВЦЭМ!$B$33:$B$776,O$226)+'СЕТ СН'!$F$15</f>
        <v>191.98830401000001</v>
      </c>
      <c r="P240" s="36">
        <f>SUMIFS(СВЦЭМ!$F$33:$F$776,СВЦЭМ!$A$33:$A$776,$A240,СВЦЭМ!$B$33:$B$776,P$226)+'СЕТ СН'!$F$15</f>
        <v>193.42338476</v>
      </c>
      <c r="Q240" s="36">
        <f>SUMIFS(СВЦЭМ!$F$33:$F$776,СВЦЭМ!$A$33:$A$776,$A240,СВЦЭМ!$B$33:$B$776,Q$226)+'СЕТ СН'!$F$15</f>
        <v>195.17573350999999</v>
      </c>
      <c r="R240" s="36">
        <f>SUMIFS(СВЦЭМ!$F$33:$F$776,СВЦЭМ!$A$33:$A$776,$A240,СВЦЭМ!$B$33:$B$776,R$226)+'СЕТ СН'!$F$15</f>
        <v>194.87294568999999</v>
      </c>
      <c r="S240" s="36">
        <f>SUMIFS(СВЦЭМ!$F$33:$F$776,СВЦЭМ!$A$33:$A$776,$A240,СВЦЭМ!$B$33:$B$776,S$226)+'СЕТ СН'!$F$15</f>
        <v>191.65009329</v>
      </c>
      <c r="T240" s="36">
        <f>SUMIFS(СВЦЭМ!$F$33:$F$776,СВЦЭМ!$A$33:$A$776,$A240,СВЦЭМ!$B$33:$B$776,T$226)+'СЕТ СН'!$F$15</f>
        <v>185.85369553999999</v>
      </c>
      <c r="U240" s="36">
        <f>SUMIFS(СВЦЭМ!$F$33:$F$776,СВЦЭМ!$A$33:$A$776,$A240,СВЦЭМ!$B$33:$B$776,U$226)+'СЕТ СН'!$F$15</f>
        <v>185.94642261999999</v>
      </c>
      <c r="V240" s="36">
        <f>SUMIFS(СВЦЭМ!$F$33:$F$776,СВЦЭМ!$A$33:$A$776,$A240,СВЦЭМ!$B$33:$B$776,V$226)+'СЕТ СН'!$F$15</f>
        <v>189.16892920000001</v>
      </c>
      <c r="W240" s="36">
        <f>SUMIFS(СВЦЭМ!$F$33:$F$776,СВЦЭМ!$A$33:$A$776,$A240,СВЦЭМ!$B$33:$B$776,W$226)+'СЕТ СН'!$F$15</f>
        <v>192.33219973000001</v>
      </c>
      <c r="X240" s="36">
        <f>SUMIFS(СВЦЭМ!$F$33:$F$776,СВЦЭМ!$A$33:$A$776,$A240,СВЦЭМ!$B$33:$B$776,X$226)+'СЕТ СН'!$F$15</f>
        <v>192.66891737</v>
      </c>
      <c r="Y240" s="36">
        <f>SUMIFS(СВЦЭМ!$F$33:$F$776,СВЦЭМ!$A$33:$A$776,$A240,СВЦЭМ!$B$33:$B$776,Y$226)+'СЕТ СН'!$F$15</f>
        <v>202.94879759</v>
      </c>
    </row>
    <row r="241" spans="1:25" ht="15.75" x14ac:dyDescent="0.2">
      <c r="A241" s="35">
        <f t="shared" si="6"/>
        <v>43480</v>
      </c>
      <c r="B241" s="36">
        <f>SUMIFS(СВЦЭМ!$F$33:$F$776,СВЦЭМ!$A$33:$A$776,$A241,СВЦЭМ!$B$33:$B$776,B$226)+'СЕТ СН'!$F$15</f>
        <v>219.366703</v>
      </c>
      <c r="C241" s="36">
        <f>SUMIFS(СВЦЭМ!$F$33:$F$776,СВЦЭМ!$A$33:$A$776,$A241,СВЦЭМ!$B$33:$B$776,C$226)+'СЕТ СН'!$F$15</f>
        <v>225.94740823999999</v>
      </c>
      <c r="D241" s="36">
        <f>SUMIFS(СВЦЭМ!$F$33:$F$776,СВЦЭМ!$A$33:$A$776,$A241,СВЦЭМ!$B$33:$B$776,D$226)+'СЕТ СН'!$F$15</f>
        <v>228.70492539</v>
      </c>
      <c r="E241" s="36">
        <f>SUMIFS(СВЦЭМ!$F$33:$F$776,СВЦЭМ!$A$33:$A$776,$A241,СВЦЭМ!$B$33:$B$776,E$226)+'СЕТ СН'!$F$15</f>
        <v>228.83168154000001</v>
      </c>
      <c r="F241" s="36">
        <f>SUMIFS(СВЦЭМ!$F$33:$F$776,СВЦЭМ!$A$33:$A$776,$A241,СВЦЭМ!$B$33:$B$776,F$226)+'СЕТ СН'!$F$15</f>
        <v>228.83926353000001</v>
      </c>
      <c r="G241" s="36">
        <f>SUMIFS(СВЦЭМ!$F$33:$F$776,СВЦЭМ!$A$33:$A$776,$A241,СВЦЭМ!$B$33:$B$776,G$226)+'СЕТ СН'!$F$15</f>
        <v>224.90758129</v>
      </c>
      <c r="H241" s="36">
        <f>SUMIFS(СВЦЭМ!$F$33:$F$776,СВЦЭМ!$A$33:$A$776,$A241,СВЦЭМ!$B$33:$B$776,H$226)+'СЕТ СН'!$F$15</f>
        <v>216.39567138999999</v>
      </c>
      <c r="I241" s="36">
        <f>SUMIFS(СВЦЭМ!$F$33:$F$776,СВЦЭМ!$A$33:$A$776,$A241,СВЦЭМ!$B$33:$B$776,I$226)+'СЕТ СН'!$F$15</f>
        <v>201.25026195999999</v>
      </c>
      <c r="J241" s="36">
        <f>SUMIFS(СВЦЭМ!$F$33:$F$776,СВЦЭМ!$A$33:$A$776,$A241,СВЦЭМ!$B$33:$B$776,J$226)+'СЕТ СН'!$F$15</f>
        <v>191.09465539999999</v>
      </c>
      <c r="K241" s="36">
        <f>SUMIFS(СВЦЭМ!$F$33:$F$776,СВЦЭМ!$A$33:$A$776,$A241,СВЦЭМ!$B$33:$B$776,K$226)+'СЕТ СН'!$F$15</f>
        <v>188.39628225000001</v>
      </c>
      <c r="L241" s="36">
        <f>SUMIFS(СВЦЭМ!$F$33:$F$776,СВЦЭМ!$A$33:$A$776,$A241,СВЦЭМ!$B$33:$B$776,L$226)+'СЕТ СН'!$F$15</f>
        <v>188.00909505000001</v>
      </c>
      <c r="M241" s="36">
        <f>SUMIFS(СВЦЭМ!$F$33:$F$776,СВЦЭМ!$A$33:$A$776,$A241,СВЦЭМ!$B$33:$B$776,M$226)+'СЕТ СН'!$F$15</f>
        <v>189.84103748000001</v>
      </c>
      <c r="N241" s="36">
        <f>SUMIFS(СВЦЭМ!$F$33:$F$776,СВЦЭМ!$A$33:$A$776,$A241,СВЦЭМ!$B$33:$B$776,N$226)+'СЕТ СН'!$F$15</f>
        <v>192.65291070999999</v>
      </c>
      <c r="O241" s="36">
        <f>SUMIFS(СВЦЭМ!$F$33:$F$776,СВЦЭМ!$A$33:$A$776,$A241,СВЦЭМ!$B$33:$B$776,O$226)+'СЕТ СН'!$F$15</f>
        <v>192.30184420000001</v>
      </c>
      <c r="P241" s="36">
        <f>SUMIFS(СВЦЭМ!$F$33:$F$776,СВЦЭМ!$A$33:$A$776,$A241,СВЦЭМ!$B$33:$B$776,P$226)+'СЕТ СН'!$F$15</f>
        <v>194.22276255</v>
      </c>
      <c r="Q241" s="36">
        <f>SUMIFS(СВЦЭМ!$F$33:$F$776,СВЦЭМ!$A$33:$A$776,$A241,СВЦЭМ!$B$33:$B$776,Q$226)+'СЕТ СН'!$F$15</f>
        <v>196.07940116</v>
      </c>
      <c r="R241" s="36">
        <f>SUMIFS(СВЦЭМ!$F$33:$F$776,СВЦЭМ!$A$33:$A$776,$A241,СВЦЭМ!$B$33:$B$776,R$226)+'СЕТ СН'!$F$15</f>
        <v>197.57001536000001</v>
      </c>
      <c r="S241" s="36">
        <f>SUMIFS(СВЦЭМ!$F$33:$F$776,СВЦЭМ!$A$33:$A$776,$A241,СВЦЭМ!$B$33:$B$776,S$226)+'СЕТ СН'!$F$15</f>
        <v>193.20270593999999</v>
      </c>
      <c r="T241" s="36">
        <f>SUMIFS(СВЦЭМ!$F$33:$F$776,СВЦЭМ!$A$33:$A$776,$A241,СВЦЭМ!$B$33:$B$776,T$226)+'СЕТ СН'!$F$15</f>
        <v>187.08472065999999</v>
      </c>
      <c r="U241" s="36">
        <f>SUMIFS(СВЦЭМ!$F$33:$F$776,СВЦЭМ!$A$33:$A$776,$A241,СВЦЭМ!$B$33:$B$776,U$226)+'СЕТ СН'!$F$15</f>
        <v>188.22312579000001</v>
      </c>
      <c r="V241" s="36">
        <f>SUMIFS(СВЦЭМ!$F$33:$F$776,СВЦЭМ!$A$33:$A$776,$A241,СВЦЭМ!$B$33:$B$776,V$226)+'СЕТ СН'!$F$15</f>
        <v>191.40164202</v>
      </c>
      <c r="W241" s="36">
        <f>SUMIFS(СВЦЭМ!$F$33:$F$776,СВЦЭМ!$A$33:$A$776,$A241,СВЦЭМ!$B$33:$B$776,W$226)+'СЕТ СН'!$F$15</f>
        <v>195.67930138</v>
      </c>
      <c r="X241" s="36">
        <f>SUMIFS(СВЦЭМ!$F$33:$F$776,СВЦЭМ!$A$33:$A$776,$A241,СВЦЭМ!$B$33:$B$776,X$226)+'СЕТ СН'!$F$15</f>
        <v>196.79717287</v>
      </c>
      <c r="Y241" s="36">
        <f>SUMIFS(СВЦЭМ!$F$33:$F$776,СВЦЭМ!$A$33:$A$776,$A241,СВЦЭМ!$B$33:$B$776,Y$226)+'СЕТ СН'!$F$15</f>
        <v>205.13338010999999</v>
      </c>
    </row>
    <row r="242" spans="1:25" ht="15.75" x14ac:dyDescent="0.2">
      <c r="A242" s="35">
        <f t="shared" si="6"/>
        <v>43481</v>
      </c>
      <c r="B242" s="36">
        <f>SUMIFS(СВЦЭМ!$F$33:$F$776,СВЦЭМ!$A$33:$A$776,$A242,СВЦЭМ!$B$33:$B$776,B$226)+'СЕТ СН'!$F$15</f>
        <v>220.40688738</v>
      </c>
      <c r="C242" s="36">
        <f>SUMIFS(СВЦЭМ!$F$33:$F$776,СВЦЭМ!$A$33:$A$776,$A242,СВЦЭМ!$B$33:$B$776,C$226)+'СЕТ СН'!$F$15</f>
        <v>225.73921167</v>
      </c>
      <c r="D242" s="36">
        <f>SUMIFS(СВЦЭМ!$F$33:$F$776,СВЦЭМ!$A$33:$A$776,$A242,СВЦЭМ!$B$33:$B$776,D$226)+'СЕТ СН'!$F$15</f>
        <v>228.32869467</v>
      </c>
      <c r="E242" s="36">
        <f>SUMIFS(СВЦЭМ!$F$33:$F$776,СВЦЭМ!$A$33:$A$776,$A242,СВЦЭМ!$B$33:$B$776,E$226)+'СЕТ СН'!$F$15</f>
        <v>230.74249386</v>
      </c>
      <c r="F242" s="36">
        <f>SUMIFS(СВЦЭМ!$F$33:$F$776,СВЦЭМ!$A$33:$A$776,$A242,СВЦЭМ!$B$33:$B$776,F$226)+'СЕТ СН'!$F$15</f>
        <v>229.04605405999999</v>
      </c>
      <c r="G242" s="36">
        <f>SUMIFS(СВЦЭМ!$F$33:$F$776,СВЦЭМ!$A$33:$A$776,$A242,СВЦЭМ!$B$33:$B$776,G$226)+'СЕТ СН'!$F$15</f>
        <v>224.05314841000001</v>
      </c>
      <c r="H242" s="36">
        <f>SUMIFS(СВЦЭМ!$F$33:$F$776,СВЦЭМ!$A$33:$A$776,$A242,СВЦЭМ!$B$33:$B$776,H$226)+'СЕТ СН'!$F$15</f>
        <v>214.40836730999999</v>
      </c>
      <c r="I242" s="36">
        <f>SUMIFS(СВЦЭМ!$F$33:$F$776,СВЦЭМ!$A$33:$A$776,$A242,СВЦЭМ!$B$33:$B$776,I$226)+'СЕТ СН'!$F$15</f>
        <v>196.52535391999999</v>
      </c>
      <c r="J242" s="36">
        <f>SUMIFS(СВЦЭМ!$F$33:$F$776,СВЦЭМ!$A$33:$A$776,$A242,СВЦЭМ!$B$33:$B$776,J$226)+'СЕТ СН'!$F$15</f>
        <v>191.41238149</v>
      </c>
      <c r="K242" s="36">
        <f>SUMIFS(СВЦЭМ!$F$33:$F$776,СВЦЭМ!$A$33:$A$776,$A242,СВЦЭМ!$B$33:$B$776,K$226)+'СЕТ СН'!$F$15</f>
        <v>189.32479728999999</v>
      </c>
      <c r="L242" s="36">
        <f>SUMIFS(СВЦЭМ!$F$33:$F$776,СВЦЭМ!$A$33:$A$776,$A242,СВЦЭМ!$B$33:$B$776,L$226)+'СЕТ СН'!$F$15</f>
        <v>188.59446829999999</v>
      </c>
      <c r="M242" s="36">
        <f>SUMIFS(СВЦЭМ!$F$33:$F$776,СВЦЭМ!$A$33:$A$776,$A242,СВЦЭМ!$B$33:$B$776,M$226)+'СЕТ СН'!$F$15</f>
        <v>189.93227831999999</v>
      </c>
      <c r="N242" s="36">
        <f>SUMIFS(СВЦЭМ!$F$33:$F$776,СВЦЭМ!$A$33:$A$776,$A242,СВЦЭМ!$B$33:$B$776,N$226)+'СЕТ СН'!$F$15</f>
        <v>193.51783047000001</v>
      </c>
      <c r="O242" s="36">
        <f>SUMIFS(СВЦЭМ!$F$33:$F$776,СВЦЭМ!$A$33:$A$776,$A242,СВЦЭМ!$B$33:$B$776,O$226)+'СЕТ СН'!$F$15</f>
        <v>192.23203783</v>
      </c>
      <c r="P242" s="36">
        <f>SUMIFS(СВЦЭМ!$F$33:$F$776,СВЦЭМ!$A$33:$A$776,$A242,СВЦЭМ!$B$33:$B$776,P$226)+'СЕТ СН'!$F$15</f>
        <v>193.89634143000001</v>
      </c>
      <c r="Q242" s="36">
        <f>SUMIFS(СВЦЭМ!$F$33:$F$776,СВЦЭМ!$A$33:$A$776,$A242,СВЦЭМ!$B$33:$B$776,Q$226)+'СЕТ СН'!$F$15</f>
        <v>194.29696401000001</v>
      </c>
      <c r="R242" s="36">
        <f>SUMIFS(СВЦЭМ!$F$33:$F$776,СВЦЭМ!$A$33:$A$776,$A242,СВЦЭМ!$B$33:$B$776,R$226)+'СЕТ СН'!$F$15</f>
        <v>195.13764198000001</v>
      </c>
      <c r="S242" s="36">
        <f>SUMIFS(СВЦЭМ!$F$33:$F$776,СВЦЭМ!$A$33:$A$776,$A242,СВЦЭМ!$B$33:$B$776,S$226)+'СЕТ СН'!$F$15</f>
        <v>192.4979749</v>
      </c>
      <c r="T242" s="36">
        <f>SUMIFS(СВЦЭМ!$F$33:$F$776,СВЦЭМ!$A$33:$A$776,$A242,СВЦЭМ!$B$33:$B$776,T$226)+'СЕТ СН'!$F$15</f>
        <v>190.62240378000001</v>
      </c>
      <c r="U242" s="36">
        <f>SUMIFS(СВЦЭМ!$F$33:$F$776,СВЦЭМ!$A$33:$A$776,$A242,СВЦЭМ!$B$33:$B$776,U$226)+'СЕТ СН'!$F$15</f>
        <v>191.02992893999999</v>
      </c>
      <c r="V242" s="36">
        <f>SUMIFS(СВЦЭМ!$F$33:$F$776,СВЦЭМ!$A$33:$A$776,$A242,СВЦЭМ!$B$33:$B$776,V$226)+'СЕТ СН'!$F$15</f>
        <v>194.42870060999999</v>
      </c>
      <c r="W242" s="36">
        <f>SUMIFS(СВЦЭМ!$F$33:$F$776,СВЦЭМ!$A$33:$A$776,$A242,СВЦЭМ!$B$33:$B$776,W$226)+'СЕТ СН'!$F$15</f>
        <v>198.57390146</v>
      </c>
      <c r="X242" s="36">
        <f>SUMIFS(СВЦЭМ!$F$33:$F$776,СВЦЭМ!$A$33:$A$776,$A242,СВЦЭМ!$B$33:$B$776,X$226)+'СЕТ СН'!$F$15</f>
        <v>199.56440939000001</v>
      </c>
      <c r="Y242" s="36">
        <f>SUMIFS(СВЦЭМ!$F$33:$F$776,СВЦЭМ!$A$33:$A$776,$A242,СВЦЭМ!$B$33:$B$776,Y$226)+'СЕТ СН'!$F$15</f>
        <v>209.28666286000001</v>
      </c>
    </row>
    <row r="243" spans="1:25" ht="15.75" x14ac:dyDescent="0.2">
      <c r="A243" s="35">
        <f t="shared" si="6"/>
        <v>43482</v>
      </c>
      <c r="B243" s="36">
        <f>SUMIFS(СВЦЭМ!$F$33:$F$776,СВЦЭМ!$A$33:$A$776,$A243,СВЦЭМ!$B$33:$B$776,B$226)+'СЕТ СН'!$F$15</f>
        <v>214.62602213</v>
      </c>
      <c r="C243" s="36">
        <f>SUMIFS(СВЦЭМ!$F$33:$F$776,СВЦЭМ!$A$33:$A$776,$A243,СВЦЭМ!$B$33:$B$776,C$226)+'СЕТ СН'!$F$15</f>
        <v>221.47129239</v>
      </c>
      <c r="D243" s="36">
        <f>SUMIFS(СВЦЭМ!$F$33:$F$776,СВЦЭМ!$A$33:$A$776,$A243,СВЦЭМ!$B$33:$B$776,D$226)+'СЕТ СН'!$F$15</f>
        <v>224.71368921999999</v>
      </c>
      <c r="E243" s="36">
        <f>SUMIFS(СВЦЭМ!$F$33:$F$776,СВЦЭМ!$A$33:$A$776,$A243,СВЦЭМ!$B$33:$B$776,E$226)+'СЕТ СН'!$F$15</f>
        <v>225.10946876</v>
      </c>
      <c r="F243" s="36">
        <f>SUMIFS(СВЦЭМ!$F$33:$F$776,СВЦЭМ!$A$33:$A$776,$A243,СВЦЭМ!$B$33:$B$776,F$226)+'СЕТ СН'!$F$15</f>
        <v>223.60327862</v>
      </c>
      <c r="G243" s="36">
        <f>SUMIFS(СВЦЭМ!$F$33:$F$776,СВЦЭМ!$A$33:$A$776,$A243,СВЦЭМ!$B$33:$B$776,G$226)+'СЕТ СН'!$F$15</f>
        <v>217.31835097000001</v>
      </c>
      <c r="H243" s="36">
        <f>SUMIFS(СВЦЭМ!$F$33:$F$776,СВЦЭМ!$A$33:$A$776,$A243,СВЦЭМ!$B$33:$B$776,H$226)+'СЕТ СН'!$F$15</f>
        <v>206.44576633</v>
      </c>
      <c r="I243" s="36">
        <f>SUMIFS(СВЦЭМ!$F$33:$F$776,СВЦЭМ!$A$33:$A$776,$A243,СВЦЭМ!$B$33:$B$776,I$226)+'СЕТ СН'!$F$15</f>
        <v>191.14081178000001</v>
      </c>
      <c r="J243" s="36">
        <f>SUMIFS(СВЦЭМ!$F$33:$F$776,СВЦЭМ!$A$33:$A$776,$A243,СВЦЭМ!$B$33:$B$776,J$226)+'СЕТ СН'!$F$15</f>
        <v>189.00845662</v>
      </c>
      <c r="K243" s="36">
        <f>SUMIFS(СВЦЭМ!$F$33:$F$776,СВЦЭМ!$A$33:$A$776,$A243,СВЦЭМ!$B$33:$B$776,K$226)+'СЕТ СН'!$F$15</f>
        <v>187.07928498000001</v>
      </c>
      <c r="L243" s="36">
        <f>SUMIFS(СВЦЭМ!$F$33:$F$776,СВЦЭМ!$A$33:$A$776,$A243,СВЦЭМ!$B$33:$B$776,L$226)+'СЕТ СН'!$F$15</f>
        <v>186.92200862000001</v>
      </c>
      <c r="M243" s="36">
        <f>SUMIFS(СВЦЭМ!$F$33:$F$776,СВЦЭМ!$A$33:$A$776,$A243,СВЦЭМ!$B$33:$B$776,M$226)+'СЕТ СН'!$F$15</f>
        <v>189.66124475999999</v>
      </c>
      <c r="N243" s="36">
        <f>SUMIFS(СВЦЭМ!$F$33:$F$776,СВЦЭМ!$A$33:$A$776,$A243,СВЦЭМ!$B$33:$B$776,N$226)+'СЕТ СН'!$F$15</f>
        <v>191.97498246999999</v>
      </c>
      <c r="O243" s="36">
        <f>SUMIFS(СВЦЭМ!$F$33:$F$776,СВЦЭМ!$A$33:$A$776,$A243,СВЦЭМ!$B$33:$B$776,O$226)+'СЕТ СН'!$F$15</f>
        <v>190.55625599999999</v>
      </c>
      <c r="P243" s="36">
        <f>SUMIFS(СВЦЭМ!$F$33:$F$776,СВЦЭМ!$A$33:$A$776,$A243,СВЦЭМ!$B$33:$B$776,P$226)+'СЕТ СН'!$F$15</f>
        <v>191.16547557000001</v>
      </c>
      <c r="Q243" s="36">
        <f>SUMIFS(СВЦЭМ!$F$33:$F$776,СВЦЭМ!$A$33:$A$776,$A243,СВЦЭМ!$B$33:$B$776,Q$226)+'СЕТ СН'!$F$15</f>
        <v>191.57785447000001</v>
      </c>
      <c r="R243" s="36">
        <f>SUMIFS(СВЦЭМ!$F$33:$F$776,СВЦЭМ!$A$33:$A$776,$A243,СВЦЭМ!$B$33:$B$776,R$226)+'СЕТ СН'!$F$15</f>
        <v>192.34775452</v>
      </c>
      <c r="S243" s="36">
        <f>SUMIFS(СВЦЭМ!$F$33:$F$776,СВЦЭМ!$A$33:$A$776,$A243,СВЦЭМ!$B$33:$B$776,S$226)+'СЕТ СН'!$F$15</f>
        <v>190.15003859999999</v>
      </c>
      <c r="T243" s="36">
        <f>SUMIFS(СВЦЭМ!$F$33:$F$776,СВЦЭМ!$A$33:$A$776,$A243,СВЦЭМ!$B$33:$B$776,T$226)+'СЕТ СН'!$F$15</f>
        <v>187.70822254000001</v>
      </c>
      <c r="U243" s="36">
        <f>SUMIFS(СВЦЭМ!$F$33:$F$776,СВЦЭМ!$A$33:$A$776,$A243,СВЦЭМ!$B$33:$B$776,U$226)+'СЕТ СН'!$F$15</f>
        <v>187.98705089000001</v>
      </c>
      <c r="V243" s="36">
        <f>SUMIFS(СВЦЭМ!$F$33:$F$776,СВЦЭМ!$A$33:$A$776,$A243,СВЦЭМ!$B$33:$B$776,V$226)+'СЕТ СН'!$F$15</f>
        <v>192.12652987999999</v>
      </c>
      <c r="W243" s="36">
        <f>SUMIFS(СВЦЭМ!$F$33:$F$776,СВЦЭМ!$A$33:$A$776,$A243,СВЦЭМ!$B$33:$B$776,W$226)+'СЕТ СН'!$F$15</f>
        <v>194.58544757000001</v>
      </c>
      <c r="X243" s="36">
        <f>SUMIFS(СВЦЭМ!$F$33:$F$776,СВЦЭМ!$A$33:$A$776,$A243,СВЦЭМ!$B$33:$B$776,X$226)+'СЕТ СН'!$F$15</f>
        <v>195.54415127999999</v>
      </c>
      <c r="Y243" s="36">
        <f>SUMIFS(СВЦЭМ!$F$33:$F$776,СВЦЭМ!$A$33:$A$776,$A243,СВЦЭМ!$B$33:$B$776,Y$226)+'СЕТ СН'!$F$15</f>
        <v>206.61575360000001</v>
      </c>
    </row>
    <row r="244" spans="1:25" ht="15.75" x14ac:dyDescent="0.2">
      <c r="A244" s="35">
        <f t="shared" si="6"/>
        <v>43483</v>
      </c>
      <c r="B244" s="36">
        <f>SUMIFS(СВЦЭМ!$F$33:$F$776,СВЦЭМ!$A$33:$A$776,$A244,СВЦЭМ!$B$33:$B$776,B$226)+'СЕТ СН'!$F$15</f>
        <v>212.88716038999999</v>
      </c>
      <c r="C244" s="36">
        <f>SUMIFS(СВЦЭМ!$F$33:$F$776,СВЦЭМ!$A$33:$A$776,$A244,СВЦЭМ!$B$33:$B$776,C$226)+'СЕТ СН'!$F$15</f>
        <v>217.7056254</v>
      </c>
      <c r="D244" s="36">
        <f>SUMIFS(СВЦЭМ!$F$33:$F$776,СВЦЭМ!$A$33:$A$776,$A244,СВЦЭМ!$B$33:$B$776,D$226)+'СЕТ СН'!$F$15</f>
        <v>221.95766</v>
      </c>
      <c r="E244" s="36">
        <f>SUMIFS(СВЦЭМ!$F$33:$F$776,СВЦЭМ!$A$33:$A$776,$A244,СВЦЭМ!$B$33:$B$776,E$226)+'СЕТ СН'!$F$15</f>
        <v>221.77975130999999</v>
      </c>
      <c r="F244" s="36">
        <f>SUMIFS(СВЦЭМ!$F$33:$F$776,СВЦЭМ!$A$33:$A$776,$A244,СВЦЭМ!$B$33:$B$776,F$226)+'СЕТ СН'!$F$15</f>
        <v>220.63371968999999</v>
      </c>
      <c r="G244" s="36">
        <f>SUMIFS(СВЦЭМ!$F$33:$F$776,СВЦЭМ!$A$33:$A$776,$A244,СВЦЭМ!$B$33:$B$776,G$226)+'СЕТ СН'!$F$15</f>
        <v>217.10463247000001</v>
      </c>
      <c r="H244" s="36">
        <f>SUMIFS(СВЦЭМ!$F$33:$F$776,СВЦЭМ!$A$33:$A$776,$A244,СВЦЭМ!$B$33:$B$776,H$226)+'СЕТ СН'!$F$15</f>
        <v>210.37419242999999</v>
      </c>
      <c r="I244" s="36">
        <f>SUMIFS(СВЦЭМ!$F$33:$F$776,СВЦЭМ!$A$33:$A$776,$A244,СВЦЭМ!$B$33:$B$776,I$226)+'СЕТ СН'!$F$15</f>
        <v>197.06911911</v>
      </c>
      <c r="J244" s="36">
        <f>SUMIFS(СВЦЭМ!$F$33:$F$776,СВЦЭМ!$A$33:$A$776,$A244,СВЦЭМ!$B$33:$B$776,J$226)+'СЕТ СН'!$F$15</f>
        <v>187.24129592</v>
      </c>
      <c r="K244" s="36">
        <f>SUMIFS(СВЦЭМ!$F$33:$F$776,СВЦЭМ!$A$33:$A$776,$A244,СВЦЭМ!$B$33:$B$776,K$226)+'СЕТ СН'!$F$15</f>
        <v>186.97483063000001</v>
      </c>
      <c r="L244" s="36">
        <f>SUMIFS(СВЦЭМ!$F$33:$F$776,СВЦЭМ!$A$33:$A$776,$A244,СВЦЭМ!$B$33:$B$776,L$226)+'СЕТ СН'!$F$15</f>
        <v>186.59084143999999</v>
      </c>
      <c r="M244" s="36">
        <f>SUMIFS(СВЦЭМ!$F$33:$F$776,СВЦЭМ!$A$33:$A$776,$A244,СВЦЭМ!$B$33:$B$776,M$226)+'СЕТ СН'!$F$15</f>
        <v>189.30296214000001</v>
      </c>
      <c r="N244" s="36">
        <f>SUMIFS(СВЦЭМ!$F$33:$F$776,СВЦЭМ!$A$33:$A$776,$A244,СВЦЭМ!$B$33:$B$776,N$226)+'СЕТ СН'!$F$15</f>
        <v>193.82367192000001</v>
      </c>
      <c r="O244" s="36">
        <f>SUMIFS(СВЦЭМ!$F$33:$F$776,СВЦЭМ!$A$33:$A$776,$A244,СВЦЭМ!$B$33:$B$776,O$226)+'СЕТ СН'!$F$15</f>
        <v>193.46186513000001</v>
      </c>
      <c r="P244" s="36">
        <f>SUMIFS(СВЦЭМ!$F$33:$F$776,СВЦЭМ!$A$33:$A$776,$A244,СВЦЭМ!$B$33:$B$776,P$226)+'СЕТ СН'!$F$15</f>
        <v>194.89902499999999</v>
      </c>
      <c r="Q244" s="36">
        <f>SUMIFS(СВЦЭМ!$F$33:$F$776,СВЦЭМ!$A$33:$A$776,$A244,СВЦЭМ!$B$33:$B$776,Q$226)+'СЕТ СН'!$F$15</f>
        <v>195.47044969999999</v>
      </c>
      <c r="R244" s="36">
        <f>SUMIFS(СВЦЭМ!$F$33:$F$776,СВЦЭМ!$A$33:$A$776,$A244,СВЦЭМ!$B$33:$B$776,R$226)+'СЕТ СН'!$F$15</f>
        <v>196.07401123</v>
      </c>
      <c r="S244" s="36">
        <f>SUMIFS(СВЦЭМ!$F$33:$F$776,СВЦЭМ!$A$33:$A$776,$A244,СВЦЭМ!$B$33:$B$776,S$226)+'СЕТ СН'!$F$15</f>
        <v>196.8052691</v>
      </c>
      <c r="T244" s="36">
        <f>SUMIFS(СВЦЭМ!$F$33:$F$776,СВЦЭМ!$A$33:$A$776,$A244,СВЦЭМ!$B$33:$B$776,T$226)+'СЕТ СН'!$F$15</f>
        <v>194.38727893999999</v>
      </c>
      <c r="U244" s="36">
        <f>SUMIFS(СВЦЭМ!$F$33:$F$776,СВЦЭМ!$A$33:$A$776,$A244,СВЦЭМ!$B$33:$B$776,U$226)+'СЕТ СН'!$F$15</f>
        <v>195.42840430000001</v>
      </c>
      <c r="V244" s="36">
        <f>SUMIFS(СВЦЭМ!$F$33:$F$776,СВЦЭМ!$A$33:$A$776,$A244,СВЦЭМ!$B$33:$B$776,V$226)+'СЕТ СН'!$F$15</f>
        <v>199.79871129</v>
      </c>
      <c r="W244" s="36">
        <f>SUMIFS(СВЦЭМ!$F$33:$F$776,СВЦЭМ!$A$33:$A$776,$A244,СВЦЭМ!$B$33:$B$776,W$226)+'СЕТ СН'!$F$15</f>
        <v>202.89138452</v>
      </c>
      <c r="X244" s="36">
        <f>SUMIFS(СВЦЭМ!$F$33:$F$776,СВЦЭМ!$A$33:$A$776,$A244,СВЦЭМ!$B$33:$B$776,X$226)+'СЕТ СН'!$F$15</f>
        <v>201.55143978000001</v>
      </c>
      <c r="Y244" s="36">
        <f>SUMIFS(СВЦЭМ!$F$33:$F$776,СВЦЭМ!$A$33:$A$776,$A244,СВЦЭМ!$B$33:$B$776,Y$226)+'СЕТ СН'!$F$15</f>
        <v>208.31717057</v>
      </c>
    </row>
    <row r="245" spans="1:25" ht="15.75" x14ac:dyDescent="0.2">
      <c r="A245" s="35">
        <f t="shared" si="6"/>
        <v>43484</v>
      </c>
      <c r="B245" s="36">
        <f>SUMIFS(СВЦЭМ!$F$33:$F$776,СВЦЭМ!$A$33:$A$776,$A245,СВЦЭМ!$B$33:$B$776,B$226)+'СЕТ СН'!$F$15</f>
        <v>222.10621728000001</v>
      </c>
      <c r="C245" s="36">
        <f>SUMIFS(СВЦЭМ!$F$33:$F$776,СВЦЭМ!$A$33:$A$776,$A245,СВЦЭМ!$B$33:$B$776,C$226)+'СЕТ СН'!$F$15</f>
        <v>223.49481251</v>
      </c>
      <c r="D245" s="36">
        <f>SUMIFS(СВЦЭМ!$F$33:$F$776,СВЦЭМ!$A$33:$A$776,$A245,СВЦЭМ!$B$33:$B$776,D$226)+'СЕТ СН'!$F$15</f>
        <v>222.76858913999999</v>
      </c>
      <c r="E245" s="36">
        <f>SUMIFS(СВЦЭМ!$F$33:$F$776,СВЦЭМ!$A$33:$A$776,$A245,СВЦЭМ!$B$33:$B$776,E$226)+'СЕТ СН'!$F$15</f>
        <v>225.02481750999999</v>
      </c>
      <c r="F245" s="36">
        <f>SUMIFS(СВЦЭМ!$F$33:$F$776,СВЦЭМ!$A$33:$A$776,$A245,СВЦЭМ!$B$33:$B$776,F$226)+'СЕТ СН'!$F$15</f>
        <v>224.01764026000001</v>
      </c>
      <c r="G245" s="36">
        <f>SUMIFS(СВЦЭМ!$F$33:$F$776,СВЦЭМ!$A$33:$A$776,$A245,СВЦЭМ!$B$33:$B$776,G$226)+'СЕТ СН'!$F$15</f>
        <v>223.57324996</v>
      </c>
      <c r="H245" s="36">
        <f>SUMIFS(СВЦЭМ!$F$33:$F$776,СВЦЭМ!$A$33:$A$776,$A245,СВЦЭМ!$B$33:$B$776,H$226)+'СЕТ СН'!$F$15</f>
        <v>218.72391943</v>
      </c>
      <c r="I245" s="36">
        <f>SUMIFS(СВЦЭМ!$F$33:$F$776,СВЦЭМ!$A$33:$A$776,$A245,СВЦЭМ!$B$33:$B$776,I$226)+'СЕТ СН'!$F$15</f>
        <v>204.02498402000001</v>
      </c>
      <c r="J245" s="36">
        <f>SUMIFS(СВЦЭМ!$F$33:$F$776,СВЦЭМ!$A$33:$A$776,$A245,СВЦЭМ!$B$33:$B$776,J$226)+'СЕТ СН'!$F$15</f>
        <v>197.64735046000001</v>
      </c>
      <c r="K245" s="36">
        <f>SUMIFS(СВЦЭМ!$F$33:$F$776,СВЦЭМ!$A$33:$A$776,$A245,СВЦЭМ!$B$33:$B$776,K$226)+'СЕТ СН'!$F$15</f>
        <v>189.89448347000001</v>
      </c>
      <c r="L245" s="36">
        <f>SUMIFS(СВЦЭМ!$F$33:$F$776,СВЦЭМ!$A$33:$A$776,$A245,СВЦЭМ!$B$33:$B$776,L$226)+'СЕТ СН'!$F$15</f>
        <v>186.39013457999999</v>
      </c>
      <c r="M245" s="36">
        <f>SUMIFS(СВЦЭМ!$F$33:$F$776,СВЦЭМ!$A$33:$A$776,$A245,СВЦЭМ!$B$33:$B$776,M$226)+'СЕТ СН'!$F$15</f>
        <v>187.25383861</v>
      </c>
      <c r="N245" s="36">
        <f>SUMIFS(СВЦЭМ!$F$33:$F$776,СВЦЭМ!$A$33:$A$776,$A245,СВЦЭМ!$B$33:$B$776,N$226)+'СЕТ СН'!$F$15</f>
        <v>190.47477542999999</v>
      </c>
      <c r="O245" s="36">
        <f>SUMIFS(СВЦЭМ!$F$33:$F$776,СВЦЭМ!$A$33:$A$776,$A245,СВЦЭМ!$B$33:$B$776,O$226)+'СЕТ СН'!$F$15</f>
        <v>192.56181645000001</v>
      </c>
      <c r="P245" s="36">
        <f>SUMIFS(СВЦЭМ!$F$33:$F$776,СВЦЭМ!$A$33:$A$776,$A245,СВЦЭМ!$B$33:$B$776,P$226)+'СЕТ СН'!$F$15</f>
        <v>197.52030735</v>
      </c>
      <c r="Q245" s="36">
        <f>SUMIFS(СВЦЭМ!$F$33:$F$776,СВЦЭМ!$A$33:$A$776,$A245,СВЦЭМ!$B$33:$B$776,Q$226)+'СЕТ СН'!$F$15</f>
        <v>199.07397581000001</v>
      </c>
      <c r="R245" s="36">
        <f>SUMIFS(СВЦЭМ!$F$33:$F$776,СВЦЭМ!$A$33:$A$776,$A245,СВЦЭМ!$B$33:$B$776,R$226)+'СЕТ СН'!$F$15</f>
        <v>199.23720441</v>
      </c>
      <c r="S245" s="36">
        <f>SUMIFS(СВЦЭМ!$F$33:$F$776,СВЦЭМ!$A$33:$A$776,$A245,СВЦЭМ!$B$33:$B$776,S$226)+'СЕТ СН'!$F$15</f>
        <v>192.60006544000001</v>
      </c>
      <c r="T245" s="36">
        <f>SUMIFS(СВЦЭМ!$F$33:$F$776,СВЦЭМ!$A$33:$A$776,$A245,СВЦЭМ!$B$33:$B$776,T$226)+'СЕТ СН'!$F$15</f>
        <v>186.56152419</v>
      </c>
      <c r="U245" s="36">
        <f>SUMIFS(СВЦЭМ!$F$33:$F$776,СВЦЭМ!$A$33:$A$776,$A245,СВЦЭМ!$B$33:$B$776,U$226)+'СЕТ СН'!$F$15</f>
        <v>185.27526567000001</v>
      </c>
      <c r="V245" s="36">
        <f>SUMIFS(СВЦЭМ!$F$33:$F$776,СВЦЭМ!$A$33:$A$776,$A245,СВЦЭМ!$B$33:$B$776,V$226)+'СЕТ СН'!$F$15</f>
        <v>189.41963860000001</v>
      </c>
      <c r="W245" s="36">
        <f>SUMIFS(СВЦЭМ!$F$33:$F$776,СВЦЭМ!$A$33:$A$776,$A245,СВЦЭМ!$B$33:$B$776,W$226)+'СЕТ СН'!$F$15</f>
        <v>194.30172909000001</v>
      </c>
      <c r="X245" s="36">
        <f>SUMIFS(СВЦЭМ!$F$33:$F$776,СВЦЭМ!$A$33:$A$776,$A245,СВЦЭМ!$B$33:$B$776,X$226)+'СЕТ СН'!$F$15</f>
        <v>196.03739307999999</v>
      </c>
      <c r="Y245" s="36">
        <f>SUMIFS(СВЦЭМ!$F$33:$F$776,СВЦЭМ!$A$33:$A$776,$A245,СВЦЭМ!$B$33:$B$776,Y$226)+'СЕТ СН'!$F$15</f>
        <v>205.85415954000001</v>
      </c>
    </row>
    <row r="246" spans="1:25" ht="15.75" x14ac:dyDescent="0.2">
      <c r="A246" s="35">
        <f t="shared" si="6"/>
        <v>43485</v>
      </c>
      <c r="B246" s="36">
        <f>SUMIFS(СВЦЭМ!$F$33:$F$776,СВЦЭМ!$A$33:$A$776,$A246,СВЦЭМ!$B$33:$B$776,B$226)+'СЕТ СН'!$F$15</f>
        <v>218.53032931000001</v>
      </c>
      <c r="C246" s="36">
        <f>SUMIFS(СВЦЭМ!$F$33:$F$776,СВЦЭМ!$A$33:$A$776,$A246,СВЦЭМ!$B$33:$B$776,C$226)+'СЕТ СН'!$F$15</f>
        <v>223.00938965</v>
      </c>
      <c r="D246" s="36">
        <f>SUMIFS(СВЦЭМ!$F$33:$F$776,СВЦЭМ!$A$33:$A$776,$A246,СВЦЭМ!$B$33:$B$776,D$226)+'СЕТ СН'!$F$15</f>
        <v>229.35585989</v>
      </c>
      <c r="E246" s="36">
        <f>SUMIFS(СВЦЭМ!$F$33:$F$776,СВЦЭМ!$A$33:$A$776,$A246,СВЦЭМ!$B$33:$B$776,E$226)+'СЕТ СН'!$F$15</f>
        <v>233.24180718</v>
      </c>
      <c r="F246" s="36">
        <f>SUMIFS(СВЦЭМ!$F$33:$F$776,СВЦЭМ!$A$33:$A$776,$A246,СВЦЭМ!$B$33:$B$776,F$226)+'СЕТ СН'!$F$15</f>
        <v>231.11308603000001</v>
      </c>
      <c r="G246" s="36">
        <f>SUMIFS(СВЦЭМ!$F$33:$F$776,СВЦЭМ!$A$33:$A$776,$A246,СВЦЭМ!$B$33:$B$776,G$226)+'СЕТ СН'!$F$15</f>
        <v>227.47358944999999</v>
      </c>
      <c r="H246" s="36">
        <f>SUMIFS(СВЦЭМ!$F$33:$F$776,СВЦЭМ!$A$33:$A$776,$A246,СВЦЭМ!$B$33:$B$776,H$226)+'СЕТ СН'!$F$15</f>
        <v>223.22609795</v>
      </c>
      <c r="I246" s="36">
        <f>SUMIFS(СВЦЭМ!$F$33:$F$776,СВЦЭМ!$A$33:$A$776,$A246,СВЦЭМ!$B$33:$B$776,I$226)+'СЕТ СН'!$F$15</f>
        <v>209.74811586000001</v>
      </c>
      <c r="J246" s="36">
        <f>SUMIFS(СВЦЭМ!$F$33:$F$776,СВЦЭМ!$A$33:$A$776,$A246,СВЦЭМ!$B$33:$B$776,J$226)+'СЕТ СН'!$F$15</f>
        <v>199.39508309000001</v>
      </c>
      <c r="K246" s="36">
        <f>SUMIFS(СВЦЭМ!$F$33:$F$776,СВЦЭМ!$A$33:$A$776,$A246,СВЦЭМ!$B$33:$B$776,K$226)+'СЕТ СН'!$F$15</f>
        <v>192.41982064999999</v>
      </c>
      <c r="L246" s="36">
        <f>SUMIFS(СВЦЭМ!$F$33:$F$776,СВЦЭМ!$A$33:$A$776,$A246,СВЦЭМ!$B$33:$B$776,L$226)+'СЕТ СН'!$F$15</f>
        <v>187.67672013000001</v>
      </c>
      <c r="M246" s="36">
        <f>SUMIFS(СВЦЭМ!$F$33:$F$776,СВЦЭМ!$A$33:$A$776,$A246,СВЦЭМ!$B$33:$B$776,M$226)+'СЕТ СН'!$F$15</f>
        <v>188.31803321000001</v>
      </c>
      <c r="N246" s="36">
        <f>SUMIFS(СВЦЭМ!$F$33:$F$776,СВЦЭМ!$A$33:$A$776,$A246,СВЦЭМ!$B$33:$B$776,N$226)+'СЕТ СН'!$F$15</f>
        <v>193.54945667000001</v>
      </c>
      <c r="O246" s="36">
        <f>SUMIFS(СВЦЭМ!$F$33:$F$776,СВЦЭМ!$A$33:$A$776,$A246,СВЦЭМ!$B$33:$B$776,O$226)+'СЕТ СН'!$F$15</f>
        <v>198.80018767999999</v>
      </c>
      <c r="P246" s="36">
        <f>SUMIFS(СВЦЭМ!$F$33:$F$776,СВЦЭМ!$A$33:$A$776,$A246,СВЦЭМ!$B$33:$B$776,P$226)+'СЕТ СН'!$F$15</f>
        <v>203.61223892999999</v>
      </c>
      <c r="Q246" s="36">
        <f>SUMIFS(СВЦЭМ!$F$33:$F$776,СВЦЭМ!$A$33:$A$776,$A246,СВЦЭМ!$B$33:$B$776,Q$226)+'СЕТ СН'!$F$15</f>
        <v>201.73845592000001</v>
      </c>
      <c r="R246" s="36">
        <f>SUMIFS(СВЦЭМ!$F$33:$F$776,СВЦЭМ!$A$33:$A$776,$A246,СВЦЭМ!$B$33:$B$776,R$226)+'СЕТ СН'!$F$15</f>
        <v>199.90185455</v>
      </c>
      <c r="S246" s="36">
        <f>SUMIFS(СВЦЭМ!$F$33:$F$776,СВЦЭМ!$A$33:$A$776,$A246,СВЦЭМ!$B$33:$B$776,S$226)+'СЕТ СН'!$F$15</f>
        <v>193.53494652000001</v>
      </c>
      <c r="T246" s="36">
        <f>SUMIFS(СВЦЭМ!$F$33:$F$776,СВЦЭМ!$A$33:$A$776,$A246,СВЦЭМ!$B$33:$B$776,T$226)+'СЕТ СН'!$F$15</f>
        <v>185.88968829999999</v>
      </c>
      <c r="U246" s="36">
        <f>SUMIFS(СВЦЭМ!$F$33:$F$776,СВЦЭМ!$A$33:$A$776,$A246,СВЦЭМ!$B$33:$B$776,U$226)+'СЕТ СН'!$F$15</f>
        <v>184.93957896000001</v>
      </c>
      <c r="V246" s="36">
        <f>SUMIFS(СВЦЭМ!$F$33:$F$776,СВЦЭМ!$A$33:$A$776,$A246,СВЦЭМ!$B$33:$B$776,V$226)+'СЕТ СН'!$F$15</f>
        <v>187.7786265</v>
      </c>
      <c r="W246" s="36">
        <f>SUMIFS(СВЦЭМ!$F$33:$F$776,СВЦЭМ!$A$33:$A$776,$A246,СВЦЭМ!$B$33:$B$776,W$226)+'СЕТ СН'!$F$15</f>
        <v>190.43213865000001</v>
      </c>
      <c r="X246" s="36">
        <f>SUMIFS(СВЦЭМ!$F$33:$F$776,СВЦЭМ!$A$33:$A$776,$A246,СВЦЭМ!$B$33:$B$776,X$226)+'СЕТ СН'!$F$15</f>
        <v>194.21154393</v>
      </c>
      <c r="Y246" s="36">
        <f>SUMIFS(СВЦЭМ!$F$33:$F$776,СВЦЭМ!$A$33:$A$776,$A246,СВЦЭМ!$B$33:$B$776,Y$226)+'СЕТ СН'!$F$15</f>
        <v>207.16521956</v>
      </c>
    </row>
    <row r="247" spans="1:25" ht="15.75" x14ac:dyDescent="0.2">
      <c r="A247" s="35">
        <f t="shared" si="6"/>
        <v>43486</v>
      </c>
      <c r="B247" s="36">
        <f>SUMIFS(СВЦЭМ!$F$33:$F$776,СВЦЭМ!$A$33:$A$776,$A247,СВЦЭМ!$B$33:$B$776,B$226)+'СЕТ СН'!$F$15</f>
        <v>219.19922056999999</v>
      </c>
      <c r="C247" s="36">
        <f>SUMIFS(СВЦЭМ!$F$33:$F$776,СВЦЭМ!$A$33:$A$776,$A247,СВЦЭМ!$B$33:$B$776,C$226)+'СЕТ СН'!$F$15</f>
        <v>225.04746441</v>
      </c>
      <c r="D247" s="36">
        <f>SUMIFS(СВЦЭМ!$F$33:$F$776,СВЦЭМ!$A$33:$A$776,$A247,СВЦЭМ!$B$33:$B$776,D$226)+'СЕТ СН'!$F$15</f>
        <v>228.50654788</v>
      </c>
      <c r="E247" s="36">
        <f>SUMIFS(СВЦЭМ!$F$33:$F$776,СВЦЭМ!$A$33:$A$776,$A247,СВЦЭМ!$B$33:$B$776,E$226)+'СЕТ СН'!$F$15</f>
        <v>232.1147781</v>
      </c>
      <c r="F247" s="36">
        <f>SUMIFS(СВЦЭМ!$F$33:$F$776,СВЦЭМ!$A$33:$A$776,$A247,СВЦЭМ!$B$33:$B$776,F$226)+'СЕТ СН'!$F$15</f>
        <v>230.02027007000001</v>
      </c>
      <c r="G247" s="36">
        <f>SUMIFS(СВЦЭМ!$F$33:$F$776,СВЦЭМ!$A$33:$A$776,$A247,СВЦЭМ!$B$33:$B$776,G$226)+'СЕТ СН'!$F$15</f>
        <v>228.91840205</v>
      </c>
      <c r="H247" s="36">
        <f>SUMIFS(СВЦЭМ!$F$33:$F$776,СВЦЭМ!$A$33:$A$776,$A247,СВЦЭМ!$B$33:$B$776,H$226)+'СЕТ СН'!$F$15</f>
        <v>218.63471165000001</v>
      </c>
      <c r="I247" s="36">
        <f>SUMIFS(СВЦЭМ!$F$33:$F$776,СВЦЭМ!$A$33:$A$776,$A247,СВЦЭМ!$B$33:$B$776,I$226)+'СЕТ СН'!$F$15</f>
        <v>202.76064636000001</v>
      </c>
      <c r="J247" s="36">
        <f>SUMIFS(СВЦЭМ!$F$33:$F$776,СВЦЭМ!$A$33:$A$776,$A247,СВЦЭМ!$B$33:$B$776,J$226)+'СЕТ СН'!$F$15</f>
        <v>195.69006504000001</v>
      </c>
      <c r="K247" s="36">
        <f>SUMIFS(СВЦЭМ!$F$33:$F$776,СВЦЭМ!$A$33:$A$776,$A247,СВЦЭМ!$B$33:$B$776,K$226)+'СЕТ СН'!$F$15</f>
        <v>194.78728140999999</v>
      </c>
      <c r="L247" s="36">
        <f>SUMIFS(СВЦЭМ!$F$33:$F$776,СВЦЭМ!$A$33:$A$776,$A247,СВЦЭМ!$B$33:$B$776,L$226)+'СЕТ СН'!$F$15</f>
        <v>193.23944900000001</v>
      </c>
      <c r="M247" s="36">
        <f>SUMIFS(СВЦЭМ!$F$33:$F$776,СВЦЭМ!$A$33:$A$776,$A247,СВЦЭМ!$B$33:$B$776,M$226)+'СЕТ СН'!$F$15</f>
        <v>194.37181329000001</v>
      </c>
      <c r="N247" s="36">
        <f>SUMIFS(СВЦЭМ!$F$33:$F$776,СВЦЭМ!$A$33:$A$776,$A247,СВЦЭМ!$B$33:$B$776,N$226)+'СЕТ СН'!$F$15</f>
        <v>195.02519433000001</v>
      </c>
      <c r="O247" s="36">
        <f>SUMIFS(СВЦЭМ!$F$33:$F$776,СВЦЭМ!$A$33:$A$776,$A247,СВЦЭМ!$B$33:$B$776,O$226)+'СЕТ СН'!$F$15</f>
        <v>193.16066241999999</v>
      </c>
      <c r="P247" s="36">
        <f>SUMIFS(СВЦЭМ!$F$33:$F$776,СВЦЭМ!$A$33:$A$776,$A247,СВЦЭМ!$B$33:$B$776,P$226)+'СЕТ СН'!$F$15</f>
        <v>193.35278104</v>
      </c>
      <c r="Q247" s="36">
        <f>SUMIFS(СВЦЭМ!$F$33:$F$776,СВЦЭМ!$A$33:$A$776,$A247,СВЦЭМ!$B$33:$B$776,Q$226)+'СЕТ СН'!$F$15</f>
        <v>194.78122837000001</v>
      </c>
      <c r="R247" s="36">
        <f>SUMIFS(СВЦЭМ!$F$33:$F$776,СВЦЭМ!$A$33:$A$776,$A247,СВЦЭМ!$B$33:$B$776,R$226)+'СЕТ СН'!$F$15</f>
        <v>195.51481104000001</v>
      </c>
      <c r="S247" s="36">
        <f>SUMIFS(СВЦЭМ!$F$33:$F$776,СВЦЭМ!$A$33:$A$776,$A247,СВЦЭМ!$B$33:$B$776,S$226)+'СЕТ СН'!$F$15</f>
        <v>195.23368891999999</v>
      </c>
      <c r="T247" s="36">
        <f>SUMIFS(СВЦЭМ!$F$33:$F$776,СВЦЭМ!$A$33:$A$776,$A247,СВЦЭМ!$B$33:$B$776,T$226)+'СЕТ СН'!$F$15</f>
        <v>192.45425306999999</v>
      </c>
      <c r="U247" s="36">
        <f>SUMIFS(СВЦЭМ!$F$33:$F$776,СВЦЭМ!$A$33:$A$776,$A247,СВЦЭМ!$B$33:$B$776,U$226)+'СЕТ СН'!$F$15</f>
        <v>193.52239066000001</v>
      </c>
      <c r="V247" s="36">
        <f>SUMIFS(СВЦЭМ!$F$33:$F$776,СВЦЭМ!$A$33:$A$776,$A247,СВЦЭМ!$B$33:$B$776,V$226)+'СЕТ СН'!$F$15</f>
        <v>195.18221088000001</v>
      </c>
      <c r="W247" s="36">
        <f>SUMIFS(СВЦЭМ!$F$33:$F$776,СВЦЭМ!$A$33:$A$776,$A247,СВЦЭМ!$B$33:$B$776,W$226)+'СЕТ СН'!$F$15</f>
        <v>196.93704668000001</v>
      </c>
      <c r="X247" s="36">
        <f>SUMIFS(СВЦЭМ!$F$33:$F$776,СВЦЭМ!$A$33:$A$776,$A247,СВЦЭМ!$B$33:$B$776,X$226)+'СЕТ СН'!$F$15</f>
        <v>195.77566250999999</v>
      </c>
      <c r="Y247" s="36">
        <f>SUMIFS(СВЦЭМ!$F$33:$F$776,СВЦЭМ!$A$33:$A$776,$A247,СВЦЭМ!$B$33:$B$776,Y$226)+'СЕТ СН'!$F$15</f>
        <v>205.04761565000001</v>
      </c>
    </row>
    <row r="248" spans="1:25" ht="15.75" x14ac:dyDescent="0.2">
      <c r="A248" s="35">
        <f t="shared" si="6"/>
        <v>43487</v>
      </c>
      <c r="B248" s="36">
        <f>SUMIFS(СВЦЭМ!$F$33:$F$776,СВЦЭМ!$A$33:$A$776,$A248,СВЦЭМ!$B$33:$B$776,B$226)+'СЕТ СН'!$F$15</f>
        <v>218.86435385999999</v>
      </c>
      <c r="C248" s="36">
        <f>SUMIFS(СВЦЭМ!$F$33:$F$776,СВЦЭМ!$A$33:$A$776,$A248,СВЦЭМ!$B$33:$B$776,C$226)+'СЕТ СН'!$F$15</f>
        <v>225.44405245999999</v>
      </c>
      <c r="D248" s="36">
        <f>SUMIFS(СВЦЭМ!$F$33:$F$776,СВЦЭМ!$A$33:$A$776,$A248,СВЦЭМ!$B$33:$B$776,D$226)+'СЕТ СН'!$F$15</f>
        <v>227.90973156000001</v>
      </c>
      <c r="E248" s="36">
        <f>SUMIFS(СВЦЭМ!$F$33:$F$776,СВЦЭМ!$A$33:$A$776,$A248,СВЦЭМ!$B$33:$B$776,E$226)+'СЕТ СН'!$F$15</f>
        <v>228.48225883999999</v>
      </c>
      <c r="F248" s="36">
        <f>SUMIFS(СВЦЭМ!$F$33:$F$776,СВЦЭМ!$A$33:$A$776,$A248,СВЦЭМ!$B$33:$B$776,F$226)+'СЕТ СН'!$F$15</f>
        <v>225.82892975999999</v>
      </c>
      <c r="G248" s="36">
        <f>SUMIFS(СВЦЭМ!$F$33:$F$776,СВЦЭМ!$A$33:$A$776,$A248,СВЦЭМ!$B$33:$B$776,G$226)+'СЕТ СН'!$F$15</f>
        <v>221.50938979</v>
      </c>
      <c r="H248" s="36">
        <f>SUMIFS(СВЦЭМ!$F$33:$F$776,СВЦЭМ!$A$33:$A$776,$A248,СВЦЭМ!$B$33:$B$776,H$226)+'СЕТ СН'!$F$15</f>
        <v>211.40934442</v>
      </c>
      <c r="I248" s="36">
        <f>SUMIFS(СВЦЭМ!$F$33:$F$776,СВЦЭМ!$A$33:$A$776,$A248,СВЦЭМ!$B$33:$B$776,I$226)+'СЕТ СН'!$F$15</f>
        <v>198.74122014</v>
      </c>
      <c r="J248" s="36">
        <f>SUMIFS(СВЦЭМ!$F$33:$F$776,СВЦЭМ!$A$33:$A$776,$A248,СВЦЭМ!$B$33:$B$776,J$226)+'СЕТ СН'!$F$15</f>
        <v>192.82147319000001</v>
      </c>
      <c r="K248" s="36">
        <f>SUMIFS(СВЦЭМ!$F$33:$F$776,СВЦЭМ!$A$33:$A$776,$A248,СВЦЭМ!$B$33:$B$776,K$226)+'СЕТ СН'!$F$15</f>
        <v>191.52909586000001</v>
      </c>
      <c r="L248" s="36">
        <f>SUMIFS(СВЦЭМ!$F$33:$F$776,СВЦЭМ!$A$33:$A$776,$A248,СВЦЭМ!$B$33:$B$776,L$226)+'СЕТ СН'!$F$15</f>
        <v>192.40420951999999</v>
      </c>
      <c r="M248" s="36">
        <f>SUMIFS(СВЦЭМ!$F$33:$F$776,СВЦЭМ!$A$33:$A$776,$A248,СВЦЭМ!$B$33:$B$776,M$226)+'СЕТ СН'!$F$15</f>
        <v>194.46232019999999</v>
      </c>
      <c r="N248" s="36">
        <f>SUMIFS(СВЦЭМ!$F$33:$F$776,СВЦЭМ!$A$33:$A$776,$A248,СВЦЭМ!$B$33:$B$776,N$226)+'СЕТ СН'!$F$15</f>
        <v>194.74096871</v>
      </c>
      <c r="O248" s="36">
        <f>SUMIFS(СВЦЭМ!$F$33:$F$776,СВЦЭМ!$A$33:$A$776,$A248,СВЦЭМ!$B$33:$B$776,O$226)+'СЕТ СН'!$F$15</f>
        <v>193.40830783000001</v>
      </c>
      <c r="P248" s="36">
        <f>SUMIFS(СВЦЭМ!$F$33:$F$776,СВЦЭМ!$A$33:$A$776,$A248,СВЦЭМ!$B$33:$B$776,P$226)+'СЕТ СН'!$F$15</f>
        <v>194.16845726</v>
      </c>
      <c r="Q248" s="36">
        <f>SUMIFS(СВЦЭМ!$F$33:$F$776,СВЦЭМ!$A$33:$A$776,$A248,СВЦЭМ!$B$33:$B$776,Q$226)+'СЕТ СН'!$F$15</f>
        <v>195.3843842</v>
      </c>
      <c r="R248" s="36">
        <f>SUMIFS(СВЦЭМ!$F$33:$F$776,СВЦЭМ!$A$33:$A$776,$A248,СВЦЭМ!$B$33:$B$776,R$226)+'СЕТ СН'!$F$15</f>
        <v>196.25787166000001</v>
      </c>
      <c r="S248" s="36">
        <f>SUMIFS(СВЦЭМ!$F$33:$F$776,СВЦЭМ!$A$33:$A$776,$A248,СВЦЭМ!$B$33:$B$776,S$226)+'СЕТ СН'!$F$15</f>
        <v>195.31510496000001</v>
      </c>
      <c r="T248" s="36">
        <f>SUMIFS(СВЦЭМ!$F$33:$F$776,СВЦЭМ!$A$33:$A$776,$A248,СВЦЭМ!$B$33:$B$776,T$226)+'СЕТ СН'!$F$15</f>
        <v>192.45606454</v>
      </c>
      <c r="U248" s="36">
        <f>SUMIFS(СВЦЭМ!$F$33:$F$776,СВЦЭМ!$A$33:$A$776,$A248,СВЦЭМ!$B$33:$B$776,U$226)+'СЕТ СН'!$F$15</f>
        <v>192.00282530999999</v>
      </c>
      <c r="V248" s="36">
        <f>SUMIFS(СВЦЭМ!$F$33:$F$776,СВЦЭМ!$A$33:$A$776,$A248,СВЦЭМ!$B$33:$B$776,V$226)+'СЕТ СН'!$F$15</f>
        <v>194.94717648</v>
      </c>
      <c r="W248" s="36">
        <f>SUMIFS(СВЦЭМ!$F$33:$F$776,СВЦЭМ!$A$33:$A$776,$A248,СВЦЭМ!$B$33:$B$776,W$226)+'СЕТ СН'!$F$15</f>
        <v>197.27024861999999</v>
      </c>
      <c r="X248" s="36">
        <f>SUMIFS(СВЦЭМ!$F$33:$F$776,СВЦЭМ!$A$33:$A$776,$A248,СВЦЭМ!$B$33:$B$776,X$226)+'СЕТ СН'!$F$15</f>
        <v>191.37562926000001</v>
      </c>
      <c r="Y248" s="36">
        <f>SUMIFS(СВЦЭМ!$F$33:$F$776,СВЦЭМ!$A$33:$A$776,$A248,СВЦЭМ!$B$33:$B$776,Y$226)+'СЕТ СН'!$F$15</f>
        <v>201.07736383</v>
      </c>
    </row>
    <row r="249" spans="1:25" ht="15.75" x14ac:dyDescent="0.2">
      <c r="A249" s="35">
        <f t="shared" si="6"/>
        <v>43488</v>
      </c>
      <c r="B249" s="36">
        <f>SUMIFS(СВЦЭМ!$F$33:$F$776,СВЦЭМ!$A$33:$A$776,$A249,СВЦЭМ!$B$33:$B$776,B$226)+'СЕТ СН'!$F$15</f>
        <v>219.37041830999999</v>
      </c>
      <c r="C249" s="36">
        <f>SUMIFS(СВЦЭМ!$F$33:$F$776,СВЦЭМ!$A$33:$A$776,$A249,СВЦЭМ!$B$33:$B$776,C$226)+'СЕТ СН'!$F$15</f>
        <v>225.40506277</v>
      </c>
      <c r="D249" s="36">
        <f>SUMIFS(СВЦЭМ!$F$33:$F$776,СВЦЭМ!$A$33:$A$776,$A249,СВЦЭМ!$B$33:$B$776,D$226)+'СЕТ СН'!$F$15</f>
        <v>229.14200202999999</v>
      </c>
      <c r="E249" s="36">
        <f>SUMIFS(СВЦЭМ!$F$33:$F$776,СВЦЭМ!$A$33:$A$776,$A249,СВЦЭМ!$B$33:$B$776,E$226)+'СЕТ СН'!$F$15</f>
        <v>230.32419987</v>
      </c>
      <c r="F249" s="36">
        <f>SUMIFS(СВЦЭМ!$F$33:$F$776,СВЦЭМ!$A$33:$A$776,$A249,СВЦЭМ!$B$33:$B$776,F$226)+'СЕТ СН'!$F$15</f>
        <v>228.92187916</v>
      </c>
      <c r="G249" s="36">
        <f>SUMIFS(СВЦЭМ!$F$33:$F$776,СВЦЭМ!$A$33:$A$776,$A249,СВЦЭМ!$B$33:$B$776,G$226)+'СЕТ СН'!$F$15</f>
        <v>224.81836634999999</v>
      </c>
      <c r="H249" s="36">
        <f>SUMIFS(СВЦЭМ!$F$33:$F$776,СВЦЭМ!$A$33:$A$776,$A249,СВЦЭМ!$B$33:$B$776,H$226)+'СЕТ СН'!$F$15</f>
        <v>214.50316807999999</v>
      </c>
      <c r="I249" s="36">
        <f>SUMIFS(СВЦЭМ!$F$33:$F$776,СВЦЭМ!$A$33:$A$776,$A249,СВЦЭМ!$B$33:$B$776,I$226)+'СЕТ СН'!$F$15</f>
        <v>199.85465696</v>
      </c>
      <c r="J249" s="36">
        <f>SUMIFS(СВЦЭМ!$F$33:$F$776,СВЦЭМ!$A$33:$A$776,$A249,СВЦЭМ!$B$33:$B$776,J$226)+'СЕТ СН'!$F$15</f>
        <v>192.46513157999999</v>
      </c>
      <c r="K249" s="36">
        <f>SUMIFS(СВЦЭМ!$F$33:$F$776,СВЦЭМ!$A$33:$A$776,$A249,СВЦЭМ!$B$33:$B$776,K$226)+'СЕТ СН'!$F$15</f>
        <v>190.72164369999999</v>
      </c>
      <c r="L249" s="36">
        <f>SUMIFS(СВЦЭМ!$F$33:$F$776,СВЦЭМ!$A$33:$A$776,$A249,СВЦЭМ!$B$33:$B$776,L$226)+'СЕТ СН'!$F$15</f>
        <v>189.75690162999999</v>
      </c>
      <c r="M249" s="36">
        <f>SUMIFS(СВЦЭМ!$F$33:$F$776,СВЦЭМ!$A$33:$A$776,$A249,СВЦЭМ!$B$33:$B$776,M$226)+'СЕТ СН'!$F$15</f>
        <v>192.51599267</v>
      </c>
      <c r="N249" s="36">
        <f>SUMIFS(СВЦЭМ!$F$33:$F$776,СВЦЭМ!$A$33:$A$776,$A249,СВЦЭМ!$B$33:$B$776,N$226)+'СЕТ СН'!$F$15</f>
        <v>192.11834311999999</v>
      </c>
      <c r="O249" s="36">
        <f>SUMIFS(СВЦЭМ!$F$33:$F$776,СВЦЭМ!$A$33:$A$776,$A249,СВЦЭМ!$B$33:$B$776,O$226)+'СЕТ СН'!$F$15</f>
        <v>194.67978302</v>
      </c>
      <c r="P249" s="36">
        <f>SUMIFS(СВЦЭМ!$F$33:$F$776,СВЦЭМ!$A$33:$A$776,$A249,СВЦЭМ!$B$33:$B$776,P$226)+'СЕТ СН'!$F$15</f>
        <v>197.09701870000001</v>
      </c>
      <c r="Q249" s="36">
        <f>SUMIFS(СВЦЭМ!$F$33:$F$776,СВЦЭМ!$A$33:$A$776,$A249,СВЦЭМ!$B$33:$B$776,Q$226)+'СЕТ СН'!$F$15</f>
        <v>198.40378608</v>
      </c>
      <c r="R249" s="36">
        <f>SUMIFS(СВЦЭМ!$F$33:$F$776,СВЦЭМ!$A$33:$A$776,$A249,СВЦЭМ!$B$33:$B$776,R$226)+'СЕТ СН'!$F$15</f>
        <v>199.62911063999999</v>
      </c>
      <c r="S249" s="36">
        <f>SUMIFS(СВЦЭМ!$F$33:$F$776,СВЦЭМ!$A$33:$A$776,$A249,СВЦЭМ!$B$33:$B$776,S$226)+'СЕТ СН'!$F$15</f>
        <v>199.68803069000001</v>
      </c>
      <c r="T249" s="36">
        <f>SUMIFS(СВЦЭМ!$F$33:$F$776,СВЦЭМ!$A$33:$A$776,$A249,СВЦЭМ!$B$33:$B$776,T$226)+'СЕТ СН'!$F$15</f>
        <v>191.59707341000001</v>
      </c>
      <c r="U249" s="36">
        <f>SUMIFS(СВЦЭМ!$F$33:$F$776,СВЦЭМ!$A$33:$A$776,$A249,СВЦЭМ!$B$33:$B$776,U$226)+'СЕТ СН'!$F$15</f>
        <v>191.75339692</v>
      </c>
      <c r="V249" s="36">
        <f>SUMIFS(СВЦЭМ!$F$33:$F$776,СВЦЭМ!$A$33:$A$776,$A249,СВЦЭМ!$B$33:$B$776,V$226)+'СЕТ СН'!$F$15</f>
        <v>195.03351656000001</v>
      </c>
      <c r="W249" s="36">
        <f>SUMIFS(СВЦЭМ!$F$33:$F$776,СВЦЭМ!$A$33:$A$776,$A249,СВЦЭМ!$B$33:$B$776,W$226)+'СЕТ СН'!$F$15</f>
        <v>197.46833706000001</v>
      </c>
      <c r="X249" s="36">
        <f>SUMIFS(СВЦЭМ!$F$33:$F$776,СВЦЭМ!$A$33:$A$776,$A249,СВЦЭМ!$B$33:$B$776,X$226)+'СЕТ СН'!$F$15</f>
        <v>194.46778130999999</v>
      </c>
      <c r="Y249" s="36">
        <f>SUMIFS(СВЦЭМ!$F$33:$F$776,СВЦЭМ!$A$33:$A$776,$A249,СВЦЭМ!$B$33:$B$776,Y$226)+'СЕТ СН'!$F$15</f>
        <v>206.76237628000001</v>
      </c>
    </row>
    <row r="250" spans="1:25" ht="15.75" x14ac:dyDescent="0.2">
      <c r="A250" s="35">
        <f t="shared" si="6"/>
        <v>43489</v>
      </c>
      <c r="B250" s="36">
        <f>SUMIFS(СВЦЭМ!$F$33:$F$776,СВЦЭМ!$A$33:$A$776,$A250,СВЦЭМ!$B$33:$B$776,B$226)+'СЕТ СН'!$F$15</f>
        <v>217.34314997000001</v>
      </c>
      <c r="C250" s="36">
        <f>SUMIFS(СВЦЭМ!$F$33:$F$776,СВЦЭМ!$A$33:$A$776,$A250,СВЦЭМ!$B$33:$B$776,C$226)+'СЕТ СН'!$F$15</f>
        <v>225.71473601</v>
      </c>
      <c r="D250" s="36">
        <f>SUMIFS(СВЦЭМ!$F$33:$F$776,СВЦЭМ!$A$33:$A$776,$A250,СВЦЭМ!$B$33:$B$776,D$226)+'СЕТ СН'!$F$15</f>
        <v>229.17883287000001</v>
      </c>
      <c r="E250" s="36">
        <f>SUMIFS(СВЦЭМ!$F$33:$F$776,СВЦЭМ!$A$33:$A$776,$A250,СВЦЭМ!$B$33:$B$776,E$226)+'СЕТ СН'!$F$15</f>
        <v>228.94605480999999</v>
      </c>
      <c r="F250" s="36">
        <f>SUMIFS(СВЦЭМ!$F$33:$F$776,СВЦЭМ!$A$33:$A$776,$A250,СВЦЭМ!$B$33:$B$776,F$226)+'СЕТ СН'!$F$15</f>
        <v>227.94268457999999</v>
      </c>
      <c r="G250" s="36">
        <f>SUMIFS(СВЦЭМ!$F$33:$F$776,СВЦЭМ!$A$33:$A$776,$A250,СВЦЭМ!$B$33:$B$776,G$226)+'СЕТ СН'!$F$15</f>
        <v>222.16288653999999</v>
      </c>
      <c r="H250" s="36">
        <f>SUMIFS(СВЦЭМ!$F$33:$F$776,СВЦЭМ!$A$33:$A$776,$A250,СВЦЭМ!$B$33:$B$776,H$226)+'СЕТ СН'!$F$15</f>
        <v>209.84391153999999</v>
      </c>
      <c r="I250" s="36">
        <f>SUMIFS(СВЦЭМ!$F$33:$F$776,СВЦЭМ!$A$33:$A$776,$A250,СВЦЭМ!$B$33:$B$776,I$226)+'СЕТ СН'!$F$15</f>
        <v>197.00931338999999</v>
      </c>
      <c r="J250" s="36">
        <f>SUMIFS(СВЦЭМ!$F$33:$F$776,СВЦЭМ!$A$33:$A$776,$A250,СВЦЭМ!$B$33:$B$776,J$226)+'СЕТ СН'!$F$15</f>
        <v>189.88907742999999</v>
      </c>
      <c r="K250" s="36">
        <f>SUMIFS(СВЦЭМ!$F$33:$F$776,СВЦЭМ!$A$33:$A$776,$A250,СВЦЭМ!$B$33:$B$776,K$226)+'СЕТ СН'!$F$15</f>
        <v>190.79348974999999</v>
      </c>
      <c r="L250" s="36">
        <f>SUMIFS(СВЦЭМ!$F$33:$F$776,СВЦЭМ!$A$33:$A$776,$A250,СВЦЭМ!$B$33:$B$776,L$226)+'СЕТ СН'!$F$15</f>
        <v>189.80330576</v>
      </c>
      <c r="M250" s="36">
        <f>SUMIFS(СВЦЭМ!$F$33:$F$776,СВЦЭМ!$A$33:$A$776,$A250,СВЦЭМ!$B$33:$B$776,M$226)+'СЕТ СН'!$F$15</f>
        <v>189.81053591</v>
      </c>
      <c r="N250" s="36">
        <f>SUMIFS(СВЦЭМ!$F$33:$F$776,СВЦЭМ!$A$33:$A$776,$A250,СВЦЭМ!$B$33:$B$776,N$226)+'СЕТ СН'!$F$15</f>
        <v>192.15031945999999</v>
      </c>
      <c r="O250" s="36">
        <f>SUMIFS(СВЦЭМ!$F$33:$F$776,СВЦЭМ!$A$33:$A$776,$A250,СВЦЭМ!$B$33:$B$776,O$226)+'СЕТ СН'!$F$15</f>
        <v>192.40230987999999</v>
      </c>
      <c r="P250" s="36">
        <f>SUMIFS(СВЦЭМ!$F$33:$F$776,СВЦЭМ!$A$33:$A$776,$A250,СВЦЭМ!$B$33:$B$776,P$226)+'СЕТ СН'!$F$15</f>
        <v>194.39729958999999</v>
      </c>
      <c r="Q250" s="36">
        <f>SUMIFS(СВЦЭМ!$F$33:$F$776,СВЦЭМ!$A$33:$A$776,$A250,СВЦЭМ!$B$33:$B$776,Q$226)+'СЕТ СН'!$F$15</f>
        <v>197.00560672</v>
      </c>
      <c r="R250" s="36">
        <f>SUMIFS(СВЦЭМ!$F$33:$F$776,СВЦЭМ!$A$33:$A$776,$A250,СВЦЭМ!$B$33:$B$776,R$226)+'СЕТ СН'!$F$15</f>
        <v>196.3380951</v>
      </c>
      <c r="S250" s="36">
        <f>SUMIFS(СВЦЭМ!$F$33:$F$776,СВЦЭМ!$A$33:$A$776,$A250,СВЦЭМ!$B$33:$B$776,S$226)+'СЕТ СН'!$F$15</f>
        <v>196.90882854</v>
      </c>
      <c r="T250" s="36">
        <f>SUMIFS(СВЦЭМ!$F$33:$F$776,СВЦЭМ!$A$33:$A$776,$A250,СВЦЭМ!$B$33:$B$776,T$226)+'СЕТ СН'!$F$15</f>
        <v>192.98309080999999</v>
      </c>
      <c r="U250" s="36">
        <f>SUMIFS(СВЦЭМ!$F$33:$F$776,СВЦЭМ!$A$33:$A$776,$A250,СВЦЭМ!$B$33:$B$776,U$226)+'СЕТ СН'!$F$15</f>
        <v>193.98887669000001</v>
      </c>
      <c r="V250" s="36">
        <f>SUMIFS(СВЦЭМ!$F$33:$F$776,СВЦЭМ!$A$33:$A$776,$A250,СВЦЭМ!$B$33:$B$776,V$226)+'СЕТ СН'!$F$15</f>
        <v>199.53370734000001</v>
      </c>
      <c r="W250" s="36">
        <f>SUMIFS(СВЦЭМ!$F$33:$F$776,СВЦЭМ!$A$33:$A$776,$A250,СВЦЭМ!$B$33:$B$776,W$226)+'СЕТ СН'!$F$15</f>
        <v>204.41020469</v>
      </c>
      <c r="X250" s="36">
        <f>SUMIFS(СВЦЭМ!$F$33:$F$776,СВЦЭМ!$A$33:$A$776,$A250,СВЦЭМ!$B$33:$B$776,X$226)+'СЕТ СН'!$F$15</f>
        <v>205.88739292</v>
      </c>
      <c r="Y250" s="36">
        <f>SUMIFS(СВЦЭМ!$F$33:$F$776,СВЦЭМ!$A$33:$A$776,$A250,СВЦЭМ!$B$33:$B$776,Y$226)+'СЕТ СН'!$F$15</f>
        <v>213.06558697</v>
      </c>
    </row>
    <row r="251" spans="1:25" ht="15.75" x14ac:dyDescent="0.2">
      <c r="A251" s="35">
        <f t="shared" si="6"/>
        <v>43490</v>
      </c>
      <c r="B251" s="36">
        <f>SUMIFS(СВЦЭМ!$F$33:$F$776,СВЦЭМ!$A$33:$A$776,$A251,СВЦЭМ!$B$33:$B$776,B$226)+'СЕТ СН'!$F$15</f>
        <v>220.13883944</v>
      </c>
      <c r="C251" s="36">
        <f>SUMIFS(СВЦЭМ!$F$33:$F$776,СВЦЭМ!$A$33:$A$776,$A251,СВЦЭМ!$B$33:$B$776,C$226)+'СЕТ СН'!$F$15</f>
        <v>226.40746618</v>
      </c>
      <c r="D251" s="36">
        <f>SUMIFS(СВЦЭМ!$F$33:$F$776,СВЦЭМ!$A$33:$A$776,$A251,СВЦЭМ!$B$33:$B$776,D$226)+'СЕТ СН'!$F$15</f>
        <v>229.40351867999999</v>
      </c>
      <c r="E251" s="36">
        <f>SUMIFS(СВЦЭМ!$F$33:$F$776,СВЦЭМ!$A$33:$A$776,$A251,СВЦЭМ!$B$33:$B$776,E$226)+'СЕТ СН'!$F$15</f>
        <v>229.99592559000001</v>
      </c>
      <c r="F251" s="36">
        <f>SUMIFS(СВЦЭМ!$F$33:$F$776,СВЦЭМ!$A$33:$A$776,$A251,СВЦЭМ!$B$33:$B$776,F$226)+'СЕТ СН'!$F$15</f>
        <v>229.71921381999999</v>
      </c>
      <c r="G251" s="36">
        <f>SUMIFS(СВЦЭМ!$F$33:$F$776,СВЦЭМ!$A$33:$A$776,$A251,СВЦЭМ!$B$33:$B$776,G$226)+'СЕТ СН'!$F$15</f>
        <v>224.14948333000001</v>
      </c>
      <c r="H251" s="36">
        <f>SUMIFS(СВЦЭМ!$F$33:$F$776,СВЦЭМ!$A$33:$A$776,$A251,СВЦЭМ!$B$33:$B$776,H$226)+'СЕТ СН'!$F$15</f>
        <v>211.78072151000001</v>
      </c>
      <c r="I251" s="36">
        <f>SUMIFS(СВЦЭМ!$F$33:$F$776,СВЦЭМ!$A$33:$A$776,$A251,СВЦЭМ!$B$33:$B$776,I$226)+'СЕТ СН'!$F$15</f>
        <v>193.64574167000001</v>
      </c>
      <c r="J251" s="36">
        <f>SUMIFS(СВЦЭМ!$F$33:$F$776,СВЦЭМ!$A$33:$A$776,$A251,СВЦЭМ!$B$33:$B$776,J$226)+'СЕТ СН'!$F$15</f>
        <v>187.06252513999999</v>
      </c>
      <c r="K251" s="36">
        <f>SUMIFS(СВЦЭМ!$F$33:$F$776,СВЦЭМ!$A$33:$A$776,$A251,СВЦЭМ!$B$33:$B$776,K$226)+'СЕТ СН'!$F$15</f>
        <v>187.20229947000001</v>
      </c>
      <c r="L251" s="36">
        <f>SUMIFS(СВЦЭМ!$F$33:$F$776,СВЦЭМ!$A$33:$A$776,$A251,СВЦЭМ!$B$33:$B$776,L$226)+'СЕТ СН'!$F$15</f>
        <v>188.37305225</v>
      </c>
      <c r="M251" s="36">
        <f>SUMIFS(СВЦЭМ!$F$33:$F$776,СВЦЭМ!$A$33:$A$776,$A251,СВЦЭМ!$B$33:$B$776,M$226)+'СЕТ СН'!$F$15</f>
        <v>192.15498299999999</v>
      </c>
      <c r="N251" s="36">
        <f>SUMIFS(СВЦЭМ!$F$33:$F$776,СВЦЭМ!$A$33:$A$776,$A251,СВЦЭМ!$B$33:$B$776,N$226)+'СЕТ СН'!$F$15</f>
        <v>195.86900654999999</v>
      </c>
      <c r="O251" s="36">
        <f>SUMIFS(СВЦЭМ!$F$33:$F$776,СВЦЭМ!$A$33:$A$776,$A251,СВЦЭМ!$B$33:$B$776,O$226)+'СЕТ СН'!$F$15</f>
        <v>195.80759001999999</v>
      </c>
      <c r="P251" s="36">
        <f>SUMIFS(СВЦЭМ!$F$33:$F$776,СВЦЭМ!$A$33:$A$776,$A251,СВЦЭМ!$B$33:$B$776,P$226)+'СЕТ СН'!$F$15</f>
        <v>197.02992288999999</v>
      </c>
      <c r="Q251" s="36">
        <f>SUMIFS(СВЦЭМ!$F$33:$F$776,СВЦЭМ!$A$33:$A$776,$A251,СВЦЭМ!$B$33:$B$776,Q$226)+'СЕТ СН'!$F$15</f>
        <v>198.08503066</v>
      </c>
      <c r="R251" s="36">
        <f>SUMIFS(СВЦЭМ!$F$33:$F$776,СВЦЭМ!$A$33:$A$776,$A251,СВЦЭМ!$B$33:$B$776,R$226)+'СЕТ СН'!$F$15</f>
        <v>199.69392293999999</v>
      </c>
      <c r="S251" s="36">
        <f>SUMIFS(СВЦЭМ!$F$33:$F$776,СВЦЭМ!$A$33:$A$776,$A251,СВЦЭМ!$B$33:$B$776,S$226)+'СЕТ СН'!$F$15</f>
        <v>199.64455658</v>
      </c>
      <c r="T251" s="36">
        <f>SUMIFS(СВЦЭМ!$F$33:$F$776,СВЦЭМ!$A$33:$A$776,$A251,СВЦЭМ!$B$33:$B$776,T$226)+'СЕТ СН'!$F$15</f>
        <v>192.59041053999999</v>
      </c>
      <c r="U251" s="36">
        <f>SUMIFS(СВЦЭМ!$F$33:$F$776,СВЦЭМ!$A$33:$A$776,$A251,СВЦЭМ!$B$33:$B$776,U$226)+'СЕТ СН'!$F$15</f>
        <v>194.12139741999999</v>
      </c>
      <c r="V251" s="36">
        <f>SUMIFS(СВЦЭМ!$F$33:$F$776,СВЦЭМ!$A$33:$A$776,$A251,СВЦЭМ!$B$33:$B$776,V$226)+'СЕТ СН'!$F$15</f>
        <v>194.52699244999999</v>
      </c>
      <c r="W251" s="36">
        <f>SUMIFS(СВЦЭМ!$F$33:$F$776,СВЦЭМ!$A$33:$A$776,$A251,СВЦЭМ!$B$33:$B$776,W$226)+'СЕТ СН'!$F$15</f>
        <v>193.08579008999999</v>
      </c>
      <c r="X251" s="36">
        <f>SUMIFS(СВЦЭМ!$F$33:$F$776,СВЦЭМ!$A$33:$A$776,$A251,СВЦЭМ!$B$33:$B$776,X$226)+'СЕТ СН'!$F$15</f>
        <v>194.70228743999999</v>
      </c>
      <c r="Y251" s="36">
        <f>SUMIFS(СВЦЭМ!$F$33:$F$776,СВЦЭМ!$A$33:$A$776,$A251,СВЦЭМ!$B$33:$B$776,Y$226)+'СЕТ СН'!$F$15</f>
        <v>205.09309092999999</v>
      </c>
    </row>
    <row r="252" spans="1:25" ht="15.75" x14ac:dyDescent="0.2">
      <c r="A252" s="35">
        <f t="shared" si="6"/>
        <v>43491</v>
      </c>
      <c r="B252" s="36">
        <f>SUMIFS(СВЦЭМ!$F$33:$F$776,СВЦЭМ!$A$33:$A$776,$A252,СВЦЭМ!$B$33:$B$776,B$226)+'СЕТ СН'!$F$15</f>
        <v>216.41398613000001</v>
      </c>
      <c r="C252" s="36">
        <f>SUMIFS(СВЦЭМ!$F$33:$F$776,СВЦЭМ!$A$33:$A$776,$A252,СВЦЭМ!$B$33:$B$776,C$226)+'СЕТ СН'!$F$15</f>
        <v>222.20721823</v>
      </c>
      <c r="D252" s="36">
        <f>SUMIFS(СВЦЭМ!$F$33:$F$776,СВЦЭМ!$A$33:$A$776,$A252,СВЦЭМ!$B$33:$B$776,D$226)+'СЕТ СН'!$F$15</f>
        <v>223.93175266</v>
      </c>
      <c r="E252" s="36">
        <f>SUMIFS(СВЦЭМ!$F$33:$F$776,СВЦЭМ!$A$33:$A$776,$A252,СВЦЭМ!$B$33:$B$776,E$226)+'СЕТ СН'!$F$15</f>
        <v>225.12626782999999</v>
      </c>
      <c r="F252" s="36">
        <f>SUMIFS(СВЦЭМ!$F$33:$F$776,СВЦЭМ!$A$33:$A$776,$A252,СВЦЭМ!$B$33:$B$776,F$226)+'СЕТ СН'!$F$15</f>
        <v>224.59762190000001</v>
      </c>
      <c r="G252" s="36">
        <f>SUMIFS(СВЦЭМ!$F$33:$F$776,СВЦЭМ!$A$33:$A$776,$A252,СВЦЭМ!$B$33:$B$776,G$226)+'СЕТ СН'!$F$15</f>
        <v>223.2839496</v>
      </c>
      <c r="H252" s="36">
        <f>SUMIFS(СВЦЭМ!$F$33:$F$776,СВЦЭМ!$A$33:$A$776,$A252,СВЦЭМ!$B$33:$B$776,H$226)+'СЕТ СН'!$F$15</f>
        <v>216.28669063999999</v>
      </c>
      <c r="I252" s="36">
        <f>SUMIFS(СВЦЭМ!$F$33:$F$776,СВЦЭМ!$A$33:$A$776,$A252,СВЦЭМ!$B$33:$B$776,I$226)+'СЕТ СН'!$F$15</f>
        <v>204.97594111999999</v>
      </c>
      <c r="J252" s="36">
        <f>SUMIFS(СВЦЭМ!$F$33:$F$776,СВЦЭМ!$A$33:$A$776,$A252,СВЦЭМ!$B$33:$B$776,J$226)+'СЕТ СН'!$F$15</f>
        <v>195.83472968999999</v>
      </c>
      <c r="K252" s="36">
        <f>SUMIFS(СВЦЭМ!$F$33:$F$776,СВЦЭМ!$A$33:$A$776,$A252,СВЦЭМ!$B$33:$B$776,K$226)+'СЕТ СН'!$F$15</f>
        <v>190.01738057</v>
      </c>
      <c r="L252" s="36">
        <f>SUMIFS(СВЦЭМ!$F$33:$F$776,СВЦЭМ!$A$33:$A$776,$A252,СВЦЭМ!$B$33:$B$776,L$226)+'СЕТ СН'!$F$15</f>
        <v>187.08315021999999</v>
      </c>
      <c r="M252" s="36">
        <f>SUMIFS(СВЦЭМ!$F$33:$F$776,СВЦЭМ!$A$33:$A$776,$A252,СВЦЭМ!$B$33:$B$776,M$226)+'СЕТ СН'!$F$15</f>
        <v>187.58305048</v>
      </c>
      <c r="N252" s="36">
        <f>SUMIFS(СВЦЭМ!$F$33:$F$776,СВЦЭМ!$A$33:$A$776,$A252,СВЦЭМ!$B$33:$B$776,N$226)+'СЕТ СН'!$F$15</f>
        <v>190.20870178000001</v>
      </c>
      <c r="O252" s="36">
        <f>SUMIFS(СВЦЭМ!$F$33:$F$776,СВЦЭМ!$A$33:$A$776,$A252,СВЦЭМ!$B$33:$B$776,O$226)+'СЕТ СН'!$F$15</f>
        <v>192.57559044000001</v>
      </c>
      <c r="P252" s="36">
        <f>SUMIFS(СВЦЭМ!$F$33:$F$776,СВЦЭМ!$A$33:$A$776,$A252,СВЦЭМ!$B$33:$B$776,P$226)+'СЕТ СН'!$F$15</f>
        <v>195.90763351000001</v>
      </c>
      <c r="Q252" s="36">
        <f>SUMIFS(СВЦЭМ!$F$33:$F$776,СВЦЭМ!$A$33:$A$776,$A252,СВЦЭМ!$B$33:$B$776,Q$226)+'СЕТ СН'!$F$15</f>
        <v>199.06558297999999</v>
      </c>
      <c r="R252" s="36">
        <f>SUMIFS(СВЦЭМ!$F$33:$F$776,СВЦЭМ!$A$33:$A$776,$A252,СВЦЭМ!$B$33:$B$776,R$226)+'СЕТ СН'!$F$15</f>
        <v>199.84748716999999</v>
      </c>
      <c r="S252" s="36">
        <f>SUMIFS(СВЦЭМ!$F$33:$F$776,СВЦЭМ!$A$33:$A$776,$A252,СВЦЭМ!$B$33:$B$776,S$226)+'СЕТ СН'!$F$15</f>
        <v>195.3679319</v>
      </c>
      <c r="T252" s="36">
        <f>SUMIFS(СВЦЭМ!$F$33:$F$776,СВЦЭМ!$A$33:$A$776,$A252,СВЦЭМ!$B$33:$B$776,T$226)+'СЕТ СН'!$F$15</f>
        <v>186.38710104</v>
      </c>
      <c r="U252" s="36">
        <f>SUMIFS(СВЦЭМ!$F$33:$F$776,СВЦЭМ!$A$33:$A$776,$A252,СВЦЭМ!$B$33:$B$776,U$226)+'СЕТ СН'!$F$15</f>
        <v>185.88733396999999</v>
      </c>
      <c r="V252" s="36">
        <f>SUMIFS(СВЦЭМ!$F$33:$F$776,СВЦЭМ!$A$33:$A$776,$A252,СВЦЭМ!$B$33:$B$776,V$226)+'СЕТ СН'!$F$15</f>
        <v>185.89429616000001</v>
      </c>
      <c r="W252" s="36">
        <f>SUMIFS(СВЦЭМ!$F$33:$F$776,СВЦЭМ!$A$33:$A$776,$A252,СВЦЭМ!$B$33:$B$776,W$226)+'СЕТ СН'!$F$15</f>
        <v>187.80360872</v>
      </c>
      <c r="X252" s="36">
        <f>SUMIFS(СВЦЭМ!$F$33:$F$776,СВЦЭМ!$A$33:$A$776,$A252,СВЦЭМ!$B$33:$B$776,X$226)+'СЕТ СН'!$F$15</f>
        <v>191.22436741000001</v>
      </c>
      <c r="Y252" s="36">
        <f>SUMIFS(СВЦЭМ!$F$33:$F$776,СВЦЭМ!$A$33:$A$776,$A252,СВЦЭМ!$B$33:$B$776,Y$226)+'СЕТ СН'!$F$15</f>
        <v>203.09764346</v>
      </c>
    </row>
    <row r="253" spans="1:25" ht="15.75" x14ac:dyDescent="0.2">
      <c r="A253" s="35">
        <f t="shared" si="6"/>
        <v>43492</v>
      </c>
      <c r="B253" s="36">
        <f>SUMIFS(СВЦЭМ!$F$33:$F$776,СВЦЭМ!$A$33:$A$776,$A253,СВЦЭМ!$B$33:$B$776,B$226)+'СЕТ СН'!$F$15</f>
        <v>212.87347986</v>
      </c>
      <c r="C253" s="36">
        <f>SUMIFS(СВЦЭМ!$F$33:$F$776,СВЦЭМ!$A$33:$A$776,$A253,СВЦЭМ!$B$33:$B$776,C$226)+'СЕТ СН'!$F$15</f>
        <v>218.66698514000001</v>
      </c>
      <c r="D253" s="36">
        <f>SUMIFS(СВЦЭМ!$F$33:$F$776,СВЦЭМ!$A$33:$A$776,$A253,СВЦЭМ!$B$33:$B$776,D$226)+'СЕТ СН'!$F$15</f>
        <v>221.86696487</v>
      </c>
      <c r="E253" s="36">
        <f>SUMIFS(СВЦЭМ!$F$33:$F$776,СВЦЭМ!$A$33:$A$776,$A253,СВЦЭМ!$B$33:$B$776,E$226)+'СЕТ СН'!$F$15</f>
        <v>224.07590826000001</v>
      </c>
      <c r="F253" s="36">
        <f>SUMIFS(СВЦЭМ!$F$33:$F$776,СВЦЭМ!$A$33:$A$776,$A253,СВЦЭМ!$B$33:$B$776,F$226)+'СЕТ СН'!$F$15</f>
        <v>224.68273479999999</v>
      </c>
      <c r="G253" s="36">
        <f>SUMIFS(СВЦЭМ!$F$33:$F$776,СВЦЭМ!$A$33:$A$776,$A253,СВЦЭМ!$B$33:$B$776,G$226)+'СЕТ СН'!$F$15</f>
        <v>223.91938858</v>
      </c>
      <c r="H253" s="36">
        <f>SUMIFS(СВЦЭМ!$F$33:$F$776,СВЦЭМ!$A$33:$A$776,$A253,СВЦЭМ!$B$33:$B$776,H$226)+'СЕТ СН'!$F$15</f>
        <v>221.23193194999999</v>
      </c>
      <c r="I253" s="36">
        <f>SUMIFS(СВЦЭМ!$F$33:$F$776,СВЦЭМ!$A$33:$A$776,$A253,СВЦЭМ!$B$33:$B$776,I$226)+'СЕТ СН'!$F$15</f>
        <v>209.2829759</v>
      </c>
      <c r="J253" s="36">
        <f>SUMIFS(СВЦЭМ!$F$33:$F$776,СВЦЭМ!$A$33:$A$776,$A253,СВЦЭМ!$B$33:$B$776,J$226)+'СЕТ СН'!$F$15</f>
        <v>197.59658435</v>
      </c>
      <c r="K253" s="36">
        <f>SUMIFS(СВЦЭМ!$F$33:$F$776,СВЦЭМ!$A$33:$A$776,$A253,СВЦЭМ!$B$33:$B$776,K$226)+'СЕТ СН'!$F$15</f>
        <v>194.93070935</v>
      </c>
      <c r="L253" s="36">
        <f>SUMIFS(СВЦЭМ!$F$33:$F$776,СВЦЭМ!$A$33:$A$776,$A253,СВЦЭМ!$B$33:$B$776,L$226)+'СЕТ СН'!$F$15</f>
        <v>190.85468839999999</v>
      </c>
      <c r="M253" s="36">
        <f>SUMIFS(СВЦЭМ!$F$33:$F$776,СВЦЭМ!$A$33:$A$776,$A253,СВЦЭМ!$B$33:$B$776,M$226)+'СЕТ СН'!$F$15</f>
        <v>189.97632719999999</v>
      </c>
      <c r="N253" s="36">
        <f>SUMIFS(СВЦЭМ!$F$33:$F$776,СВЦЭМ!$A$33:$A$776,$A253,СВЦЭМ!$B$33:$B$776,N$226)+'СЕТ СН'!$F$15</f>
        <v>192.45239339</v>
      </c>
      <c r="O253" s="36">
        <f>SUMIFS(СВЦЭМ!$F$33:$F$776,СВЦЭМ!$A$33:$A$776,$A253,СВЦЭМ!$B$33:$B$776,O$226)+'СЕТ СН'!$F$15</f>
        <v>194.65126676</v>
      </c>
      <c r="P253" s="36">
        <f>SUMIFS(СВЦЭМ!$F$33:$F$776,СВЦЭМ!$A$33:$A$776,$A253,СВЦЭМ!$B$33:$B$776,P$226)+'СЕТ СН'!$F$15</f>
        <v>196.6082323</v>
      </c>
      <c r="Q253" s="36">
        <f>SUMIFS(СВЦЭМ!$F$33:$F$776,СВЦЭМ!$A$33:$A$776,$A253,СВЦЭМ!$B$33:$B$776,Q$226)+'СЕТ СН'!$F$15</f>
        <v>197.98449639</v>
      </c>
      <c r="R253" s="36">
        <f>SUMIFS(СВЦЭМ!$F$33:$F$776,СВЦЭМ!$A$33:$A$776,$A253,СВЦЭМ!$B$33:$B$776,R$226)+'СЕТ СН'!$F$15</f>
        <v>198.44452364</v>
      </c>
      <c r="S253" s="36">
        <f>SUMIFS(СВЦЭМ!$F$33:$F$776,СВЦЭМ!$A$33:$A$776,$A253,СВЦЭМ!$B$33:$B$776,S$226)+'СЕТ СН'!$F$15</f>
        <v>195.33422528</v>
      </c>
      <c r="T253" s="36">
        <f>SUMIFS(СВЦЭМ!$F$33:$F$776,СВЦЭМ!$A$33:$A$776,$A253,СВЦЭМ!$B$33:$B$776,T$226)+'СЕТ СН'!$F$15</f>
        <v>186.56730374</v>
      </c>
      <c r="U253" s="36">
        <f>SUMIFS(СВЦЭМ!$F$33:$F$776,СВЦЭМ!$A$33:$A$776,$A253,СВЦЭМ!$B$33:$B$776,U$226)+'СЕТ СН'!$F$15</f>
        <v>185.33852573999999</v>
      </c>
      <c r="V253" s="36">
        <f>SUMIFS(СВЦЭМ!$F$33:$F$776,СВЦЭМ!$A$33:$A$776,$A253,СВЦЭМ!$B$33:$B$776,V$226)+'СЕТ СН'!$F$15</f>
        <v>185.28475111</v>
      </c>
      <c r="W253" s="36">
        <f>SUMIFS(СВЦЭМ!$F$33:$F$776,СВЦЭМ!$A$33:$A$776,$A253,СВЦЭМ!$B$33:$B$776,W$226)+'СЕТ СН'!$F$15</f>
        <v>187.74076731</v>
      </c>
      <c r="X253" s="36">
        <f>SUMIFS(СВЦЭМ!$F$33:$F$776,СВЦЭМ!$A$33:$A$776,$A253,СВЦЭМ!$B$33:$B$776,X$226)+'СЕТ СН'!$F$15</f>
        <v>191.58417704999999</v>
      </c>
      <c r="Y253" s="36">
        <f>SUMIFS(СВЦЭМ!$F$33:$F$776,СВЦЭМ!$A$33:$A$776,$A253,СВЦЭМ!$B$33:$B$776,Y$226)+'СЕТ СН'!$F$15</f>
        <v>201.29354133000001</v>
      </c>
    </row>
    <row r="254" spans="1:25" ht="15.75" x14ac:dyDescent="0.2">
      <c r="A254" s="35">
        <f t="shared" si="6"/>
        <v>43493</v>
      </c>
      <c r="B254" s="36">
        <f>SUMIFS(СВЦЭМ!$F$33:$F$776,СВЦЭМ!$A$33:$A$776,$A254,СВЦЭМ!$B$33:$B$776,B$226)+'СЕТ СН'!$F$15</f>
        <v>218.20011106000001</v>
      </c>
      <c r="C254" s="36">
        <f>SUMIFS(СВЦЭМ!$F$33:$F$776,СВЦЭМ!$A$33:$A$776,$A254,СВЦЭМ!$B$33:$B$776,C$226)+'СЕТ СН'!$F$15</f>
        <v>223.62030822</v>
      </c>
      <c r="D254" s="36">
        <f>SUMIFS(СВЦЭМ!$F$33:$F$776,СВЦЭМ!$A$33:$A$776,$A254,СВЦЭМ!$B$33:$B$776,D$226)+'СЕТ СН'!$F$15</f>
        <v>226.81196105999999</v>
      </c>
      <c r="E254" s="36">
        <f>SUMIFS(СВЦЭМ!$F$33:$F$776,СВЦЭМ!$A$33:$A$776,$A254,СВЦЭМ!$B$33:$B$776,E$226)+'СЕТ СН'!$F$15</f>
        <v>228.45082997</v>
      </c>
      <c r="F254" s="36">
        <f>SUMIFS(СВЦЭМ!$F$33:$F$776,СВЦЭМ!$A$33:$A$776,$A254,СВЦЭМ!$B$33:$B$776,F$226)+'СЕТ СН'!$F$15</f>
        <v>228.17945803000001</v>
      </c>
      <c r="G254" s="36">
        <f>SUMIFS(СВЦЭМ!$F$33:$F$776,СВЦЭМ!$A$33:$A$776,$A254,СВЦЭМ!$B$33:$B$776,G$226)+'СЕТ СН'!$F$15</f>
        <v>224.36278689</v>
      </c>
      <c r="H254" s="36">
        <f>SUMIFS(СВЦЭМ!$F$33:$F$776,СВЦЭМ!$A$33:$A$776,$A254,СВЦЭМ!$B$33:$B$776,H$226)+'СЕТ СН'!$F$15</f>
        <v>214.88563264000001</v>
      </c>
      <c r="I254" s="36">
        <f>SUMIFS(СВЦЭМ!$F$33:$F$776,СВЦЭМ!$A$33:$A$776,$A254,СВЦЭМ!$B$33:$B$776,I$226)+'СЕТ СН'!$F$15</f>
        <v>200.23605825999999</v>
      </c>
      <c r="J254" s="36">
        <f>SUMIFS(СВЦЭМ!$F$33:$F$776,СВЦЭМ!$A$33:$A$776,$A254,СВЦЭМ!$B$33:$B$776,J$226)+'СЕТ СН'!$F$15</f>
        <v>193.05596495</v>
      </c>
      <c r="K254" s="36">
        <f>SUMIFS(СВЦЭМ!$F$33:$F$776,СВЦЭМ!$A$33:$A$776,$A254,СВЦЭМ!$B$33:$B$776,K$226)+'СЕТ СН'!$F$15</f>
        <v>193.59802274</v>
      </c>
      <c r="L254" s="36">
        <f>SUMIFS(СВЦЭМ!$F$33:$F$776,СВЦЭМ!$A$33:$A$776,$A254,СВЦЭМ!$B$33:$B$776,L$226)+'СЕТ СН'!$F$15</f>
        <v>192.14749787</v>
      </c>
      <c r="M254" s="36">
        <f>SUMIFS(СВЦЭМ!$F$33:$F$776,СВЦЭМ!$A$33:$A$776,$A254,СВЦЭМ!$B$33:$B$776,M$226)+'СЕТ СН'!$F$15</f>
        <v>190.92985421</v>
      </c>
      <c r="N254" s="36">
        <f>SUMIFS(СВЦЭМ!$F$33:$F$776,СВЦЭМ!$A$33:$A$776,$A254,СВЦЭМ!$B$33:$B$776,N$226)+'СЕТ СН'!$F$15</f>
        <v>192.39789471</v>
      </c>
      <c r="O254" s="36">
        <f>SUMIFS(СВЦЭМ!$F$33:$F$776,СВЦЭМ!$A$33:$A$776,$A254,СВЦЭМ!$B$33:$B$776,O$226)+'СЕТ СН'!$F$15</f>
        <v>191.94128606000001</v>
      </c>
      <c r="P254" s="36">
        <f>SUMIFS(СВЦЭМ!$F$33:$F$776,СВЦЭМ!$A$33:$A$776,$A254,СВЦЭМ!$B$33:$B$776,P$226)+'СЕТ СН'!$F$15</f>
        <v>193.42613564000001</v>
      </c>
      <c r="Q254" s="36">
        <f>SUMIFS(СВЦЭМ!$F$33:$F$776,СВЦЭМ!$A$33:$A$776,$A254,СВЦЭМ!$B$33:$B$776,Q$226)+'СЕТ СН'!$F$15</f>
        <v>195.31489304999999</v>
      </c>
      <c r="R254" s="36">
        <f>SUMIFS(СВЦЭМ!$F$33:$F$776,СВЦЭМ!$A$33:$A$776,$A254,СВЦЭМ!$B$33:$B$776,R$226)+'СЕТ СН'!$F$15</f>
        <v>197.44749424</v>
      </c>
      <c r="S254" s="36">
        <f>SUMIFS(СВЦЭМ!$F$33:$F$776,СВЦЭМ!$A$33:$A$776,$A254,СВЦЭМ!$B$33:$B$776,S$226)+'СЕТ СН'!$F$15</f>
        <v>195.91749134</v>
      </c>
      <c r="T254" s="36">
        <f>SUMIFS(СВЦЭМ!$F$33:$F$776,СВЦЭМ!$A$33:$A$776,$A254,СВЦЭМ!$B$33:$B$776,T$226)+'СЕТ СН'!$F$15</f>
        <v>191.30975856000001</v>
      </c>
      <c r="U254" s="36">
        <f>SUMIFS(СВЦЭМ!$F$33:$F$776,СВЦЭМ!$A$33:$A$776,$A254,СВЦЭМ!$B$33:$B$776,U$226)+'СЕТ СН'!$F$15</f>
        <v>190.71034846000001</v>
      </c>
      <c r="V254" s="36">
        <f>SUMIFS(СВЦЭМ!$F$33:$F$776,СВЦЭМ!$A$33:$A$776,$A254,СВЦЭМ!$B$33:$B$776,V$226)+'СЕТ СН'!$F$15</f>
        <v>191.58258923</v>
      </c>
      <c r="W254" s="36">
        <f>SUMIFS(СВЦЭМ!$F$33:$F$776,СВЦЭМ!$A$33:$A$776,$A254,СВЦЭМ!$B$33:$B$776,W$226)+'СЕТ СН'!$F$15</f>
        <v>191.88796214999999</v>
      </c>
      <c r="X254" s="36">
        <f>SUMIFS(СВЦЭМ!$F$33:$F$776,СВЦЭМ!$A$33:$A$776,$A254,СВЦЭМ!$B$33:$B$776,X$226)+'СЕТ СН'!$F$15</f>
        <v>191.77693973999999</v>
      </c>
      <c r="Y254" s="36">
        <f>SUMIFS(СВЦЭМ!$F$33:$F$776,СВЦЭМ!$A$33:$A$776,$A254,СВЦЭМ!$B$33:$B$776,Y$226)+'СЕТ СН'!$F$15</f>
        <v>201.30080194000001</v>
      </c>
    </row>
    <row r="255" spans="1:25" ht="15.75" x14ac:dyDescent="0.2">
      <c r="A255" s="35">
        <f t="shared" si="6"/>
        <v>43494</v>
      </c>
      <c r="B255" s="36">
        <f>SUMIFS(СВЦЭМ!$F$33:$F$776,СВЦЭМ!$A$33:$A$776,$A255,СВЦЭМ!$B$33:$B$776,B$226)+'СЕТ СН'!$F$15</f>
        <v>219.29444078</v>
      </c>
      <c r="C255" s="36">
        <f>SUMIFS(СВЦЭМ!$F$33:$F$776,СВЦЭМ!$A$33:$A$776,$A255,СВЦЭМ!$B$33:$B$776,C$226)+'СЕТ СН'!$F$15</f>
        <v>225.41058895</v>
      </c>
      <c r="D255" s="36">
        <f>SUMIFS(СВЦЭМ!$F$33:$F$776,СВЦЭМ!$A$33:$A$776,$A255,СВЦЭМ!$B$33:$B$776,D$226)+'СЕТ СН'!$F$15</f>
        <v>226.92891982</v>
      </c>
      <c r="E255" s="36">
        <f>SUMIFS(СВЦЭМ!$F$33:$F$776,СВЦЭМ!$A$33:$A$776,$A255,СВЦЭМ!$B$33:$B$776,E$226)+'СЕТ СН'!$F$15</f>
        <v>226.08980801000001</v>
      </c>
      <c r="F255" s="36">
        <f>SUMIFS(СВЦЭМ!$F$33:$F$776,СВЦЭМ!$A$33:$A$776,$A255,СВЦЭМ!$B$33:$B$776,F$226)+'СЕТ СН'!$F$15</f>
        <v>225.75261291999999</v>
      </c>
      <c r="G255" s="36">
        <f>SUMIFS(СВЦЭМ!$F$33:$F$776,СВЦЭМ!$A$33:$A$776,$A255,СВЦЭМ!$B$33:$B$776,G$226)+'СЕТ СН'!$F$15</f>
        <v>222.40792832</v>
      </c>
      <c r="H255" s="36">
        <f>SUMIFS(СВЦЭМ!$F$33:$F$776,СВЦЭМ!$A$33:$A$776,$A255,СВЦЭМ!$B$33:$B$776,H$226)+'СЕТ СН'!$F$15</f>
        <v>214.12074430000001</v>
      </c>
      <c r="I255" s="36">
        <f>SUMIFS(СВЦЭМ!$F$33:$F$776,СВЦЭМ!$A$33:$A$776,$A255,СВЦЭМ!$B$33:$B$776,I$226)+'СЕТ СН'!$F$15</f>
        <v>200.55656445</v>
      </c>
      <c r="J255" s="36">
        <f>SUMIFS(СВЦЭМ!$F$33:$F$776,СВЦЭМ!$A$33:$A$776,$A255,СВЦЭМ!$B$33:$B$776,J$226)+'СЕТ СН'!$F$15</f>
        <v>187.72677587000001</v>
      </c>
      <c r="K255" s="36">
        <f>SUMIFS(СВЦЭМ!$F$33:$F$776,СВЦЭМ!$A$33:$A$776,$A255,СВЦЭМ!$B$33:$B$776,K$226)+'СЕТ СН'!$F$15</f>
        <v>185.92200255</v>
      </c>
      <c r="L255" s="36">
        <f>SUMIFS(СВЦЭМ!$F$33:$F$776,СВЦЭМ!$A$33:$A$776,$A255,СВЦЭМ!$B$33:$B$776,L$226)+'СЕТ СН'!$F$15</f>
        <v>186.36250906999999</v>
      </c>
      <c r="M255" s="36">
        <f>SUMIFS(СВЦЭМ!$F$33:$F$776,СВЦЭМ!$A$33:$A$776,$A255,СВЦЭМ!$B$33:$B$776,M$226)+'СЕТ СН'!$F$15</f>
        <v>188.21567654</v>
      </c>
      <c r="N255" s="36">
        <f>SUMIFS(СВЦЭМ!$F$33:$F$776,СВЦЭМ!$A$33:$A$776,$A255,СВЦЭМ!$B$33:$B$776,N$226)+'СЕТ СН'!$F$15</f>
        <v>190.42678932000001</v>
      </c>
      <c r="O255" s="36">
        <f>SUMIFS(СВЦЭМ!$F$33:$F$776,СВЦЭМ!$A$33:$A$776,$A255,СВЦЭМ!$B$33:$B$776,O$226)+'СЕТ СН'!$F$15</f>
        <v>191.72084798</v>
      </c>
      <c r="P255" s="36">
        <f>SUMIFS(СВЦЭМ!$F$33:$F$776,СВЦЭМ!$A$33:$A$776,$A255,СВЦЭМ!$B$33:$B$776,P$226)+'СЕТ СН'!$F$15</f>
        <v>193.54306111</v>
      </c>
      <c r="Q255" s="36">
        <f>SUMIFS(СВЦЭМ!$F$33:$F$776,СВЦЭМ!$A$33:$A$776,$A255,СВЦЭМ!$B$33:$B$776,Q$226)+'СЕТ СН'!$F$15</f>
        <v>197.54713480999999</v>
      </c>
      <c r="R255" s="36">
        <f>SUMIFS(СВЦЭМ!$F$33:$F$776,СВЦЭМ!$A$33:$A$776,$A255,СВЦЭМ!$B$33:$B$776,R$226)+'СЕТ СН'!$F$15</f>
        <v>197.26273811999999</v>
      </c>
      <c r="S255" s="36">
        <f>SUMIFS(СВЦЭМ!$F$33:$F$776,СВЦЭМ!$A$33:$A$776,$A255,СВЦЭМ!$B$33:$B$776,S$226)+'СЕТ СН'!$F$15</f>
        <v>193.51738724000001</v>
      </c>
      <c r="T255" s="36">
        <f>SUMIFS(СВЦЭМ!$F$33:$F$776,СВЦЭМ!$A$33:$A$776,$A255,СВЦЭМ!$B$33:$B$776,T$226)+'СЕТ СН'!$F$15</f>
        <v>189.19869808999999</v>
      </c>
      <c r="U255" s="36">
        <f>SUMIFS(СВЦЭМ!$F$33:$F$776,СВЦЭМ!$A$33:$A$776,$A255,СВЦЭМ!$B$33:$B$776,U$226)+'СЕТ СН'!$F$15</f>
        <v>189.56507038999999</v>
      </c>
      <c r="V255" s="36">
        <f>SUMIFS(СВЦЭМ!$F$33:$F$776,СВЦЭМ!$A$33:$A$776,$A255,СВЦЭМ!$B$33:$B$776,V$226)+'СЕТ СН'!$F$15</f>
        <v>193.56631315999999</v>
      </c>
      <c r="W255" s="36">
        <f>SUMIFS(СВЦЭМ!$F$33:$F$776,СВЦЭМ!$A$33:$A$776,$A255,СВЦЭМ!$B$33:$B$776,W$226)+'СЕТ СН'!$F$15</f>
        <v>193.56843221</v>
      </c>
      <c r="X255" s="36">
        <f>SUMIFS(СВЦЭМ!$F$33:$F$776,СВЦЭМ!$A$33:$A$776,$A255,СВЦЭМ!$B$33:$B$776,X$226)+'СЕТ СН'!$F$15</f>
        <v>193.02099383000001</v>
      </c>
      <c r="Y255" s="36">
        <f>SUMIFS(СВЦЭМ!$F$33:$F$776,СВЦЭМ!$A$33:$A$776,$A255,СВЦЭМ!$B$33:$B$776,Y$226)+'СЕТ СН'!$F$15</f>
        <v>202.36152458999999</v>
      </c>
    </row>
    <row r="256" spans="1:25" ht="15.75" x14ac:dyDescent="0.2">
      <c r="A256" s="35">
        <f t="shared" si="6"/>
        <v>43495</v>
      </c>
      <c r="B256" s="36">
        <f>SUMIFS(СВЦЭМ!$F$33:$F$776,СВЦЭМ!$A$33:$A$776,$A256,СВЦЭМ!$B$33:$B$776,B$226)+'СЕТ СН'!$F$15</f>
        <v>215.48860823000001</v>
      </c>
      <c r="C256" s="36">
        <f>SUMIFS(СВЦЭМ!$F$33:$F$776,СВЦЭМ!$A$33:$A$776,$A256,СВЦЭМ!$B$33:$B$776,C$226)+'СЕТ СН'!$F$15</f>
        <v>218.78289139</v>
      </c>
      <c r="D256" s="36">
        <f>SUMIFS(СВЦЭМ!$F$33:$F$776,СВЦЭМ!$A$33:$A$776,$A256,СВЦЭМ!$B$33:$B$776,D$226)+'СЕТ СН'!$F$15</f>
        <v>221.76349793</v>
      </c>
      <c r="E256" s="36">
        <f>SUMIFS(СВЦЭМ!$F$33:$F$776,СВЦЭМ!$A$33:$A$776,$A256,СВЦЭМ!$B$33:$B$776,E$226)+'СЕТ СН'!$F$15</f>
        <v>221.29309613000001</v>
      </c>
      <c r="F256" s="36">
        <f>SUMIFS(СВЦЭМ!$F$33:$F$776,СВЦЭМ!$A$33:$A$776,$A256,СВЦЭМ!$B$33:$B$776,F$226)+'СЕТ СН'!$F$15</f>
        <v>219.55226042999999</v>
      </c>
      <c r="G256" s="36">
        <f>SUMIFS(СВЦЭМ!$F$33:$F$776,СВЦЭМ!$A$33:$A$776,$A256,СВЦЭМ!$B$33:$B$776,G$226)+'СЕТ СН'!$F$15</f>
        <v>217.94057824999999</v>
      </c>
      <c r="H256" s="36">
        <f>SUMIFS(СВЦЭМ!$F$33:$F$776,СВЦЭМ!$A$33:$A$776,$A256,СВЦЭМ!$B$33:$B$776,H$226)+'СЕТ СН'!$F$15</f>
        <v>210.69968976000001</v>
      </c>
      <c r="I256" s="36">
        <f>SUMIFS(СВЦЭМ!$F$33:$F$776,СВЦЭМ!$A$33:$A$776,$A256,СВЦЭМ!$B$33:$B$776,I$226)+'СЕТ СН'!$F$15</f>
        <v>198.31376051999999</v>
      </c>
      <c r="J256" s="36">
        <f>SUMIFS(СВЦЭМ!$F$33:$F$776,СВЦЭМ!$A$33:$A$776,$A256,СВЦЭМ!$B$33:$B$776,J$226)+'СЕТ СН'!$F$15</f>
        <v>187.69507579</v>
      </c>
      <c r="K256" s="36">
        <f>SUMIFS(СВЦЭМ!$F$33:$F$776,СВЦЭМ!$A$33:$A$776,$A256,СВЦЭМ!$B$33:$B$776,K$226)+'СЕТ СН'!$F$15</f>
        <v>188.10039791</v>
      </c>
      <c r="L256" s="36">
        <f>SUMIFS(СВЦЭМ!$F$33:$F$776,СВЦЭМ!$A$33:$A$776,$A256,СВЦЭМ!$B$33:$B$776,L$226)+'СЕТ СН'!$F$15</f>
        <v>190.37021207000001</v>
      </c>
      <c r="M256" s="36">
        <f>SUMIFS(СВЦЭМ!$F$33:$F$776,СВЦЭМ!$A$33:$A$776,$A256,СВЦЭМ!$B$33:$B$776,M$226)+'СЕТ СН'!$F$15</f>
        <v>192.99002221999999</v>
      </c>
      <c r="N256" s="36">
        <f>SUMIFS(СВЦЭМ!$F$33:$F$776,СВЦЭМ!$A$33:$A$776,$A256,СВЦЭМ!$B$33:$B$776,N$226)+'СЕТ СН'!$F$15</f>
        <v>195.05231258000001</v>
      </c>
      <c r="O256" s="36">
        <f>SUMIFS(СВЦЭМ!$F$33:$F$776,СВЦЭМ!$A$33:$A$776,$A256,СВЦЭМ!$B$33:$B$776,O$226)+'СЕТ СН'!$F$15</f>
        <v>192.03683480999999</v>
      </c>
      <c r="P256" s="36">
        <f>SUMIFS(СВЦЭМ!$F$33:$F$776,СВЦЭМ!$A$33:$A$776,$A256,СВЦЭМ!$B$33:$B$776,P$226)+'СЕТ СН'!$F$15</f>
        <v>191.94386044000001</v>
      </c>
      <c r="Q256" s="36">
        <f>SUMIFS(СВЦЭМ!$F$33:$F$776,СВЦЭМ!$A$33:$A$776,$A256,СВЦЭМ!$B$33:$B$776,Q$226)+'СЕТ СН'!$F$15</f>
        <v>193.39779490000001</v>
      </c>
      <c r="R256" s="36">
        <f>SUMIFS(СВЦЭМ!$F$33:$F$776,СВЦЭМ!$A$33:$A$776,$A256,СВЦЭМ!$B$33:$B$776,R$226)+'СЕТ СН'!$F$15</f>
        <v>194.16257956000001</v>
      </c>
      <c r="S256" s="36">
        <f>SUMIFS(СВЦЭМ!$F$33:$F$776,СВЦЭМ!$A$33:$A$776,$A256,СВЦЭМ!$B$33:$B$776,S$226)+'СЕТ СН'!$F$15</f>
        <v>191.15987718</v>
      </c>
      <c r="T256" s="36">
        <f>SUMIFS(СВЦЭМ!$F$33:$F$776,СВЦЭМ!$A$33:$A$776,$A256,СВЦЭМ!$B$33:$B$776,T$226)+'СЕТ СН'!$F$15</f>
        <v>187.59189972999999</v>
      </c>
      <c r="U256" s="36">
        <f>SUMIFS(СВЦЭМ!$F$33:$F$776,СВЦЭМ!$A$33:$A$776,$A256,СВЦЭМ!$B$33:$B$776,U$226)+'СЕТ СН'!$F$15</f>
        <v>186.97939224000001</v>
      </c>
      <c r="V256" s="36">
        <f>SUMIFS(СВЦЭМ!$F$33:$F$776,СВЦЭМ!$A$33:$A$776,$A256,СВЦЭМ!$B$33:$B$776,V$226)+'СЕТ СН'!$F$15</f>
        <v>188.90803063000001</v>
      </c>
      <c r="W256" s="36">
        <f>SUMIFS(СВЦЭМ!$F$33:$F$776,СВЦЭМ!$A$33:$A$776,$A256,СВЦЭМ!$B$33:$B$776,W$226)+'СЕТ СН'!$F$15</f>
        <v>190.48428045</v>
      </c>
      <c r="X256" s="36">
        <f>SUMIFS(СВЦЭМ!$F$33:$F$776,СВЦЭМ!$A$33:$A$776,$A256,СВЦЭМ!$B$33:$B$776,X$226)+'СЕТ СН'!$F$15</f>
        <v>190.29802699000001</v>
      </c>
      <c r="Y256" s="36">
        <f>SUMIFS(СВЦЭМ!$F$33:$F$776,СВЦЭМ!$A$33:$A$776,$A256,СВЦЭМ!$B$33:$B$776,Y$226)+'СЕТ СН'!$F$15</f>
        <v>200.0615598</v>
      </c>
    </row>
    <row r="257" spans="1:27" ht="15.75" x14ac:dyDescent="0.2">
      <c r="A257" s="35">
        <f t="shared" si="6"/>
        <v>43496</v>
      </c>
      <c r="B257" s="36">
        <f>SUMIFS(СВЦЭМ!$F$33:$F$776,СВЦЭМ!$A$33:$A$776,$A257,СВЦЭМ!$B$33:$B$776,B$226)+'СЕТ СН'!$F$15</f>
        <v>216.46136331</v>
      </c>
      <c r="C257" s="36">
        <f>SUMIFS(СВЦЭМ!$F$33:$F$776,СВЦЭМ!$A$33:$A$776,$A257,СВЦЭМ!$B$33:$B$776,C$226)+'СЕТ СН'!$F$15</f>
        <v>224.99161759</v>
      </c>
      <c r="D257" s="36">
        <f>SUMIFS(СВЦЭМ!$F$33:$F$776,СВЦЭМ!$A$33:$A$776,$A257,СВЦЭМ!$B$33:$B$776,D$226)+'СЕТ СН'!$F$15</f>
        <v>225.27194258</v>
      </c>
      <c r="E257" s="36">
        <f>SUMIFS(СВЦЭМ!$F$33:$F$776,СВЦЭМ!$A$33:$A$776,$A257,СВЦЭМ!$B$33:$B$776,E$226)+'СЕТ СН'!$F$15</f>
        <v>225.36366975999999</v>
      </c>
      <c r="F257" s="36">
        <f>SUMIFS(СВЦЭМ!$F$33:$F$776,СВЦЭМ!$A$33:$A$776,$A257,СВЦЭМ!$B$33:$B$776,F$226)+'СЕТ СН'!$F$15</f>
        <v>224.44996664000001</v>
      </c>
      <c r="G257" s="36">
        <f>SUMIFS(СВЦЭМ!$F$33:$F$776,СВЦЭМ!$A$33:$A$776,$A257,СВЦЭМ!$B$33:$B$776,G$226)+'СЕТ СН'!$F$15</f>
        <v>220.17044910999999</v>
      </c>
      <c r="H257" s="36">
        <f>SUMIFS(СВЦЭМ!$F$33:$F$776,СВЦЭМ!$A$33:$A$776,$A257,СВЦЭМ!$B$33:$B$776,H$226)+'СЕТ СН'!$F$15</f>
        <v>209.75259682000001</v>
      </c>
      <c r="I257" s="36">
        <f>SUMIFS(СВЦЭМ!$F$33:$F$776,СВЦЭМ!$A$33:$A$776,$A257,СВЦЭМ!$B$33:$B$776,I$226)+'СЕТ СН'!$F$15</f>
        <v>200.75218419000001</v>
      </c>
      <c r="J257" s="36">
        <f>SUMIFS(СВЦЭМ!$F$33:$F$776,СВЦЭМ!$A$33:$A$776,$A257,СВЦЭМ!$B$33:$B$776,J$226)+'СЕТ СН'!$F$15</f>
        <v>188.85844460999999</v>
      </c>
      <c r="K257" s="36">
        <f>SUMIFS(СВЦЭМ!$F$33:$F$776,СВЦЭМ!$A$33:$A$776,$A257,СВЦЭМ!$B$33:$B$776,K$226)+'СЕТ СН'!$F$15</f>
        <v>187.6720253</v>
      </c>
      <c r="L257" s="36">
        <f>SUMIFS(СВЦЭМ!$F$33:$F$776,СВЦЭМ!$A$33:$A$776,$A257,СВЦЭМ!$B$33:$B$776,L$226)+'СЕТ СН'!$F$15</f>
        <v>187.61848270999999</v>
      </c>
      <c r="M257" s="36">
        <f>SUMIFS(СВЦЭМ!$F$33:$F$776,СВЦЭМ!$A$33:$A$776,$A257,СВЦЭМ!$B$33:$B$776,M$226)+'СЕТ СН'!$F$15</f>
        <v>191.04320050000001</v>
      </c>
      <c r="N257" s="36">
        <f>SUMIFS(СВЦЭМ!$F$33:$F$776,СВЦЭМ!$A$33:$A$776,$A257,СВЦЭМ!$B$33:$B$776,N$226)+'СЕТ СН'!$F$15</f>
        <v>192.65235482</v>
      </c>
      <c r="O257" s="36">
        <f>SUMIFS(СВЦЭМ!$F$33:$F$776,СВЦЭМ!$A$33:$A$776,$A257,СВЦЭМ!$B$33:$B$776,O$226)+'СЕТ СН'!$F$15</f>
        <v>190.12420083000001</v>
      </c>
      <c r="P257" s="36">
        <f>SUMIFS(СВЦЭМ!$F$33:$F$776,СВЦЭМ!$A$33:$A$776,$A257,СВЦЭМ!$B$33:$B$776,P$226)+'СЕТ СН'!$F$15</f>
        <v>191.52871497000001</v>
      </c>
      <c r="Q257" s="36">
        <f>SUMIFS(СВЦЭМ!$F$33:$F$776,СВЦЭМ!$A$33:$A$776,$A257,СВЦЭМ!$B$33:$B$776,Q$226)+'СЕТ СН'!$F$15</f>
        <v>193.96791256</v>
      </c>
      <c r="R257" s="36">
        <f>SUMIFS(СВЦЭМ!$F$33:$F$776,СВЦЭМ!$A$33:$A$776,$A257,СВЦЭМ!$B$33:$B$776,R$226)+'СЕТ СН'!$F$15</f>
        <v>194.14382021</v>
      </c>
      <c r="S257" s="36">
        <f>SUMIFS(СВЦЭМ!$F$33:$F$776,СВЦЭМ!$A$33:$A$776,$A257,СВЦЭМ!$B$33:$B$776,S$226)+'СЕТ СН'!$F$15</f>
        <v>192.10526240999999</v>
      </c>
      <c r="T257" s="36">
        <f>SUMIFS(СВЦЭМ!$F$33:$F$776,СВЦЭМ!$A$33:$A$776,$A257,СВЦЭМ!$B$33:$B$776,T$226)+'СЕТ СН'!$F$15</f>
        <v>189.42556479000001</v>
      </c>
      <c r="U257" s="36">
        <f>SUMIFS(СВЦЭМ!$F$33:$F$776,СВЦЭМ!$A$33:$A$776,$A257,СВЦЭМ!$B$33:$B$776,U$226)+'СЕТ СН'!$F$15</f>
        <v>188.91278776999999</v>
      </c>
      <c r="V257" s="36">
        <f>SUMIFS(СВЦЭМ!$F$33:$F$776,СВЦЭМ!$A$33:$A$776,$A257,СВЦЭМ!$B$33:$B$776,V$226)+'СЕТ СН'!$F$15</f>
        <v>192.58350945999999</v>
      </c>
      <c r="W257" s="36">
        <f>SUMIFS(СВЦЭМ!$F$33:$F$776,СВЦЭМ!$A$33:$A$776,$A257,СВЦЭМ!$B$33:$B$776,W$226)+'СЕТ СН'!$F$15</f>
        <v>196.95988550000001</v>
      </c>
      <c r="X257" s="36">
        <f>SUMIFS(СВЦЭМ!$F$33:$F$776,СВЦЭМ!$A$33:$A$776,$A257,СВЦЭМ!$B$33:$B$776,X$226)+'СЕТ СН'!$F$15</f>
        <v>197.79115960999999</v>
      </c>
      <c r="Y257" s="36">
        <f>SUMIFS(СВЦЭМ!$F$33:$F$776,СВЦЭМ!$A$33:$A$776,$A257,СВЦЭМ!$B$33:$B$776,Y$226)+'СЕТ СН'!$F$15</f>
        <v>204.02620013999999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43467</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43468</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43469</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43470</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43471</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43472</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43473</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43474</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43475</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43476</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43477</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43478</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43479</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43480</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43481</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43482</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43483</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43484</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43485</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43486</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43487</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43488</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43489</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43490</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43491</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43492</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43493</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43494</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43495</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43496</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43467</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43468</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43469</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43470</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43471</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43472</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43473</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43474</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43475</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43476</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43477</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43478</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43479</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43480</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43481</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43482</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43483</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43484</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43485</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43486</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43487</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43488</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43489</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43490</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43491</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43492</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43493</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43494</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43495</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43496</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43467</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43468</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43469</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43470</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43471</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43472</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43473</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43474</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43475</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43476</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43477</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43478</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43479</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43480</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43481</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43482</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43483</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43484</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43485</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43486</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43487</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43488</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43489</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43490</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43491</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43492</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43493</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43494</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43495</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43496</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43467</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43468</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43469</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43470</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43471</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43472</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43473</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43474</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43475</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43476</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43477</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43478</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43479</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43480</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43481</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43482</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43483</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43484</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43485</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43486</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43487</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43488</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43489</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43490</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43491</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43492</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43493</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43494</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43495</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43496</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43467</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43468</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43469</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43470</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43471</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43472</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43473</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43474</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43475</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43476</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43477</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43478</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43479</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43480</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43481</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43482</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43483</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43484</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43485</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43486</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43487</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43488</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43489</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43490</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43491</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43492</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43493</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43494</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43495</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43496</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43467</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43468</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43469</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43470</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43471</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43472</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43473</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43474</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43475</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43476</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43477</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43478</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43479</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43480</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43481</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43482</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43483</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43484</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43485</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43486</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43487</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43488</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43489</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43490</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43491</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43492</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43493</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43494</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43495</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43496</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130.18385441999999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621496.38527661446</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1215910.51</v>
      </c>
      <c r="O479" s="144"/>
      <c r="P479" s="144">
        <f>'СЕТ СН'!$G$7</f>
        <v>917622.47</v>
      </c>
      <c r="Q479" s="144"/>
      <c r="R479" s="144">
        <f>'СЕТ СН'!$H$7</f>
        <v>995119.34</v>
      </c>
      <c r="S479" s="144"/>
      <c r="T479" s="144">
        <f>'СЕТ СН'!$I$7</f>
        <v>1001130.64</v>
      </c>
      <c r="U479" s="144"/>
    </row>
    <row r="482" spans="1:25" ht="15.75" x14ac:dyDescent="0.25">
      <c r="A482" s="145" t="s">
        <v>136</v>
      </c>
      <c r="B482" s="146"/>
      <c r="C482" s="146"/>
      <c r="D482" s="146"/>
      <c r="E482" s="146"/>
      <c r="F482" s="146"/>
      <c r="G482" s="146"/>
      <c r="H482" s="146"/>
      <c r="I482" s="146"/>
      <c r="J482" s="146"/>
      <c r="K482" s="146"/>
      <c r="L482" s="146"/>
      <c r="M482" s="147"/>
      <c r="N482" s="94" t="s">
        <v>137</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144</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173164.15</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A3" sqref="A3:A4"/>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75" x14ac:dyDescent="0.2">
      <c r="A5" s="53" t="s">
        <v>178</v>
      </c>
      <c r="B5" s="90" t="s">
        <v>179</v>
      </c>
      <c r="C5" s="54">
        <v>43466</v>
      </c>
      <c r="D5" s="54">
        <v>43646</v>
      </c>
      <c r="E5" s="52" t="s">
        <v>20</v>
      </c>
      <c r="F5" s="52">
        <v>2473.96</v>
      </c>
      <c r="G5" s="52">
        <v>2536.65</v>
      </c>
      <c r="H5" s="52">
        <v>2600</v>
      </c>
      <c r="I5" s="52">
        <v>2668.56</v>
      </c>
    </row>
    <row r="6" spans="1:9" ht="75" x14ac:dyDescent="0.2">
      <c r="A6" s="53" t="s">
        <v>180</v>
      </c>
      <c r="B6" s="92" t="s">
        <v>179</v>
      </c>
      <c r="C6" s="54">
        <v>43466</v>
      </c>
      <c r="D6" s="54">
        <v>43646</v>
      </c>
      <c r="E6" s="52" t="s">
        <v>20</v>
      </c>
      <c r="F6" s="52">
        <v>71.08</v>
      </c>
      <c r="G6" s="52">
        <v>432.12</v>
      </c>
      <c r="H6" s="52">
        <v>359.75</v>
      </c>
      <c r="I6" s="52">
        <v>554.83000000000004</v>
      </c>
    </row>
    <row r="7" spans="1:9" ht="75" x14ac:dyDescent="0.2">
      <c r="A7" s="53" t="s">
        <v>181</v>
      </c>
      <c r="B7" s="92" t="s">
        <v>179</v>
      </c>
      <c r="C7" s="54">
        <v>43466</v>
      </c>
      <c r="D7" s="54">
        <v>43646</v>
      </c>
      <c r="E7" s="52" t="s">
        <v>21</v>
      </c>
      <c r="F7" s="52">
        <v>1215910.51</v>
      </c>
      <c r="G7" s="52">
        <v>917622.47</v>
      </c>
      <c r="H7" s="52">
        <v>995119.34</v>
      </c>
      <c r="I7" s="52">
        <v>1001130.64</v>
      </c>
    </row>
    <row r="8" spans="1:9" ht="90" x14ac:dyDescent="0.2">
      <c r="A8" s="53" t="s">
        <v>143</v>
      </c>
      <c r="B8" s="93" t="s">
        <v>141</v>
      </c>
      <c r="C8" s="96">
        <v>43466</v>
      </c>
      <c r="D8" s="96">
        <v>43830</v>
      </c>
      <c r="E8" s="93" t="s">
        <v>142</v>
      </c>
      <c r="F8" s="98">
        <v>7.7100000000000002E-2</v>
      </c>
      <c r="G8" s="93"/>
      <c r="H8" s="93"/>
      <c r="I8" s="93"/>
    </row>
    <row r="9" spans="1:9" ht="75" x14ac:dyDescent="0.2">
      <c r="A9" s="53" t="s">
        <v>133</v>
      </c>
      <c r="B9" s="93" t="s">
        <v>138</v>
      </c>
      <c r="C9" s="54">
        <v>43466</v>
      </c>
      <c r="D9" s="54">
        <v>43496</v>
      </c>
      <c r="E9" s="93" t="s">
        <v>20</v>
      </c>
      <c r="F9" s="97">
        <v>894.88</v>
      </c>
      <c r="G9" s="93"/>
      <c r="H9" s="93"/>
      <c r="I9" s="93"/>
    </row>
    <row r="10" spans="1:9" ht="45" x14ac:dyDescent="0.2">
      <c r="A10" s="53" t="s">
        <v>139</v>
      </c>
      <c r="B10" s="93" t="s">
        <v>140</v>
      </c>
      <c r="C10" s="54">
        <v>43466</v>
      </c>
      <c r="D10" s="54">
        <v>43646</v>
      </c>
      <c r="E10" s="93" t="s">
        <v>21</v>
      </c>
      <c r="F10" s="93">
        <v>173164.15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145</v>
      </c>
    </row>
    <row r="7" spans="1:4" ht="15" customHeight="1" x14ac:dyDescent="0.2">
      <c r="A7" s="175" t="s">
        <v>89</v>
      </c>
      <c r="B7" s="176"/>
      <c r="C7" s="67"/>
      <c r="D7" s="64" t="s">
        <v>146</v>
      </c>
    </row>
    <row r="8" spans="1:4" ht="15" customHeight="1" x14ac:dyDescent="0.2">
      <c r="A8" s="177" t="s">
        <v>90</v>
      </c>
      <c r="B8" s="177"/>
      <c r="C8" s="100"/>
      <c r="D8" s="68"/>
    </row>
    <row r="9" spans="1:4" ht="15" customHeight="1" x14ac:dyDescent="0.2">
      <c r="A9" s="69" t="s">
        <v>91</v>
      </c>
      <c r="B9" s="70"/>
      <c r="C9" s="71"/>
      <c r="D9" s="72"/>
    </row>
    <row r="10" spans="1:4" ht="30" customHeight="1" x14ac:dyDescent="0.2">
      <c r="A10" s="169" t="s">
        <v>92</v>
      </c>
      <c r="B10" s="170"/>
      <c r="C10" s="73"/>
      <c r="D10" s="74">
        <v>2.5091317000000002</v>
      </c>
    </row>
    <row r="11" spans="1:4" ht="66" customHeight="1" x14ac:dyDescent="0.2">
      <c r="A11" s="169" t="s">
        <v>93</v>
      </c>
      <c r="B11" s="170"/>
      <c r="C11" s="73"/>
      <c r="D11" s="74">
        <v>1253.76066257</v>
      </c>
    </row>
    <row r="12" spans="1:4" ht="30" customHeight="1" x14ac:dyDescent="0.2">
      <c r="A12" s="169" t="s">
        <v>94</v>
      </c>
      <c r="B12" s="170"/>
      <c r="C12" s="73"/>
      <c r="D12" s="75">
        <v>621496.38527661446</v>
      </c>
    </row>
    <row r="13" spans="1:4" ht="30" customHeight="1" x14ac:dyDescent="0.2">
      <c r="A13" s="169" t="s">
        <v>95</v>
      </c>
      <c r="B13" s="170"/>
      <c r="C13" s="73"/>
      <c r="D13" s="76"/>
    </row>
    <row r="14" spans="1:4" ht="15" customHeight="1" x14ac:dyDescent="0.2">
      <c r="A14" s="173" t="s">
        <v>96</v>
      </c>
      <c r="B14" s="174"/>
      <c r="C14" s="73"/>
      <c r="D14" s="74">
        <v>1346.42029086</v>
      </c>
    </row>
    <row r="15" spans="1:4" ht="15" customHeight="1" x14ac:dyDescent="0.2">
      <c r="A15" s="173" t="s">
        <v>97</v>
      </c>
      <c r="B15" s="174"/>
      <c r="C15" s="73"/>
      <c r="D15" s="74">
        <v>2105.0581023899999</v>
      </c>
    </row>
    <row r="16" spans="1:4" ht="15" customHeight="1" x14ac:dyDescent="0.2">
      <c r="A16" s="173" t="s">
        <v>98</v>
      </c>
      <c r="B16" s="174"/>
      <c r="C16" s="73"/>
      <c r="D16" s="74">
        <v>2928.80425823</v>
      </c>
    </row>
    <row r="17" spans="1:6" ht="15" customHeight="1" x14ac:dyDescent="0.2">
      <c r="A17" s="173" t="s">
        <v>99</v>
      </c>
      <c r="B17" s="174"/>
      <c r="C17" s="73"/>
      <c r="D17" s="74">
        <v>2518.8369374499998</v>
      </c>
    </row>
    <row r="18" spans="1:6" ht="52.5" customHeight="1" x14ac:dyDescent="0.2">
      <c r="A18" s="169" t="s">
        <v>100</v>
      </c>
      <c r="B18" s="170"/>
      <c r="C18" s="73"/>
      <c r="D18" s="74">
        <v>130.18385441999999</v>
      </c>
    </row>
    <row r="19" spans="1:6" ht="15" customHeight="1" x14ac:dyDescent="0.2">
      <c r="A19" s="69" t="s">
        <v>101</v>
      </c>
      <c r="B19" s="70"/>
      <c r="C19" s="77"/>
      <c r="D19" s="78"/>
    </row>
    <row r="20" spans="1:6" ht="30" customHeight="1" x14ac:dyDescent="0.2">
      <c r="A20" s="169" t="s">
        <v>102</v>
      </c>
      <c r="B20" s="170"/>
      <c r="C20" s="73"/>
      <c r="D20" s="79">
        <v>3252.7910000000002</v>
      </c>
    </row>
    <row r="21" spans="1:6" ht="30" customHeight="1" x14ac:dyDescent="0.2">
      <c r="A21" s="169" t="s">
        <v>103</v>
      </c>
      <c r="B21" s="170"/>
      <c r="C21" s="80"/>
      <c r="D21" s="79">
        <v>4.5369999999999999</v>
      </c>
    </row>
    <row r="22" spans="1:6" ht="15" customHeight="1" x14ac:dyDescent="0.2">
      <c r="A22" s="69" t="s">
        <v>104</v>
      </c>
      <c r="B22" s="70"/>
      <c r="C22" s="77"/>
      <c r="D22" s="78"/>
    </row>
    <row r="23" spans="1:6" ht="15" customHeight="1" x14ac:dyDescent="0.25">
      <c r="A23" s="169" t="s">
        <v>105</v>
      </c>
      <c r="B23" s="170"/>
      <c r="C23" s="81"/>
      <c r="D23" s="76"/>
    </row>
    <row r="24" spans="1:6" ht="15" customHeight="1" x14ac:dyDescent="0.25">
      <c r="A24" s="173" t="s">
        <v>96</v>
      </c>
      <c r="B24" s="174"/>
      <c r="C24" s="81"/>
      <c r="D24" s="82">
        <v>0</v>
      </c>
    </row>
    <row r="25" spans="1:6" ht="15" customHeight="1" x14ac:dyDescent="0.25">
      <c r="A25" s="173" t="s">
        <v>97</v>
      </c>
      <c r="B25" s="174"/>
      <c r="C25" s="81"/>
      <c r="D25" s="82">
        <v>1.4152486233059999E-3</v>
      </c>
    </row>
    <row r="26" spans="1:6" ht="15" customHeight="1" x14ac:dyDescent="0.25">
      <c r="A26" s="173" t="s">
        <v>98</v>
      </c>
      <c r="B26" s="174"/>
      <c r="C26" s="81"/>
      <c r="D26" s="82">
        <v>2.804399242232E-3</v>
      </c>
    </row>
    <row r="27" spans="1:6" ht="15" customHeight="1" x14ac:dyDescent="0.25">
      <c r="A27" s="173" t="s">
        <v>99</v>
      </c>
      <c r="B27" s="174"/>
      <c r="C27" s="81"/>
      <c r="D27" s="82">
        <v>2.1125111224619998E-3</v>
      </c>
    </row>
    <row r="29" spans="1:6" x14ac:dyDescent="0.2">
      <c r="A29" s="58" t="s">
        <v>106</v>
      </c>
      <c r="B29" s="59"/>
      <c r="C29" s="59"/>
      <c r="D29" s="56"/>
      <c r="E29" s="56"/>
      <c r="F29" s="60"/>
    </row>
    <row r="30" spans="1:6" ht="280.5" customHeight="1" x14ac:dyDescent="0.2">
      <c r="A30" s="171" t="s">
        <v>7</v>
      </c>
      <c r="B30" s="171" t="s">
        <v>107</v>
      </c>
      <c r="C30" s="57" t="s">
        <v>108</v>
      </c>
      <c r="D30" s="57" t="s">
        <v>109</v>
      </c>
      <c r="E30" s="57" t="s">
        <v>110</v>
      </c>
      <c r="F30" s="57" t="s">
        <v>111</v>
      </c>
    </row>
    <row r="31" spans="1:6" x14ac:dyDescent="0.2">
      <c r="A31" s="172"/>
      <c r="B31" s="172"/>
      <c r="C31" s="57" t="s">
        <v>112</v>
      </c>
      <c r="D31" s="57" t="s">
        <v>112</v>
      </c>
      <c r="E31" s="99" t="s">
        <v>112</v>
      </c>
      <c r="F31" s="99" t="s">
        <v>112</v>
      </c>
    </row>
    <row r="32" spans="1:6" ht="30.75" customHeight="1" x14ac:dyDescent="0.2">
      <c r="A32" s="101"/>
      <c r="B32" s="101"/>
      <c r="C32" s="101"/>
      <c r="D32" s="101"/>
      <c r="E32" s="102"/>
      <c r="F32" s="103"/>
    </row>
    <row r="33" spans="1:6" ht="12.75" customHeight="1" x14ac:dyDescent="0.2">
      <c r="A33" s="83" t="s">
        <v>147</v>
      </c>
      <c r="B33" s="83">
        <v>1</v>
      </c>
      <c r="C33" s="84">
        <v>1107.6145162600001</v>
      </c>
      <c r="D33" s="84">
        <v>1040.2120743999999</v>
      </c>
      <c r="E33" s="84">
        <v>186.61835063000001</v>
      </c>
      <c r="F33" s="84">
        <v>186.61835063000001</v>
      </c>
    </row>
    <row r="34" spans="1:6" ht="12.75" customHeight="1" x14ac:dyDescent="0.2">
      <c r="A34" s="83" t="s">
        <v>147</v>
      </c>
      <c r="B34" s="83">
        <v>2</v>
      </c>
      <c r="C34" s="84">
        <v>1126.07560638</v>
      </c>
      <c r="D34" s="84">
        <v>1118.8073773799999</v>
      </c>
      <c r="E34" s="84">
        <v>200.71867322</v>
      </c>
      <c r="F34" s="84">
        <v>200.71867322</v>
      </c>
    </row>
    <row r="35" spans="1:6" ht="12.75" customHeight="1" x14ac:dyDescent="0.2">
      <c r="A35" s="83" t="s">
        <v>147</v>
      </c>
      <c r="B35" s="83">
        <v>3</v>
      </c>
      <c r="C35" s="84">
        <v>1183.4052148599999</v>
      </c>
      <c r="D35" s="84">
        <v>1187.5763077199999</v>
      </c>
      <c r="E35" s="84">
        <v>213.05610389</v>
      </c>
      <c r="F35" s="84">
        <v>213.05610389</v>
      </c>
    </row>
    <row r="36" spans="1:6" ht="12.75" customHeight="1" x14ac:dyDescent="0.2">
      <c r="A36" s="83" t="s">
        <v>147</v>
      </c>
      <c r="B36" s="83">
        <v>4</v>
      </c>
      <c r="C36" s="84">
        <v>1198.6590954000001</v>
      </c>
      <c r="D36" s="84">
        <v>1203.05760932</v>
      </c>
      <c r="E36" s="84">
        <v>215.83351346000001</v>
      </c>
      <c r="F36" s="84">
        <v>215.83351346000001</v>
      </c>
    </row>
    <row r="37" spans="1:6" ht="12.75" customHeight="1" x14ac:dyDescent="0.2">
      <c r="A37" s="83" t="s">
        <v>147</v>
      </c>
      <c r="B37" s="83">
        <v>5</v>
      </c>
      <c r="C37" s="84">
        <v>1225.8673851000001</v>
      </c>
      <c r="D37" s="84">
        <v>1210.50548574</v>
      </c>
      <c r="E37" s="84">
        <v>217.16969331000001</v>
      </c>
      <c r="F37" s="84">
        <v>217.16969331000001</v>
      </c>
    </row>
    <row r="38" spans="1:6" ht="12.75" customHeight="1" x14ac:dyDescent="0.2">
      <c r="A38" s="83" t="s">
        <v>147</v>
      </c>
      <c r="B38" s="83">
        <v>6</v>
      </c>
      <c r="C38" s="84">
        <v>1223.9582764100001</v>
      </c>
      <c r="D38" s="84">
        <v>1211.09324249</v>
      </c>
      <c r="E38" s="84">
        <v>217.27513930000001</v>
      </c>
      <c r="F38" s="84">
        <v>217.27513930000001</v>
      </c>
    </row>
    <row r="39" spans="1:6" ht="12.75" customHeight="1" x14ac:dyDescent="0.2">
      <c r="A39" s="83" t="s">
        <v>147</v>
      </c>
      <c r="B39" s="83">
        <v>7</v>
      </c>
      <c r="C39" s="84">
        <v>1221.3012603300001</v>
      </c>
      <c r="D39" s="84">
        <v>1219.44375113</v>
      </c>
      <c r="E39" s="84">
        <v>218.77325511000001</v>
      </c>
      <c r="F39" s="84">
        <v>218.77325511000001</v>
      </c>
    </row>
    <row r="40" spans="1:6" ht="12.75" customHeight="1" x14ac:dyDescent="0.2">
      <c r="A40" s="83" t="s">
        <v>147</v>
      </c>
      <c r="B40" s="83">
        <v>8</v>
      </c>
      <c r="C40" s="84">
        <v>1234.5251856499999</v>
      </c>
      <c r="D40" s="84">
        <v>1209.41841813</v>
      </c>
      <c r="E40" s="84">
        <v>216.97466888</v>
      </c>
      <c r="F40" s="84">
        <v>216.97466888</v>
      </c>
    </row>
    <row r="41" spans="1:6" ht="12.75" customHeight="1" x14ac:dyDescent="0.2">
      <c r="A41" s="83" t="s">
        <v>147</v>
      </c>
      <c r="B41" s="83">
        <v>9</v>
      </c>
      <c r="C41" s="84">
        <v>1243.51359484</v>
      </c>
      <c r="D41" s="84">
        <v>1211.00700082</v>
      </c>
      <c r="E41" s="84">
        <v>217.25966718999999</v>
      </c>
      <c r="F41" s="84">
        <v>217.25966718999999</v>
      </c>
    </row>
    <row r="42" spans="1:6" ht="12.75" customHeight="1" x14ac:dyDescent="0.2">
      <c r="A42" s="83" t="s">
        <v>147</v>
      </c>
      <c r="B42" s="83">
        <v>10</v>
      </c>
      <c r="C42" s="84">
        <v>1214.8142756100001</v>
      </c>
      <c r="D42" s="84">
        <v>1193.28508485</v>
      </c>
      <c r="E42" s="84">
        <v>214.08028213</v>
      </c>
      <c r="F42" s="84">
        <v>214.08028213</v>
      </c>
    </row>
    <row r="43" spans="1:6" ht="12.75" customHeight="1" x14ac:dyDescent="0.2">
      <c r="A43" s="83" t="s">
        <v>147</v>
      </c>
      <c r="B43" s="83">
        <v>11</v>
      </c>
      <c r="C43" s="84">
        <v>1187.8727593900001</v>
      </c>
      <c r="D43" s="84">
        <v>1160.30664222</v>
      </c>
      <c r="E43" s="84">
        <v>208.16381306</v>
      </c>
      <c r="F43" s="84">
        <v>208.16381306</v>
      </c>
    </row>
    <row r="44" spans="1:6" ht="12.75" customHeight="1" x14ac:dyDescent="0.2">
      <c r="A44" s="83" t="s">
        <v>147</v>
      </c>
      <c r="B44" s="83">
        <v>12</v>
      </c>
      <c r="C44" s="84">
        <v>1193.68665642</v>
      </c>
      <c r="D44" s="84">
        <v>1152.0141723900001</v>
      </c>
      <c r="E44" s="84">
        <v>206.67610965</v>
      </c>
      <c r="F44" s="84">
        <v>206.67610965</v>
      </c>
    </row>
    <row r="45" spans="1:6" ht="12.75" customHeight="1" x14ac:dyDescent="0.2">
      <c r="A45" s="83" t="s">
        <v>147</v>
      </c>
      <c r="B45" s="83">
        <v>13</v>
      </c>
      <c r="C45" s="84">
        <v>1162.9677032699999</v>
      </c>
      <c r="D45" s="84">
        <v>1132.43455365</v>
      </c>
      <c r="E45" s="84">
        <v>203.16344502999999</v>
      </c>
      <c r="F45" s="84">
        <v>203.16344502999999</v>
      </c>
    </row>
    <row r="46" spans="1:6" ht="12.75" customHeight="1" x14ac:dyDescent="0.2">
      <c r="A46" s="83" t="s">
        <v>147</v>
      </c>
      <c r="B46" s="83">
        <v>14</v>
      </c>
      <c r="C46" s="84">
        <v>1153.98724674</v>
      </c>
      <c r="D46" s="84">
        <v>1132.55459756</v>
      </c>
      <c r="E46" s="84">
        <v>203.18498141000001</v>
      </c>
      <c r="F46" s="84">
        <v>203.18498141000001</v>
      </c>
    </row>
    <row r="47" spans="1:6" ht="12.75" customHeight="1" x14ac:dyDescent="0.2">
      <c r="A47" s="83" t="s">
        <v>147</v>
      </c>
      <c r="B47" s="83">
        <v>15</v>
      </c>
      <c r="C47" s="84">
        <v>1172.61721644</v>
      </c>
      <c r="D47" s="84">
        <v>1142.3457820900001</v>
      </c>
      <c r="E47" s="84">
        <v>204.94156043000001</v>
      </c>
      <c r="F47" s="84">
        <v>204.94156043000001</v>
      </c>
    </row>
    <row r="48" spans="1:6" ht="12.75" customHeight="1" x14ac:dyDescent="0.2">
      <c r="A48" s="83" t="s">
        <v>147</v>
      </c>
      <c r="B48" s="83">
        <v>16</v>
      </c>
      <c r="C48" s="84">
        <v>1126.5681551800001</v>
      </c>
      <c r="D48" s="84">
        <v>1106.27821915</v>
      </c>
      <c r="E48" s="84">
        <v>198.47089037999999</v>
      </c>
      <c r="F48" s="84">
        <v>198.47089037999999</v>
      </c>
    </row>
    <row r="49" spans="1:6" ht="12.75" customHeight="1" x14ac:dyDescent="0.2">
      <c r="A49" s="83" t="s">
        <v>147</v>
      </c>
      <c r="B49" s="83">
        <v>17</v>
      </c>
      <c r="C49" s="84">
        <v>1061.2834597200001</v>
      </c>
      <c r="D49" s="84">
        <v>1045.44559428</v>
      </c>
      <c r="E49" s="84">
        <v>187.55726575</v>
      </c>
      <c r="F49" s="84">
        <v>187.55726575</v>
      </c>
    </row>
    <row r="50" spans="1:6" ht="12.75" customHeight="1" x14ac:dyDescent="0.2">
      <c r="A50" s="83" t="s">
        <v>147</v>
      </c>
      <c r="B50" s="83">
        <v>18</v>
      </c>
      <c r="C50" s="84">
        <v>995.65788309000004</v>
      </c>
      <c r="D50" s="84">
        <v>967.99035017000006</v>
      </c>
      <c r="E50" s="84">
        <v>173.66147444000001</v>
      </c>
      <c r="F50" s="84">
        <v>173.66147444000001</v>
      </c>
    </row>
    <row r="51" spans="1:6" ht="12.75" customHeight="1" x14ac:dyDescent="0.2">
      <c r="A51" s="83" t="s">
        <v>147</v>
      </c>
      <c r="B51" s="83">
        <v>19</v>
      </c>
      <c r="C51" s="84">
        <v>963.92580120000002</v>
      </c>
      <c r="D51" s="84">
        <v>928.03653066000004</v>
      </c>
      <c r="E51" s="84">
        <v>166.49359389</v>
      </c>
      <c r="F51" s="84">
        <v>166.49359389</v>
      </c>
    </row>
    <row r="52" spans="1:6" ht="12.75" customHeight="1" x14ac:dyDescent="0.2">
      <c r="A52" s="83" t="s">
        <v>147</v>
      </c>
      <c r="B52" s="83">
        <v>20</v>
      </c>
      <c r="C52" s="84">
        <v>957.09923473000003</v>
      </c>
      <c r="D52" s="84">
        <v>922.68149665999999</v>
      </c>
      <c r="E52" s="84">
        <v>165.53287863</v>
      </c>
      <c r="F52" s="84">
        <v>165.53287863</v>
      </c>
    </row>
    <row r="53" spans="1:6" ht="12.75" customHeight="1" x14ac:dyDescent="0.2">
      <c r="A53" s="83" t="s">
        <v>147</v>
      </c>
      <c r="B53" s="83">
        <v>21</v>
      </c>
      <c r="C53" s="84">
        <v>967.45617953999999</v>
      </c>
      <c r="D53" s="84">
        <v>940.91055725000001</v>
      </c>
      <c r="E53" s="84">
        <v>168.80324752999999</v>
      </c>
      <c r="F53" s="84">
        <v>168.80324752999999</v>
      </c>
    </row>
    <row r="54" spans="1:6" ht="12.75" customHeight="1" x14ac:dyDescent="0.2">
      <c r="A54" s="83" t="s">
        <v>147</v>
      </c>
      <c r="B54" s="83">
        <v>22</v>
      </c>
      <c r="C54" s="84">
        <v>1023.20989505</v>
      </c>
      <c r="D54" s="84">
        <v>988.74461747999999</v>
      </c>
      <c r="E54" s="84">
        <v>177.38487588000001</v>
      </c>
      <c r="F54" s="84">
        <v>177.38487588000001</v>
      </c>
    </row>
    <row r="55" spans="1:6" ht="12.75" customHeight="1" x14ac:dyDescent="0.2">
      <c r="A55" s="83" t="s">
        <v>147</v>
      </c>
      <c r="B55" s="83">
        <v>23</v>
      </c>
      <c r="C55" s="84">
        <v>1102.7987551000001</v>
      </c>
      <c r="D55" s="84">
        <v>1050.8624441300001</v>
      </c>
      <c r="E55" s="84">
        <v>188.52907103000001</v>
      </c>
      <c r="F55" s="84">
        <v>188.52907103000001</v>
      </c>
    </row>
    <row r="56" spans="1:6" ht="12.75" customHeight="1" x14ac:dyDescent="0.2">
      <c r="A56" s="83" t="s">
        <v>147</v>
      </c>
      <c r="B56" s="83">
        <v>24</v>
      </c>
      <c r="C56" s="84">
        <v>1142.8311477899999</v>
      </c>
      <c r="D56" s="84">
        <v>1105.3643989300001</v>
      </c>
      <c r="E56" s="84">
        <v>198.30694725999999</v>
      </c>
      <c r="F56" s="84">
        <v>198.30694725999999</v>
      </c>
    </row>
    <row r="57" spans="1:6" ht="12.75" customHeight="1" x14ac:dyDescent="0.2">
      <c r="A57" s="83" t="s">
        <v>148</v>
      </c>
      <c r="B57" s="83">
        <v>1</v>
      </c>
      <c r="C57" s="84">
        <v>1194.03505307</v>
      </c>
      <c r="D57" s="84">
        <v>1170.48409139</v>
      </c>
      <c r="E57" s="84">
        <v>209.98968955000001</v>
      </c>
      <c r="F57" s="84">
        <v>209.98968955000001</v>
      </c>
    </row>
    <row r="58" spans="1:6" ht="12.75" customHeight="1" x14ac:dyDescent="0.2">
      <c r="A58" s="83" t="s">
        <v>148</v>
      </c>
      <c r="B58" s="83">
        <v>2</v>
      </c>
      <c r="C58" s="84">
        <v>1201.89962545</v>
      </c>
      <c r="D58" s="84">
        <v>1156.1479016000001</v>
      </c>
      <c r="E58" s="84">
        <v>207.41771778</v>
      </c>
      <c r="F58" s="84">
        <v>207.41771778</v>
      </c>
    </row>
    <row r="59" spans="1:6" ht="12.75" customHeight="1" x14ac:dyDescent="0.2">
      <c r="A59" s="83" t="s">
        <v>148</v>
      </c>
      <c r="B59" s="83">
        <v>3</v>
      </c>
      <c r="C59" s="84">
        <v>1186.0326344299999</v>
      </c>
      <c r="D59" s="84">
        <v>1156.31031779</v>
      </c>
      <c r="E59" s="84">
        <v>207.44685591999999</v>
      </c>
      <c r="F59" s="84">
        <v>207.44685591999999</v>
      </c>
    </row>
    <row r="60" spans="1:6" ht="12.75" customHeight="1" x14ac:dyDescent="0.2">
      <c r="A60" s="83" t="s">
        <v>148</v>
      </c>
      <c r="B60" s="83">
        <v>4</v>
      </c>
      <c r="C60" s="84">
        <v>1217.6232411599999</v>
      </c>
      <c r="D60" s="84">
        <v>1170.4213903299999</v>
      </c>
      <c r="E60" s="84">
        <v>209.97844072000001</v>
      </c>
      <c r="F60" s="84">
        <v>209.97844072000001</v>
      </c>
    </row>
    <row r="61" spans="1:6" ht="12.75" customHeight="1" x14ac:dyDescent="0.2">
      <c r="A61" s="83" t="s">
        <v>148</v>
      </c>
      <c r="B61" s="83">
        <v>5</v>
      </c>
      <c r="C61" s="84">
        <v>1211.9950393900001</v>
      </c>
      <c r="D61" s="84">
        <v>1170.7227315499999</v>
      </c>
      <c r="E61" s="84">
        <v>210.03250259000001</v>
      </c>
      <c r="F61" s="84">
        <v>210.03250259000001</v>
      </c>
    </row>
    <row r="62" spans="1:6" ht="12.75" customHeight="1" x14ac:dyDescent="0.2">
      <c r="A62" s="83" t="s">
        <v>148</v>
      </c>
      <c r="B62" s="83">
        <v>6</v>
      </c>
      <c r="C62" s="84">
        <v>1213.8437317200001</v>
      </c>
      <c r="D62" s="84">
        <v>1171.33426358</v>
      </c>
      <c r="E62" s="84">
        <v>210.14221395999999</v>
      </c>
      <c r="F62" s="84">
        <v>210.14221395999999</v>
      </c>
    </row>
    <row r="63" spans="1:6" ht="12.75" customHeight="1" x14ac:dyDescent="0.2">
      <c r="A63" s="83" t="s">
        <v>148</v>
      </c>
      <c r="B63" s="83">
        <v>7</v>
      </c>
      <c r="C63" s="84">
        <v>1174.0063948500001</v>
      </c>
      <c r="D63" s="84">
        <v>1167.1300756799999</v>
      </c>
      <c r="E63" s="84">
        <v>209.38796525999999</v>
      </c>
      <c r="F63" s="84">
        <v>209.38796525999999</v>
      </c>
    </row>
    <row r="64" spans="1:6" ht="12.75" customHeight="1" x14ac:dyDescent="0.2">
      <c r="A64" s="83" t="s">
        <v>148</v>
      </c>
      <c r="B64" s="83">
        <v>8</v>
      </c>
      <c r="C64" s="84">
        <v>1194.8959787199999</v>
      </c>
      <c r="D64" s="84">
        <v>1147.3358430000001</v>
      </c>
      <c r="E64" s="84">
        <v>205.83679799999999</v>
      </c>
      <c r="F64" s="84">
        <v>205.83679799999999</v>
      </c>
    </row>
    <row r="65" spans="1:6" ht="12.75" customHeight="1" x14ac:dyDescent="0.2">
      <c r="A65" s="83" t="s">
        <v>148</v>
      </c>
      <c r="B65" s="83">
        <v>9</v>
      </c>
      <c r="C65" s="84">
        <v>1180.55763561</v>
      </c>
      <c r="D65" s="84">
        <v>1132.8436169900001</v>
      </c>
      <c r="E65" s="84">
        <v>203.23683269</v>
      </c>
      <c r="F65" s="84">
        <v>203.23683269</v>
      </c>
    </row>
    <row r="66" spans="1:6" ht="12.75" customHeight="1" x14ac:dyDescent="0.2">
      <c r="A66" s="83" t="s">
        <v>148</v>
      </c>
      <c r="B66" s="83">
        <v>10</v>
      </c>
      <c r="C66" s="84">
        <v>1140.2015803300001</v>
      </c>
      <c r="D66" s="84">
        <v>1094.47145151</v>
      </c>
      <c r="E66" s="84">
        <v>196.35270740999999</v>
      </c>
      <c r="F66" s="84">
        <v>196.35270740999999</v>
      </c>
    </row>
    <row r="67" spans="1:6" ht="12.75" customHeight="1" x14ac:dyDescent="0.2">
      <c r="A67" s="83" t="s">
        <v>148</v>
      </c>
      <c r="B67" s="83">
        <v>11</v>
      </c>
      <c r="C67" s="84">
        <v>1123.63978974</v>
      </c>
      <c r="D67" s="84">
        <v>1064.9779657399999</v>
      </c>
      <c r="E67" s="84">
        <v>191.06145402000001</v>
      </c>
      <c r="F67" s="84">
        <v>191.06145402000001</v>
      </c>
    </row>
    <row r="68" spans="1:6" ht="12.75" customHeight="1" x14ac:dyDescent="0.2">
      <c r="A68" s="83" t="s">
        <v>148</v>
      </c>
      <c r="B68" s="83">
        <v>12</v>
      </c>
      <c r="C68" s="84">
        <v>1150.0744397599999</v>
      </c>
      <c r="D68" s="84">
        <v>1065.81408818</v>
      </c>
      <c r="E68" s="84">
        <v>191.21145784000001</v>
      </c>
      <c r="F68" s="84">
        <v>191.21145784000001</v>
      </c>
    </row>
    <row r="69" spans="1:6" ht="12.75" customHeight="1" x14ac:dyDescent="0.2">
      <c r="A69" s="83" t="s">
        <v>148</v>
      </c>
      <c r="B69" s="83">
        <v>13</v>
      </c>
      <c r="C69" s="84">
        <v>1112.26101148</v>
      </c>
      <c r="D69" s="84">
        <v>1071.3290467500001</v>
      </c>
      <c r="E69" s="84">
        <v>192.20086423000001</v>
      </c>
      <c r="F69" s="84">
        <v>192.20086423000001</v>
      </c>
    </row>
    <row r="70" spans="1:6" ht="12.75" customHeight="1" x14ac:dyDescent="0.2">
      <c r="A70" s="83" t="s">
        <v>148</v>
      </c>
      <c r="B70" s="83">
        <v>14</v>
      </c>
      <c r="C70" s="84">
        <v>1143.75405411</v>
      </c>
      <c r="D70" s="84">
        <v>1100.2132661799999</v>
      </c>
      <c r="E70" s="84">
        <v>197.38281272</v>
      </c>
      <c r="F70" s="84">
        <v>197.38281272</v>
      </c>
    </row>
    <row r="71" spans="1:6" ht="12.75" customHeight="1" x14ac:dyDescent="0.2">
      <c r="A71" s="83" t="s">
        <v>148</v>
      </c>
      <c r="B71" s="83">
        <v>15</v>
      </c>
      <c r="C71" s="84">
        <v>1193.1522611</v>
      </c>
      <c r="D71" s="84">
        <v>1138.80044916</v>
      </c>
      <c r="E71" s="84">
        <v>204.30551302999999</v>
      </c>
      <c r="F71" s="84">
        <v>204.30551302999999</v>
      </c>
    </row>
    <row r="72" spans="1:6" ht="12.75" customHeight="1" x14ac:dyDescent="0.2">
      <c r="A72" s="83" t="s">
        <v>148</v>
      </c>
      <c r="B72" s="83">
        <v>16</v>
      </c>
      <c r="C72" s="84">
        <v>1332.9878913299999</v>
      </c>
      <c r="D72" s="84">
        <v>1119.4195683200001</v>
      </c>
      <c r="E72" s="84">
        <v>200.82850281</v>
      </c>
      <c r="F72" s="84">
        <v>200.82850281</v>
      </c>
    </row>
    <row r="73" spans="1:6" ht="12.75" customHeight="1" x14ac:dyDescent="0.2">
      <c r="A73" s="83" t="s">
        <v>148</v>
      </c>
      <c r="B73" s="83">
        <v>17</v>
      </c>
      <c r="C73" s="84">
        <v>1304.4593250800001</v>
      </c>
      <c r="D73" s="84">
        <v>1053.96279463</v>
      </c>
      <c r="E73" s="84">
        <v>189.08528673999999</v>
      </c>
      <c r="F73" s="84">
        <v>189.08528673999999</v>
      </c>
    </row>
    <row r="74" spans="1:6" ht="12.75" customHeight="1" x14ac:dyDescent="0.2">
      <c r="A74" s="83" t="s">
        <v>148</v>
      </c>
      <c r="B74" s="83">
        <v>18</v>
      </c>
      <c r="C74" s="84">
        <v>1180.6382594199999</v>
      </c>
      <c r="D74" s="84">
        <v>988.50473320000003</v>
      </c>
      <c r="E74" s="84">
        <v>177.34183965</v>
      </c>
      <c r="F74" s="84">
        <v>177.34183965</v>
      </c>
    </row>
    <row r="75" spans="1:6" ht="12.75" customHeight="1" x14ac:dyDescent="0.2">
      <c r="A75" s="83" t="s">
        <v>148</v>
      </c>
      <c r="B75" s="83">
        <v>19</v>
      </c>
      <c r="C75" s="84">
        <v>1109.09717533</v>
      </c>
      <c r="D75" s="84">
        <v>982.17123345000005</v>
      </c>
      <c r="E75" s="84">
        <v>176.20558359</v>
      </c>
      <c r="F75" s="84">
        <v>176.20558359</v>
      </c>
    </row>
    <row r="76" spans="1:6" ht="12.75" customHeight="1" x14ac:dyDescent="0.2">
      <c r="A76" s="83" t="s">
        <v>148</v>
      </c>
      <c r="B76" s="83">
        <v>20</v>
      </c>
      <c r="C76" s="84">
        <v>1107.67530889</v>
      </c>
      <c r="D76" s="84">
        <v>974.42841221000003</v>
      </c>
      <c r="E76" s="84">
        <v>174.81648941</v>
      </c>
      <c r="F76" s="84">
        <v>174.81648941</v>
      </c>
    </row>
    <row r="77" spans="1:6" ht="12.75" customHeight="1" x14ac:dyDescent="0.2">
      <c r="A77" s="83" t="s">
        <v>148</v>
      </c>
      <c r="B77" s="83">
        <v>21</v>
      </c>
      <c r="C77" s="84">
        <v>1093.73611198</v>
      </c>
      <c r="D77" s="84">
        <v>942.22148328000003</v>
      </c>
      <c r="E77" s="84">
        <v>169.03843309000001</v>
      </c>
      <c r="F77" s="84">
        <v>169.03843309000001</v>
      </c>
    </row>
    <row r="78" spans="1:6" ht="12.75" customHeight="1" x14ac:dyDescent="0.2">
      <c r="A78" s="83" t="s">
        <v>148</v>
      </c>
      <c r="B78" s="83">
        <v>22</v>
      </c>
      <c r="C78" s="84">
        <v>1126.97838944</v>
      </c>
      <c r="D78" s="84">
        <v>989.28238465000004</v>
      </c>
      <c r="E78" s="84">
        <v>177.48135353999999</v>
      </c>
      <c r="F78" s="84">
        <v>177.48135353999999</v>
      </c>
    </row>
    <row r="79" spans="1:6" ht="12.75" customHeight="1" x14ac:dyDescent="0.2">
      <c r="A79" s="83" t="s">
        <v>148</v>
      </c>
      <c r="B79" s="83">
        <v>23</v>
      </c>
      <c r="C79" s="84">
        <v>1226.3118721799999</v>
      </c>
      <c r="D79" s="84">
        <v>1054.0554925500001</v>
      </c>
      <c r="E79" s="84">
        <v>189.10191713</v>
      </c>
      <c r="F79" s="84">
        <v>189.10191713</v>
      </c>
    </row>
    <row r="80" spans="1:6" ht="12.75" customHeight="1" x14ac:dyDescent="0.2">
      <c r="A80" s="83" t="s">
        <v>148</v>
      </c>
      <c r="B80" s="83">
        <v>24</v>
      </c>
      <c r="C80" s="84">
        <v>1255.5981910600001</v>
      </c>
      <c r="D80" s="84">
        <v>1109.88737016</v>
      </c>
      <c r="E80" s="84">
        <v>199.11838700999999</v>
      </c>
      <c r="F80" s="84">
        <v>199.11838700999999</v>
      </c>
    </row>
    <row r="81" spans="1:6" ht="12.75" customHeight="1" x14ac:dyDescent="0.2">
      <c r="A81" s="83" t="s">
        <v>149</v>
      </c>
      <c r="B81" s="83">
        <v>1</v>
      </c>
      <c r="C81" s="84">
        <v>1291.69605581</v>
      </c>
      <c r="D81" s="84">
        <v>1130.0179335600001</v>
      </c>
      <c r="E81" s="84">
        <v>202.72989339</v>
      </c>
      <c r="F81" s="84">
        <v>202.72989339</v>
      </c>
    </row>
    <row r="82" spans="1:6" ht="12.75" customHeight="1" x14ac:dyDescent="0.2">
      <c r="A82" s="83" t="s">
        <v>149</v>
      </c>
      <c r="B82" s="83">
        <v>2</v>
      </c>
      <c r="C82" s="84">
        <v>1176.49193575</v>
      </c>
      <c r="D82" s="84">
        <v>1153.6404615399999</v>
      </c>
      <c r="E82" s="84">
        <v>206.96787266000001</v>
      </c>
      <c r="F82" s="84">
        <v>206.96787266000001</v>
      </c>
    </row>
    <row r="83" spans="1:6" ht="12.75" customHeight="1" x14ac:dyDescent="0.2">
      <c r="A83" s="83" t="s">
        <v>149</v>
      </c>
      <c r="B83" s="83">
        <v>3</v>
      </c>
      <c r="C83" s="84">
        <v>1335.0825668099999</v>
      </c>
      <c r="D83" s="84">
        <v>1171.3372527199999</v>
      </c>
      <c r="E83" s="84">
        <v>210.14275022999999</v>
      </c>
      <c r="F83" s="84">
        <v>210.14275022999999</v>
      </c>
    </row>
    <row r="84" spans="1:6" ht="12.75" customHeight="1" x14ac:dyDescent="0.2">
      <c r="A84" s="83" t="s">
        <v>149</v>
      </c>
      <c r="B84" s="83">
        <v>4</v>
      </c>
      <c r="C84" s="84">
        <v>1332.3714883099999</v>
      </c>
      <c r="D84" s="84">
        <v>1181.0827801600001</v>
      </c>
      <c r="E84" s="84">
        <v>211.89113818000001</v>
      </c>
      <c r="F84" s="84">
        <v>211.89113818000001</v>
      </c>
    </row>
    <row r="85" spans="1:6" ht="12.75" customHeight="1" x14ac:dyDescent="0.2">
      <c r="A85" s="83" t="s">
        <v>149</v>
      </c>
      <c r="B85" s="83">
        <v>5</v>
      </c>
      <c r="C85" s="84">
        <v>1328.03719041</v>
      </c>
      <c r="D85" s="84">
        <v>1185.3227975299999</v>
      </c>
      <c r="E85" s="84">
        <v>212.65181483999999</v>
      </c>
      <c r="F85" s="84">
        <v>212.65181483999999</v>
      </c>
    </row>
    <row r="86" spans="1:6" ht="12.75" customHeight="1" x14ac:dyDescent="0.2">
      <c r="A86" s="83" t="s">
        <v>149</v>
      </c>
      <c r="B86" s="83">
        <v>6</v>
      </c>
      <c r="C86" s="84">
        <v>1350.1197363900001</v>
      </c>
      <c r="D86" s="84">
        <v>1194.3145927999999</v>
      </c>
      <c r="E86" s="84">
        <v>214.26498011999999</v>
      </c>
      <c r="F86" s="84">
        <v>214.26498011999999</v>
      </c>
    </row>
    <row r="87" spans="1:6" ht="12.75" customHeight="1" x14ac:dyDescent="0.2">
      <c r="A87" s="83" t="s">
        <v>149</v>
      </c>
      <c r="B87" s="83">
        <v>7</v>
      </c>
      <c r="C87" s="84">
        <v>1332.47583078</v>
      </c>
      <c r="D87" s="84">
        <v>1167.3574902</v>
      </c>
      <c r="E87" s="84">
        <v>209.42876436</v>
      </c>
      <c r="F87" s="84">
        <v>209.42876436</v>
      </c>
    </row>
    <row r="88" spans="1:6" ht="12.75" customHeight="1" x14ac:dyDescent="0.2">
      <c r="A88" s="83" t="s">
        <v>149</v>
      </c>
      <c r="B88" s="83">
        <v>8</v>
      </c>
      <c r="C88" s="84">
        <v>1324.9908325500001</v>
      </c>
      <c r="D88" s="84">
        <v>1153.95632542</v>
      </c>
      <c r="E88" s="84">
        <v>207.02453994999999</v>
      </c>
      <c r="F88" s="84">
        <v>207.02453994999999</v>
      </c>
    </row>
    <row r="89" spans="1:6" ht="12.75" customHeight="1" x14ac:dyDescent="0.2">
      <c r="A89" s="83" t="s">
        <v>149</v>
      </c>
      <c r="B89" s="83">
        <v>9</v>
      </c>
      <c r="C89" s="84">
        <v>1307.37989864</v>
      </c>
      <c r="D89" s="84">
        <v>1130.21328911</v>
      </c>
      <c r="E89" s="84">
        <v>202.76494098000001</v>
      </c>
      <c r="F89" s="84">
        <v>202.76494098000001</v>
      </c>
    </row>
    <row r="90" spans="1:6" ht="12.75" customHeight="1" x14ac:dyDescent="0.2">
      <c r="A90" s="83" t="s">
        <v>149</v>
      </c>
      <c r="B90" s="83">
        <v>10</v>
      </c>
      <c r="C90" s="84">
        <v>1282.88687291</v>
      </c>
      <c r="D90" s="84">
        <v>1101.65484373</v>
      </c>
      <c r="E90" s="84">
        <v>197.64143770000001</v>
      </c>
      <c r="F90" s="84">
        <v>197.64143770000001</v>
      </c>
    </row>
    <row r="91" spans="1:6" ht="12.75" customHeight="1" x14ac:dyDescent="0.2">
      <c r="A91" s="83" t="s">
        <v>149</v>
      </c>
      <c r="B91" s="83">
        <v>11</v>
      </c>
      <c r="C91" s="84">
        <v>1239.72328068</v>
      </c>
      <c r="D91" s="84">
        <v>1076.6842855</v>
      </c>
      <c r="E91" s="84">
        <v>193.16161622999999</v>
      </c>
      <c r="F91" s="84">
        <v>193.16161622999999</v>
      </c>
    </row>
    <row r="92" spans="1:6" ht="12.75" customHeight="1" x14ac:dyDescent="0.2">
      <c r="A92" s="83" t="s">
        <v>149</v>
      </c>
      <c r="B92" s="83">
        <v>12</v>
      </c>
      <c r="C92" s="84">
        <v>1230.76462528</v>
      </c>
      <c r="D92" s="84">
        <v>1071.3301992300001</v>
      </c>
      <c r="E92" s="84">
        <v>192.20107099000001</v>
      </c>
      <c r="F92" s="84">
        <v>192.20107099000001</v>
      </c>
    </row>
    <row r="93" spans="1:6" ht="12.75" customHeight="1" x14ac:dyDescent="0.2">
      <c r="A93" s="83" t="s">
        <v>149</v>
      </c>
      <c r="B93" s="83">
        <v>13</v>
      </c>
      <c r="C93" s="84">
        <v>1312.27579074</v>
      </c>
      <c r="D93" s="84">
        <v>1075.31939773</v>
      </c>
      <c r="E93" s="84">
        <v>192.91674971</v>
      </c>
      <c r="F93" s="84">
        <v>192.91674971</v>
      </c>
    </row>
    <row r="94" spans="1:6" ht="12.75" customHeight="1" x14ac:dyDescent="0.2">
      <c r="A94" s="83" t="s">
        <v>149</v>
      </c>
      <c r="B94" s="83">
        <v>14</v>
      </c>
      <c r="C94" s="84">
        <v>1313.0476904100001</v>
      </c>
      <c r="D94" s="84">
        <v>1105.54057128</v>
      </c>
      <c r="E94" s="84">
        <v>198.3385533</v>
      </c>
      <c r="F94" s="84">
        <v>198.3385533</v>
      </c>
    </row>
    <row r="95" spans="1:6" ht="12.75" customHeight="1" x14ac:dyDescent="0.2">
      <c r="A95" s="83" t="s">
        <v>149</v>
      </c>
      <c r="B95" s="83">
        <v>15</v>
      </c>
      <c r="C95" s="84">
        <v>1290.3907990600001</v>
      </c>
      <c r="D95" s="84">
        <v>1128.25450832</v>
      </c>
      <c r="E95" s="84">
        <v>202.41352760000001</v>
      </c>
      <c r="F95" s="84">
        <v>202.41352760000001</v>
      </c>
    </row>
    <row r="96" spans="1:6" ht="12.75" customHeight="1" x14ac:dyDescent="0.2">
      <c r="A96" s="83" t="s">
        <v>149</v>
      </c>
      <c r="B96" s="83">
        <v>16</v>
      </c>
      <c r="C96" s="84">
        <v>1257.3484083999999</v>
      </c>
      <c r="D96" s="84">
        <v>1099.83333161</v>
      </c>
      <c r="E96" s="84">
        <v>197.31465089</v>
      </c>
      <c r="F96" s="84">
        <v>197.31465089</v>
      </c>
    </row>
    <row r="97" spans="1:6" ht="12.75" customHeight="1" x14ac:dyDescent="0.2">
      <c r="A97" s="83" t="s">
        <v>149</v>
      </c>
      <c r="B97" s="83">
        <v>17</v>
      </c>
      <c r="C97" s="84">
        <v>1184.8107730500001</v>
      </c>
      <c r="D97" s="84">
        <v>1048.5145260100001</v>
      </c>
      <c r="E97" s="84">
        <v>188.10784480000001</v>
      </c>
      <c r="F97" s="84">
        <v>188.10784480000001</v>
      </c>
    </row>
    <row r="98" spans="1:6" ht="12.75" customHeight="1" x14ac:dyDescent="0.2">
      <c r="A98" s="83" t="s">
        <v>149</v>
      </c>
      <c r="B98" s="83">
        <v>18</v>
      </c>
      <c r="C98" s="84">
        <v>1100.06001829</v>
      </c>
      <c r="D98" s="84">
        <v>980.69547581999996</v>
      </c>
      <c r="E98" s="84">
        <v>175.94082656</v>
      </c>
      <c r="F98" s="84">
        <v>175.94082656</v>
      </c>
    </row>
    <row r="99" spans="1:6" ht="12.75" customHeight="1" x14ac:dyDescent="0.2">
      <c r="A99" s="83" t="s">
        <v>149</v>
      </c>
      <c r="B99" s="83">
        <v>19</v>
      </c>
      <c r="C99" s="84">
        <v>1094.27842689</v>
      </c>
      <c r="D99" s="84">
        <v>945.83647415999997</v>
      </c>
      <c r="E99" s="84">
        <v>169.68697741</v>
      </c>
      <c r="F99" s="84">
        <v>169.68697741</v>
      </c>
    </row>
    <row r="100" spans="1:6" ht="12.75" customHeight="1" x14ac:dyDescent="0.2">
      <c r="A100" s="83" t="s">
        <v>149</v>
      </c>
      <c r="B100" s="83">
        <v>20</v>
      </c>
      <c r="C100" s="84">
        <v>1131.47863315</v>
      </c>
      <c r="D100" s="84">
        <v>949.94778187999998</v>
      </c>
      <c r="E100" s="84">
        <v>170.42456303</v>
      </c>
      <c r="F100" s="84">
        <v>170.42456303</v>
      </c>
    </row>
    <row r="101" spans="1:6" ht="12.75" customHeight="1" x14ac:dyDescent="0.2">
      <c r="A101" s="83" t="s">
        <v>149</v>
      </c>
      <c r="B101" s="83">
        <v>21</v>
      </c>
      <c r="C101" s="84">
        <v>1156.17746906</v>
      </c>
      <c r="D101" s="84">
        <v>959.66464299999996</v>
      </c>
      <c r="E101" s="84">
        <v>172.16780811999999</v>
      </c>
      <c r="F101" s="84">
        <v>172.16780811999999</v>
      </c>
    </row>
    <row r="102" spans="1:6" ht="12.75" customHeight="1" x14ac:dyDescent="0.2">
      <c r="A102" s="83" t="s">
        <v>149</v>
      </c>
      <c r="B102" s="83">
        <v>22</v>
      </c>
      <c r="C102" s="84">
        <v>1259.17976331</v>
      </c>
      <c r="D102" s="84">
        <v>1025.3159505000001</v>
      </c>
      <c r="E102" s="84">
        <v>183.94592435999999</v>
      </c>
      <c r="F102" s="84">
        <v>183.94592435999999</v>
      </c>
    </row>
    <row r="103" spans="1:6" ht="12.75" customHeight="1" x14ac:dyDescent="0.2">
      <c r="A103" s="83" t="s">
        <v>149</v>
      </c>
      <c r="B103" s="83">
        <v>23</v>
      </c>
      <c r="C103" s="84">
        <v>1331.61632252</v>
      </c>
      <c r="D103" s="84">
        <v>1090.40032064</v>
      </c>
      <c r="E103" s="84">
        <v>195.62232968999999</v>
      </c>
      <c r="F103" s="84">
        <v>195.62232968999999</v>
      </c>
    </row>
    <row r="104" spans="1:6" ht="12.75" customHeight="1" x14ac:dyDescent="0.2">
      <c r="A104" s="83" t="s">
        <v>149</v>
      </c>
      <c r="B104" s="83">
        <v>24</v>
      </c>
      <c r="C104" s="84">
        <v>1399.7689310000001</v>
      </c>
      <c r="D104" s="84">
        <v>1147.81253907</v>
      </c>
      <c r="E104" s="84">
        <v>205.92231924999999</v>
      </c>
      <c r="F104" s="84">
        <v>205.92231924999999</v>
      </c>
    </row>
    <row r="105" spans="1:6" ht="12.75" customHeight="1" x14ac:dyDescent="0.2">
      <c r="A105" s="83" t="s">
        <v>150</v>
      </c>
      <c r="B105" s="83">
        <v>1</v>
      </c>
      <c r="C105" s="84">
        <v>1358.8123614599999</v>
      </c>
      <c r="D105" s="84">
        <v>1118.52332366</v>
      </c>
      <c r="E105" s="84">
        <v>200.6677128</v>
      </c>
      <c r="F105" s="84">
        <v>200.6677128</v>
      </c>
    </row>
    <row r="106" spans="1:6" ht="12.75" customHeight="1" x14ac:dyDescent="0.2">
      <c r="A106" s="83" t="s">
        <v>150</v>
      </c>
      <c r="B106" s="83">
        <v>2</v>
      </c>
      <c r="C106" s="84">
        <v>1381.6016932099999</v>
      </c>
      <c r="D106" s="84">
        <v>1144.41004606</v>
      </c>
      <c r="E106" s="84">
        <v>205.31189792000001</v>
      </c>
      <c r="F106" s="84">
        <v>205.31189792000001</v>
      </c>
    </row>
    <row r="107" spans="1:6" ht="12.75" customHeight="1" x14ac:dyDescent="0.2">
      <c r="A107" s="83" t="s">
        <v>150</v>
      </c>
      <c r="B107" s="83">
        <v>3</v>
      </c>
      <c r="C107" s="84">
        <v>1425.7741504000001</v>
      </c>
      <c r="D107" s="84">
        <v>1160.8431026200001</v>
      </c>
      <c r="E107" s="84">
        <v>208.26005627000001</v>
      </c>
      <c r="F107" s="84">
        <v>208.26005627000001</v>
      </c>
    </row>
    <row r="108" spans="1:6" ht="12.75" customHeight="1" x14ac:dyDescent="0.2">
      <c r="A108" s="83" t="s">
        <v>150</v>
      </c>
      <c r="B108" s="83">
        <v>4</v>
      </c>
      <c r="C108" s="84">
        <v>1379.92343166</v>
      </c>
      <c r="D108" s="84">
        <v>1174.26306305</v>
      </c>
      <c r="E108" s="84">
        <v>210.66765271</v>
      </c>
      <c r="F108" s="84">
        <v>210.66765271</v>
      </c>
    </row>
    <row r="109" spans="1:6" ht="12.75" customHeight="1" x14ac:dyDescent="0.2">
      <c r="A109" s="83" t="s">
        <v>150</v>
      </c>
      <c r="B109" s="83">
        <v>5</v>
      </c>
      <c r="C109" s="84">
        <v>1331.6843247899999</v>
      </c>
      <c r="D109" s="84">
        <v>1178.84360829</v>
      </c>
      <c r="E109" s="84">
        <v>211.48942148</v>
      </c>
      <c r="F109" s="84">
        <v>211.48942148</v>
      </c>
    </row>
    <row r="110" spans="1:6" ht="12.75" customHeight="1" x14ac:dyDescent="0.2">
      <c r="A110" s="83" t="s">
        <v>150</v>
      </c>
      <c r="B110" s="83">
        <v>6</v>
      </c>
      <c r="C110" s="84">
        <v>1285.3985658700001</v>
      </c>
      <c r="D110" s="84">
        <v>1176.36844348</v>
      </c>
      <c r="E110" s="84">
        <v>211.04536666999999</v>
      </c>
      <c r="F110" s="84">
        <v>211.04536666999999</v>
      </c>
    </row>
    <row r="111" spans="1:6" ht="12.75" customHeight="1" x14ac:dyDescent="0.2">
      <c r="A111" s="83" t="s">
        <v>150</v>
      </c>
      <c r="B111" s="83">
        <v>7</v>
      </c>
      <c r="C111" s="84">
        <v>1278.73991574</v>
      </c>
      <c r="D111" s="84">
        <v>1192.8592499900001</v>
      </c>
      <c r="E111" s="84">
        <v>214.00388559999999</v>
      </c>
      <c r="F111" s="84">
        <v>214.00388559999999</v>
      </c>
    </row>
    <row r="112" spans="1:6" ht="12.75" customHeight="1" x14ac:dyDescent="0.2">
      <c r="A112" s="83" t="s">
        <v>150</v>
      </c>
      <c r="B112" s="83">
        <v>8</v>
      </c>
      <c r="C112" s="84">
        <v>1295.5338483600001</v>
      </c>
      <c r="D112" s="84">
        <v>1179.8709812699999</v>
      </c>
      <c r="E112" s="84">
        <v>211.67373644</v>
      </c>
      <c r="F112" s="84">
        <v>211.67373644</v>
      </c>
    </row>
    <row r="113" spans="1:6" ht="12.75" customHeight="1" x14ac:dyDescent="0.2">
      <c r="A113" s="83" t="s">
        <v>150</v>
      </c>
      <c r="B113" s="83">
        <v>9</v>
      </c>
      <c r="C113" s="84">
        <v>1281.4257467499999</v>
      </c>
      <c r="D113" s="84">
        <v>1146.3907010400001</v>
      </c>
      <c r="E113" s="84">
        <v>205.66723562000001</v>
      </c>
      <c r="F113" s="84">
        <v>205.66723562000001</v>
      </c>
    </row>
    <row r="114" spans="1:6" ht="12.75" customHeight="1" x14ac:dyDescent="0.2">
      <c r="A114" s="83" t="s">
        <v>150</v>
      </c>
      <c r="B114" s="83">
        <v>10</v>
      </c>
      <c r="C114" s="84">
        <v>1209.8052945500001</v>
      </c>
      <c r="D114" s="84">
        <v>1113.0857852700001</v>
      </c>
      <c r="E114" s="84">
        <v>199.69219591999999</v>
      </c>
      <c r="F114" s="84">
        <v>199.69219591999999</v>
      </c>
    </row>
    <row r="115" spans="1:6" ht="12.75" customHeight="1" x14ac:dyDescent="0.2">
      <c r="A115" s="83" t="s">
        <v>150</v>
      </c>
      <c r="B115" s="83">
        <v>11</v>
      </c>
      <c r="C115" s="84">
        <v>1173.40437789</v>
      </c>
      <c r="D115" s="84">
        <v>1094.68103673</v>
      </c>
      <c r="E115" s="84">
        <v>196.39030786999999</v>
      </c>
      <c r="F115" s="84">
        <v>196.39030786999999</v>
      </c>
    </row>
    <row r="116" spans="1:6" ht="12.75" customHeight="1" x14ac:dyDescent="0.2">
      <c r="A116" s="83" t="s">
        <v>150</v>
      </c>
      <c r="B116" s="83">
        <v>12</v>
      </c>
      <c r="C116" s="84">
        <v>1184.0439324199999</v>
      </c>
      <c r="D116" s="84">
        <v>1079.5321463600001</v>
      </c>
      <c r="E116" s="84">
        <v>193.67253425000001</v>
      </c>
      <c r="F116" s="84">
        <v>193.67253425000001</v>
      </c>
    </row>
    <row r="117" spans="1:6" ht="12.75" customHeight="1" x14ac:dyDescent="0.2">
      <c r="A117" s="83" t="s">
        <v>150</v>
      </c>
      <c r="B117" s="83">
        <v>13</v>
      </c>
      <c r="C117" s="84">
        <v>1200.53257983</v>
      </c>
      <c r="D117" s="84">
        <v>1096.37952488</v>
      </c>
      <c r="E117" s="84">
        <v>196.69502367000001</v>
      </c>
      <c r="F117" s="84">
        <v>196.69502367000001</v>
      </c>
    </row>
    <row r="118" spans="1:6" ht="12.75" customHeight="1" x14ac:dyDescent="0.2">
      <c r="A118" s="83" t="s">
        <v>150</v>
      </c>
      <c r="B118" s="83">
        <v>14</v>
      </c>
      <c r="C118" s="84">
        <v>1226.18906096</v>
      </c>
      <c r="D118" s="84">
        <v>1114.6479394999999</v>
      </c>
      <c r="E118" s="84">
        <v>199.97245285</v>
      </c>
      <c r="F118" s="84">
        <v>199.97245285</v>
      </c>
    </row>
    <row r="119" spans="1:6" ht="12.75" customHeight="1" x14ac:dyDescent="0.2">
      <c r="A119" s="83" t="s">
        <v>150</v>
      </c>
      <c r="B119" s="83">
        <v>15</v>
      </c>
      <c r="C119" s="84">
        <v>1264.7419271399999</v>
      </c>
      <c r="D119" s="84">
        <v>1143.99352561</v>
      </c>
      <c r="E119" s="84">
        <v>205.23717242999999</v>
      </c>
      <c r="F119" s="84">
        <v>205.23717242999999</v>
      </c>
    </row>
    <row r="120" spans="1:6" ht="12.75" customHeight="1" x14ac:dyDescent="0.2">
      <c r="A120" s="83" t="s">
        <v>150</v>
      </c>
      <c r="B120" s="83">
        <v>16</v>
      </c>
      <c r="C120" s="84">
        <v>1232.33736656</v>
      </c>
      <c r="D120" s="84">
        <v>1109.9637273000001</v>
      </c>
      <c r="E120" s="84">
        <v>199.1320858</v>
      </c>
      <c r="F120" s="84">
        <v>199.1320858</v>
      </c>
    </row>
    <row r="121" spans="1:6" ht="12.75" customHeight="1" x14ac:dyDescent="0.2">
      <c r="A121" s="83" t="s">
        <v>150</v>
      </c>
      <c r="B121" s="83">
        <v>17</v>
      </c>
      <c r="C121" s="84">
        <v>1180.94646592</v>
      </c>
      <c r="D121" s="84">
        <v>1057.56067308</v>
      </c>
      <c r="E121" s="84">
        <v>189.73076101999999</v>
      </c>
      <c r="F121" s="84">
        <v>189.73076101999999</v>
      </c>
    </row>
    <row r="122" spans="1:6" ht="12.75" customHeight="1" x14ac:dyDescent="0.2">
      <c r="A122" s="83" t="s">
        <v>150</v>
      </c>
      <c r="B122" s="83">
        <v>18</v>
      </c>
      <c r="C122" s="84">
        <v>985.01625593999995</v>
      </c>
      <c r="D122" s="84">
        <v>961.79663321999999</v>
      </c>
      <c r="E122" s="84">
        <v>172.55029599</v>
      </c>
      <c r="F122" s="84">
        <v>172.55029599</v>
      </c>
    </row>
    <row r="123" spans="1:6" ht="12.75" customHeight="1" x14ac:dyDescent="0.2">
      <c r="A123" s="83" t="s">
        <v>150</v>
      </c>
      <c r="B123" s="83">
        <v>19</v>
      </c>
      <c r="C123" s="84">
        <v>973.67642747000002</v>
      </c>
      <c r="D123" s="84">
        <v>924.76238324999997</v>
      </c>
      <c r="E123" s="84">
        <v>165.9061983</v>
      </c>
      <c r="F123" s="84">
        <v>165.9061983</v>
      </c>
    </row>
    <row r="124" spans="1:6" ht="12.75" customHeight="1" x14ac:dyDescent="0.2">
      <c r="A124" s="83" t="s">
        <v>150</v>
      </c>
      <c r="B124" s="83">
        <v>20</v>
      </c>
      <c r="C124" s="84">
        <v>976.70596080999997</v>
      </c>
      <c r="D124" s="84">
        <v>932.27412498000001</v>
      </c>
      <c r="E124" s="84">
        <v>167.25383585</v>
      </c>
      <c r="F124" s="84">
        <v>167.25383585</v>
      </c>
    </row>
    <row r="125" spans="1:6" ht="12.75" customHeight="1" x14ac:dyDescent="0.2">
      <c r="A125" s="83" t="s">
        <v>150</v>
      </c>
      <c r="B125" s="83">
        <v>21</v>
      </c>
      <c r="C125" s="84">
        <v>1096.6620989999999</v>
      </c>
      <c r="D125" s="84">
        <v>947.06670957999995</v>
      </c>
      <c r="E125" s="84">
        <v>169.90768674</v>
      </c>
      <c r="F125" s="84">
        <v>169.90768674</v>
      </c>
    </row>
    <row r="126" spans="1:6" ht="12.75" customHeight="1" x14ac:dyDescent="0.2">
      <c r="A126" s="83" t="s">
        <v>150</v>
      </c>
      <c r="B126" s="83">
        <v>22</v>
      </c>
      <c r="C126" s="84">
        <v>1127.85236687</v>
      </c>
      <c r="D126" s="84">
        <v>1013.05792755</v>
      </c>
      <c r="E126" s="84">
        <v>181.74678431999999</v>
      </c>
      <c r="F126" s="84">
        <v>181.74678431999999</v>
      </c>
    </row>
    <row r="127" spans="1:6" ht="12.75" customHeight="1" x14ac:dyDescent="0.2">
      <c r="A127" s="83" t="s">
        <v>150</v>
      </c>
      <c r="B127" s="83">
        <v>23</v>
      </c>
      <c r="C127" s="84">
        <v>1193.82268017</v>
      </c>
      <c r="D127" s="84">
        <v>1080.6549442400001</v>
      </c>
      <c r="E127" s="84">
        <v>193.87396883</v>
      </c>
      <c r="F127" s="84">
        <v>193.87396883</v>
      </c>
    </row>
    <row r="128" spans="1:6" ht="12.75" customHeight="1" x14ac:dyDescent="0.2">
      <c r="A128" s="83" t="s">
        <v>150</v>
      </c>
      <c r="B128" s="83">
        <v>24</v>
      </c>
      <c r="C128" s="84">
        <v>1233.8361870000001</v>
      </c>
      <c r="D128" s="84">
        <v>1151.3253540799999</v>
      </c>
      <c r="E128" s="84">
        <v>206.55253279999999</v>
      </c>
      <c r="F128" s="84">
        <v>206.55253279999999</v>
      </c>
    </row>
    <row r="129" spans="1:6" ht="12.75" customHeight="1" x14ac:dyDescent="0.2">
      <c r="A129" s="83" t="s">
        <v>151</v>
      </c>
      <c r="B129" s="83">
        <v>1</v>
      </c>
      <c r="C129" s="84">
        <v>1262.01229311</v>
      </c>
      <c r="D129" s="84">
        <v>1133.33268514</v>
      </c>
      <c r="E129" s="84">
        <v>203.32457353999999</v>
      </c>
      <c r="F129" s="84">
        <v>203.32457353999999</v>
      </c>
    </row>
    <row r="130" spans="1:6" ht="12.75" customHeight="1" x14ac:dyDescent="0.2">
      <c r="A130" s="83" t="s">
        <v>151</v>
      </c>
      <c r="B130" s="83">
        <v>2</v>
      </c>
      <c r="C130" s="84">
        <v>1286.62448423</v>
      </c>
      <c r="D130" s="84">
        <v>1148.6623840699999</v>
      </c>
      <c r="E130" s="84">
        <v>206.07478495999999</v>
      </c>
      <c r="F130" s="84">
        <v>206.07478495999999</v>
      </c>
    </row>
    <row r="131" spans="1:6" ht="12.75" customHeight="1" x14ac:dyDescent="0.2">
      <c r="A131" s="83" t="s">
        <v>151</v>
      </c>
      <c r="B131" s="83">
        <v>3</v>
      </c>
      <c r="C131" s="84">
        <v>1339.70417441</v>
      </c>
      <c r="D131" s="84">
        <v>1169.34707222</v>
      </c>
      <c r="E131" s="84">
        <v>209.78570361000001</v>
      </c>
      <c r="F131" s="84">
        <v>209.78570361000001</v>
      </c>
    </row>
    <row r="132" spans="1:6" ht="12.75" customHeight="1" x14ac:dyDescent="0.2">
      <c r="A132" s="83" t="s">
        <v>151</v>
      </c>
      <c r="B132" s="83">
        <v>4</v>
      </c>
      <c r="C132" s="84">
        <v>1342.10676251</v>
      </c>
      <c r="D132" s="84">
        <v>1183.3386564299999</v>
      </c>
      <c r="E132" s="84">
        <v>212.29585170999999</v>
      </c>
      <c r="F132" s="84">
        <v>212.29585170999999</v>
      </c>
    </row>
    <row r="133" spans="1:6" ht="12.75" customHeight="1" x14ac:dyDescent="0.2">
      <c r="A133" s="83" t="s">
        <v>151</v>
      </c>
      <c r="B133" s="83">
        <v>5</v>
      </c>
      <c r="C133" s="84">
        <v>1341.54379522</v>
      </c>
      <c r="D133" s="84">
        <v>1190.2120725499999</v>
      </c>
      <c r="E133" s="84">
        <v>213.52897100999999</v>
      </c>
      <c r="F133" s="84">
        <v>213.52897100999999</v>
      </c>
    </row>
    <row r="134" spans="1:6" ht="12.75" customHeight="1" x14ac:dyDescent="0.2">
      <c r="A134" s="83" t="s">
        <v>151</v>
      </c>
      <c r="B134" s="83">
        <v>6</v>
      </c>
      <c r="C134" s="84">
        <v>1313.5149753000001</v>
      </c>
      <c r="D134" s="84">
        <v>1176.58388926</v>
      </c>
      <c r="E134" s="84">
        <v>211.08401853000001</v>
      </c>
      <c r="F134" s="84">
        <v>211.08401853000001</v>
      </c>
    </row>
    <row r="135" spans="1:6" ht="12.75" customHeight="1" x14ac:dyDescent="0.2">
      <c r="A135" s="83" t="s">
        <v>151</v>
      </c>
      <c r="B135" s="83">
        <v>7</v>
      </c>
      <c r="C135" s="84">
        <v>1302.3778728699999</v>
      </c>
      <c r="D135" s="84">
        <v>1185.65412913</v>
      </c>
      <c r="E135" s="84">
        <v>212.71125710000001</v>
      </c>
      <c r="F135" s="84">
        <v>212.71125710000001</v>
      </c>
    </row>
    <row r="136" spans="1:6" ht="12.75" customHeight="1" x14ac:dyDescent="0.2">
      <c r="A136" s="83" t="s">
        <v>151</v>
      </c>
      <c r="B136" s="83">
        <v>8</v>
      </c>
      <c r="C136" s="84">
        <v>1295.0860132400001</v>
      </c>
      <c r="D136" s="84">
        <v>1158.0895126600001</v>
      </c>
      <c r="E136" s="84">
        <v>207.76605083999999</v>
      </c>
      <c r="F136" s="84">
        <v>207.76605083999999</v>
      </c>
    </row>
    <row r="137" spans="1:6" ht="12.75" customHeight="1" x14ac:dyDescent="0.2">
      <c r="A137" s="83" t="s">
        <v>151</v>
      </c>
      <c r="B137" s="83">
        <v>9</v>
      </c>
      <c r="C137" s="84">
        <v>1268.9556665699999</v>
      </c>
      <c r="D137" s="84">
        <v>1137.08567576</v>
      </c>
      <c r="E137" s="84">
        <v>203.99787558</v>
      </c>
      <c r="F137" s="84">
        <v>203.99787558</v>
      </c>
    </row>
    <row r="138" spans="1:6" ht="12.75" customHeight="1" x14ac:dyDescent="0.2">
      <c r="A138" s="83" t="s">
        <v>151</v>
      </c>
      <c r="B138" s="83">
        <v>10</v>
      </c>
      <c r="C138" s="84">
        <v>1229.6212249099999</v>
      </c>
      <c r="D138" s="84">
        <v>1103.8056956600001</v>
      </c>
      <c r="E138" s="84">
        <v>198.02730944000001</v>
      </c>
      <c r="F138" s="84">
        <v>198.02730944000001</v>
      </c>
    </row>
    <row r="139" spans="1:6" ht="12.75" customHeight="1" x14ac:dyDescent="0.2">
      <c r="A139" s="83" t="s">
        <v>151</v>
      </c>
      <c r="B139" s="83">
        <v>11</v>
      </c>
      <c r="C139" s="84">
        <v>1176.65094694</v>
      </c>
      <c r="D139" s="84">
        <v>1087.4853896300001</v>
      </c>
      <c r="E139" s="84">
        <v>195.099379</v>
      </c>
      <c r="F139" s="84">
        <v>195.099379</v>
      </c>
    </row>
    <row r="140" spans="1:6" ht="12.75" customHeight="1" x14ac:dyDescent="0.2">
      <c r="A140" s="83" t="s">
        <v>151</v>
      </c>
      <c r="B140" s="83">
        <v>12</v>
      </c>
      <c r="C140" s="84">
        <v>1240.6470594</v>
      </c>
      <c r="D140" s="84">
        <v>1083.0808743099999</v>
      </c>
      <c r="E140" s="84">
        <v>194.30919073000001</v>
      </c>
      <c r="F140" s="84">
        <v>194.30919073000001</v>
      </c>
    </row>
    <row r="141" spans="1:6" ht="12.75" customHeight="1" x14ac:dyDescent="0.2">
      <c r="A141" s="83" t="s">
        <v>151</v>
      </c>
      <c r="B141" s="83">
        <v>13</v>
      </c>
      <c r="C141" s="84">
        <v>1302.8937620500001</v>
      </c>
      <c r="D141" s="84">
        <v>1099.62142872</v>
      </c>
      <c r="E141" s="84">
        <v>197.27663464</v>
      </c>
      <c r="F141" s="84">
        <v>197.27663464</v>
      </c>
    </row>
    <row r="142" spans="1:6" ht="12.75" customHeight="1" x14ac:dyDescent="0.2">
      <c r="A142" s="83" t="s">
        <v>151</v>
      </c>
      <c r="B142" s="83">
        <v>14</v>
      </c>
      <c r="C142" s="84">
        <v>1339.8043582600001</v>
      </c>
      <c r="D142" s="84">
        <v>1118.2018806900001</v>
      </c>
      <c r="E142" s="84">
        <v>200.61004460999999</v>
      </c>
      <c r="F142" s="84">
        <v>200.61004460999999</v>
      </c>
    </row>
    <row r="143" spans="1:6" ht="12.75" customHeight="1" x14ac:dyDescent="0.2">
      <c r="A143" s="83" t="s">
        <v>151</v>
      </c>
      <c r="B143" s="83">
        <v>15</v>
      </c>
      <c r="C143" s="84">
        <v>1291.3006554999999</v>
      </c>
      <c r="D143" s="84">
        <v>1151.11168643</v>
      </c>
      <c r="E143" s="84">
        <v>206.51419994</v>
      </c>
      <c r="F143" s="84">
        <v>206.51419994</v>
      </c>
    </row>
    <row r="144" spans="1:6" ht="12.75" customHeight="1" x14ac:dyDescent="0.2">
      <c r="A144" s="83" t="s">
        <v>151</v>
      </c>
      <c r="B144" s="83">
        <v>16</v>
      </c>
      <c r="C144" s="84">
        <v>1240.94795499</v>
      </c>
      <c r="D144" s="84">
        <v>1114.2608344400001</v>
      </c>
      <c r="E144" s="84">
        <v>199.9030046</v>
      </c>
      <c r="F144" s="84">
        <v>199.9030046</v>
      </c>
    </row>
    <row r="145" spans="1:6" ht="12.75" customHeight="1" x14ac:dyDescent="0.2">
      <c r="A145" s="83" t="s">
        <v>151</v>
      </c>
      <c r="B145" s="83">
        <v>17</v>
      </c>
      <c r="C145" s="84">
        <v>1204.6986877100001</v>
      </c>
      <c r="D145" s="84">
        <v>1055.89789077</v>
      </c>
      <c r="E145" s="84">
        <v>189.43245099999999</v>
      </c>
      <c r="F145" s="84">
        <v>189.43245099999999</v>
      </c>
    </row>
    <row r="146" spans="1:6" ht="12.75" customHeight="1" x14ac:dyDescent="0.2">
      <c r="A146" s="83" t="s">
        <v>151</v>
      </c>
      <c r="B146" s="83">
        <v>18</v>
      </c>
      <c r="C146" s="84">
        <v>1115.7575435399999</v>
      </c>
      <c r="D146" s="84">
        <v>972.13627455999995</v>
      </c>
      <c r="E146" s="84">
        <v>174.40527043</v>
      </c>
      <c r="F146" s="84">
        <v>174.40527043</v>
      </c>
    </row>
    <row r="147" spans="1:6" ht="12.75" customHeight="1" x14ac:dyDescent="0.2">
      <c r="A147" s="83" t="s">
        <v>151</v>
      </c>
      <c r="B147" s="83">
        <v>19</v>
      </c>
      <c r="C147" s="84">
        <v>947.54957729</v>
      </c>
      <c r="D147" s="84">
        <v>927.45170752000001</v>
      </c>
      <c r="E147" s="84">
        <v>166.3886742</v>
      </c>
      <c r="F147" s="84">
        <v>166.3886742</v>
      </c>
    </row>
    <row r="148" spans="1:6" ht="12.75" customHeight="1" x14ac:dyDescent="0.2">
      <c r="A148" s="83" t="s">
        <v>151</v>
      </c>
      <c r="B148" s="83">
        <v>20</v>
      </c>
      <c r="C148" s="84">
        <v>1110.1543899400001</v>
      </c>
      <c r="D148" s="84">
        <v>926.81575299999997</v>
      </c>
      <c r="E148" s="84">
        <v>166.27458132999999</v>
      </c>
      <c r="F148" s="84">
        <v>166.27458132999999</v>
      </c>
    </row>
    <row r="149" spans="1:6" ht="12.75" customHeight="1" x14ac:dyDescent="0.2">
      <c r="A149" s="83" t="s">
        <v>151</v>
      </c>
      <c r="B149" s="83">
        <v>21</v>
      </c>
      <c r="C149" s="84">
        <v>1126.9456031699999</v>
      </c>
      <c r="D149" s="84">
        <v>949.37441311999999</v>
      </c>
      <c r="E149" s="84">
        <v>170.32169830000001</v>
      </c>
      <c r="F149" s="84">
        <v>170.32169830000001</v>
      </c>
    </row>
    <row r="150" spans="1:6" ht="12.75" customHeight="1" x14ac:dyDescent="0.2">
      <c r="A150" s="83" t="s">
        <v>151</v>
      </c>
      <c r="B150" s="83">
        <v>22</v>
      </c>
      <c r="C150" s="84">
        <v>1177.0672362299999</v>
      </c>
      <c r="D150" s="84">
        <v>1025.5893988800001</v>
      </c>
      <c r="E150" s="84">
        <v>183.99498213000001</v>
      </c>
      <c r="F150" s="84">
        <v>183.99498213000001</v>
      </c>
    </row>
    <row r="151" spans="1:6" ht="12.75" customHeight="1" x14ac:dyDescent="0.2">
      <c r="A151" s="83" t="s">
        <v>151</v>
      </c>
      <c r="B151" s="83">
        <v>23</v>
      </c>
      <c r="C151" s="84">
        <v>1195.56977611</v>
      </c>
      <c r="D151" s="84">
        <v>1087.6918144000001</v>
      </c>
      <c r="E151" s="84">
        <v>195.13641246</v>
      </c>
      <c r="F151" s="84">
        <v>195.13641246</v>
      </c>
    </row>
    <row r="152" spans="1:6" ht="12.75" customHeight="1" x14ac:dyDescent="0.2">
      <c r="A152" s="83" t="s">
        <v>151</v>
      </c>
      <c r="B152" s="83">
        <v>24</v>
      </c>
      <c r="C152" s="84">
        <v>1271.6378169100001</v>
      </c>
      <c r="D152" s="84">
        <v>1151.7462822800001</v>
      </c>
      <c r="E152" s="84">
        <v>206.62804906</v>
      </c>
      <c r="F152" s="84">
        <v>206.62804906</v>
      </c>
    </row>
    <row r="153" spans="1:6" ht="12.75" customHeight="1" x14ac:dyDescent="0.2">
      <c r="A153" s="83" t="s">
        <v>152</v>
      </c>
      <c r="B153" s="83">
        <v>1</v>
      </c>
      <c r="C153" s="84">
        <v>1295.7838081100001</v>
      </c>
      <c r="D153" s="84">
        <v>1160.11904495</v>
      </c>
      <c r="E153" s="84">
        <v>208.13015733</v>
      </c>
      <c r="F153" s="84">
        <v>208.13015733</v>
      </c>
    </row>
    <row r="154" spans="1:6" ht="12.75" customHeight="1" x14ac:dyDescent="0.2">
      <c r="A154" s="83" t="s">
        <v>152</v>
      </c>
      <c r="B154" s="83">
        <v>2</v>
      </c>
      <c r="C154" s="84">
        <v>1382.1475385199999</v>
      </c>
      <c r="D154" s="84">
        <v>1188.4925074600001</v>
      </c>
      <c r="E154" s="84">
        <v>213.22047391999999</v>
      </c>
      <c r="F154" s="84">
        <v>213.22047391999999</v>
      </c>
    </row>
    <row r="155" spans="1:6" ht="12.75" customHeight="1" x14ac:dyDescent="0.2">
      <c r="A155" s="83" t="s">
        <v>152</v>
      </c>
      <c r="B155" s="83">
        <v>3</v>
      </c>
      <c r="C155" s="84">
        <v>1331.42533101</v>
      </c>
      <c r="D155" s="84">
        <v>1199.8228755499999</v>
      </c>
      <c r="E155" s="84">
        <v>215.25318884000001</v>
      </c>
      <c r="F155" s="84">
        <v>215.25318884000001</v>
      </c>
    </row>
    <row r="156" spans="1:6" ht="12.75" customHeight="1" x14ac:dyDescent="0.2">
      <c r="A156" s="83" t="s">
        <v>152</v>
      </c>
      <c r="B156" s="83">
        <v>4</v>
      </c>
      <c r="C156" s="84">
        <v>1343.8039545300001</v>
      </c>
      <c r="D156" s="84">
        <v>1202.03754185</v>
      </c>
      <c r="E156" s="84">
        <v>215.65050914</v>
      </c>
      <c r="F156" s="84">
        <v>215.65050914</v>
      </c>
    </row>
    <row r="157" spans="1:6" ht="12.75" customHeight="1" x14ac:dyDescent="0.2">
      <c r="A157" s="83" t="s">
        <v>152</v>
      </c>
      <c r="B157" s="83">
        <v>5</v>
      </c>
      <c r="C157" s="84">
        <v>1340.75101834</v>
      </c>
      <c r="D157" s="84">
        <v>1204.74963512</v>
      </c>
      <c r="E157" s="84">
        <v>216.13706988999999</v>
      </c>
      <c r="F157" s="84">
        <v>216.13706988999999</v>
      </c>
    </row>
    <row r="158" spans="1:6" ht="12.75" customHeight="1" x14ac:dyDescent="0.2">
      <c r="A158" s="83" t="s">
        <v>152</v>
      </c>
      <c r="B158" s="83">
        <v>6</v>
      </c>
      <c r="C158" s="84">
        <v>1360.0455860100001</v>
      </c>
      <c r="D158" s="84">
        <v>1200.9357882700001</v>
      </c>
      <c r="E158" s="84">
        <v>215.45284999</v>
      </c>
      <c r="F158" s="84">
        <v>215.45284999</v>
      </c>
    </row>
    <row r="159" spans="1:6" ht="12.75" customHeight="1" x14ac:dyDescent="0.2">
      <c r="A159" s="83" t="s">
        <v>152</v>
      </c>
      <c r="B159" s="83">
        <v>7</v>
      </c>
      <c r="C159" s="84">
        <v>1318.2620998</v>
      </c>
      <c r="D159" s="84">
        <v>1187.3414474000001</v>
      </c>
      <c r="E159" s="84">
        <v>213.01396897999999</v>
      </c>
      <c r="F159" s="84">
        <v>213.01396897999999</v>
      </c>
    </row>
    <row r="160" spans="1:6" ht="12.75" customHeight="1" x14ac:dyDescent="0.2">
      <c r="A160" s="83" t="s">
        <v>152</v>
      </c>
      <c r="B160" s="83">
        <v>8</v>
      </c>
      <c r="C160" s="84">
        <v>1329.6643447900001</v>
      </c>
      <c r="D160" s="84">
        <v>1145.2846461500001</v>
      </c>
      <c r="E160" s="84">
        <v>205.46880479999999</v>
      </c>
      <c r="F160" s="84">
        <v>205.46880479999999</v>
      </c>
    </row>
    <row r="161" spans="1:6" ht="12.75" customHeight="1" x14ac:dyDescent="0.2">
      <c r="A161" s="83" t="s">
        <v>152</v>
      </c>
      <c r="B161" s="83">
        <v>9</v>
      </c>
      <c r="C161" s="84">
        <v>1280.29251686</v>
      </c>
      <c r="D161" s="84">
        <v>1116.9280457499999</v>
      </c>
      <c r="E161" s="84">
        <v>200.38151335000001</v>
      </c>
      <c r="F161" s="84">
        <v>200.38151335000001</v>
      </c>
    </row>
    <row r="162" spans="1:6" ht="12.75" customHeight="1" x14ac:dyDescent="0.2">
      <c r="A162" s="83" t="s">
        <v>152</v>
      </c>
      <c r="B162" s="83">
        <v>10</v>
      </c>
      <c r="C162" s="84">
        <v>1216.12359285</v>
      </c>
      <c r="D162" s="84">
        <v>1087.0300537000001</v>
      </c>
      <c r="E162" s="84">
        <v>195.01768985000001</v>
      </c>
      <c r="F162" s="84">
        <v>195.01768985000001</v>
      </c>
    </row>
    <row r="163" spans="1:6" ht="12.75" customHeight="1" x14ac:dyDescent="0.2">
      <c r="A163" s="83" t="s">
        <v>152</v>
      </c>
      <c r="B163" s="83">
        <v>11</v>
      </c>
      <c r="C163" s="84">
        <v>1185.0707212100001</v>
      </c>
      <c r="D163" s="84">
        <v>1070.9834250199999</v>
      </c>
      <c r="E163" s="84">
        <v>192.13885826000001</v>
      </c>
      <c r="F163" s="84">
        <v>192.13885826000001</v>
      </c>
    </row>
    <row r="164" spans="1:6" ht="12.75" customHeight="1" x14ac:dyDescent="0.2">
      <c r="A164" s="83" t="s">
        <v>152</v>
      </c>
      <c r="B164" s="83">
        <v>12</v>
      </c>
      <c r="C164" s="84">
        <v>1206.3356541799999</v>
      </c>
      <c r="D164" s="84">
        <v>1069.59286404</v>
      </c>
      <c r="E164" s="84">
        <v>191.88938587000001</v>
      </c>
      <c r="F164" s="84">
        <v>191.88938587000001</v>
      </c>
    </row>
    <row r="165" spans="1:6" ht="12.75" customHeight="1" x14ac:dyDescent="0.2">
      <c r="A165" s="83" t="s">
        <v>152</v>
      </c>
      <c r="B165" s="83">
        <v>13</v>
      </c>
      <c r="C165" s="84">
        <v>1230.2997929400001</v>
      </c>
      <c r="D165" s="84">
        <v>1083.6854222899999</v>
      </c>
      <c r="E165" s="84">
        <v>194.41764914000001</v>
      </c>
      <c r="F165" s="84">
        <v>194.41764914000001</v>
      </c>
    </row>
    <row r="166" spans="1:6" ht="12.75" customHeight="1" x14ac:dyDescent="0.2">
      <c r="A166" s="83" t="s">
        <v>152</v>
      </c>
      <c r="B166" s="83">
        <v>14</v>
      </c>
      <c r="C166" s="84">
        <v>1301.89950234</v>
      </c>
      <c r="D166" s="84">
        <v>1096.2739685900001</v>
      </c>
      <c r="E166" s="84">
        <v>196.67608644000001</v>
      </c>
      <c r="F166" s="84">
        <v>196.67608644000001</v>
      </c>
    </row>
    <row r="167" spans="1:6" ht="12.75" customHeight="1" x14ac:dyDescent="0.2">
      <c r="A167" s="83" t="s">
        <v>152</v>
      </c>
      <c r="B167" s="83">
        <v>15</v>
      </c>
      <c r="C167" s="84">
        <v>1259.6072949300001</v>
      </c>
      <c r="D167" s="84">
        <v>1117.70555362</v>
      </c>
      <c r="E167" s="84">
        <v>200.52100148</v>
      </c>
      <c r="F167" s="84">
        <v>200.52100148</v>
      </c>
    </row>
    <row r="168" spans="1:6" ht="12.75" customHeight="1" x14ac:dyDescent="0.2">
      <c r="A168" s="83" t="s">
        <v>152</v>
      </c>
      <c r="B168" s="83">
        <v>16</v>
      </c>
      <c r="C168" s="84">
        <v>1207.56755641</v>
      </c>
      <c r="D168" s="84">
        <v>1079.22380512</v>
      </c>
      <c r="E168" s="84">
        <v>193.61721654999999</v>
      </c>
      <c r="F168" s="84">
        <v>193.61721654999999</v>
      </c>
    </row>
    <row r="169" spans="1:6" ht="12.75" customHeight="1" x14ac:dyDescent="0.2">
      <c r="A169" s="83" t="s">
        <v>152</v>
      </c>
      <c r="B169" s="83">
        <v>17</v>
      </c>
      <c r="C169" s="84">
        <v>1152.1071537800001</v>
      </c>
      <c r="D169" s="84">
        <v>1022.20233885</v>
      </c>
      <c r="E169" s="84">
        <v>183.38732955</v>
      </c>
      <c r="F169" s="84">
        <v>183.38732955</v>
      </c>
    </row>
    <row r="170" spans="1:6" ht="12.75" customHeight="1" x14ac:dyDescent="0.2">
      <c r="A170" s="83" t="s">
        <v>152</v>
      </c>
      <c r="B170" s="83">
        <v>18</v>
      </c>
      <c r="C170" s="84">
        <v>1050.8520210500001</v>
      </c>
      <c r="D170" s="84">
        <v>948.43037461999995</v>
      </c>
      <c r="E170" s="84">
        <v>170.15233388999999</v>
      </c>
      <c r="F170" s="84">
        <v>170.15233388999999</v>
      </c>
    </row>
    <row r="171" spans="1:6" ht="12.75" customHeight="1" x14ac:dyDescent="0.2">
      <c r="A171" s="83" t="s">
        <v>152</v>
      </c>
      <c r="B171" s="83">
        <v>19</v>
      </c>
      <c r="C171" s="84">
        <v>1028.8941279799999</v>
      </c>
      <c r="D171" s="84">
        <v>937.30019508999999</v>
      </c>
      <c r="E171" s="84">
        <v>168.15553362</v>
      </c>
      <c r="F171" s="84">
        <v>168.15553362</v>
      </c>
    </row>
    <row r="172" spans="1:6" ht="12.75" customHeight="1" x14ac:dyDescent="0.2">
      <c r="A172" s="83" t="s">
        <v>152</v>
      </c>
      <c r="B172" s="83">
        <v>20</v>
      </c>
      <c r="C172" s="84">
        <v>1036.1115844200001</v>
      </c>
      <c r="D172" s="84">
        <v>943.27397908</v>
      </c>
      <c r="E172" s="84">
        <v>169.22725518999999</v>
      </c>
      <c r="F172" s="84">
        <v>169.22725518999999</v>
      </c>
    </row>
    <row r="173" spans="1:6" ht="12.75" customHeight="1" x14ac:dyDescent="0.2">
      <c r="A173" s="83" t="s">
        <v>152</v>
      </c>
      <c r="B173" s="83">
        <v>21</v>
      </c>
      <c r="C173" s="84">
        <v>1073.3704960299999</v>
      </c>
      <c r="D173" s="84">
        <v>973.44182097999999</v>
      </c>
      <c r="E173" s="84">
        <v>174.63949087</v>
      </c>
      <c r="F173" s="84">
        <v>174.63949087</v>
      </c>
    </row>
    <row r="174" spans="1:6" ht="12.75" customHeight="1" x14ac:dyDescent="0.2">
      <c r="A174" s="83" t="s">
        <v>152</v>
      </c>
      <c r="B174" s="83">
        <v>22</v>
      </c>
      <c r="C174" s="84">
        <v>1144.62498439</v>
      </c>
      <c r="D174" s="84">
        <v>1032.0095753799999</v>
      </c>
      <c r="E174" s="84">
        <v>185.14678835999999</v>
      </c>
      <c r="F174" s="84">
        <v>185.14678835999999</v>
      </c>
    </row>
    <row r="175" spans="1:6" ht="12.75" customHeight="1" x14ac:dyDescent="0.2">
      <c r="A175" s="83" t="s">
        <v>152</v>
      </c>
      <c r="B175" s="83">
        <v>23</v>
      </c>
      <c r="C175" s="84">
        <v>1205.7210924399999</v>
      </c>
      <c r="D175" s="84">
        <v>1087.5039950299999</v>
      </c>
      <c r="E175" s="84">
        <v>195.10271689000001</v>
      </c>
      <c r="F175" s="84">
        <v>195.10271689000001</v>
      </c>
    </row>
    <row r="176" spans="1:6" ht="12.75" customHeight="1" x14ac:dyDescent="0.2">
      <c r="A176" s="83" t="s">
        <v>152</v>
      </c>
      <c r="B176" s="83">
        <v>24</v>
      </c>
      <c r="C176" s="84">
        <v>1254.6806580299999</v>
      </c>
      <c r="D176" s="84">
        <v>1144.7538378300001</v>
      </c>
      <c r="E176" s="84">
        <v>205.37357559</v>
      </c>
      <c r="F176" s="84">
        <v>205.37357559</v>
      </c>
    </row>
    <row r="177" spans="1:6" ht="12.75" customHeight="1" x14ac:dyDescent="0.2">
      <c r="A177" s="83" t="s">
        <v>153</v>
      </c>
      <c r="B177" s="83">
        <v>1</v>
      </c>
      <c r="C177" s="84">
        <v>1311.6840084</v>
      </c>
      <c r="D177" s="84">
        <v>1157.0820370700001</v>
      </c>
      <c r="E177" s="84">
        <v>207.58530554999999</v>
      </c>
      <c r="F177" s="84">
        <v>207.58530554999999</v>
      </c>
    </row>
    <row r="178" spans="1:6" ht="12.75" customHeight="1" x14ac:dyDescent="0.2">
      <c r="A178" s="83" t="s">
        <v>153</v>
      </c>
      <c r="B178" s="83">
        <v>2</v>
      </c>
      <c r="C178" s="84">
        <v>1301.2368881100001</v>
      </c>
      <c r="D178" s="84">
        <v>1163.16179341</v>
      </c>
      <c r="E178" s="84">
        <v>208.676039</v>
      </c>
      <c r="F178" s="84">
        <v>208.676039</v>
      </c>
    </row>
    <row r="179" spans="1:6" ht="12.75" customHeight="1" x14ac:dyDescent="0.2">
      <c r="A179" s="83" t="s">
        <v>153</v>
      </c>
      <c r="B179" s="83">
        <v>3</v>
      </c>
      <c r="C179" s="84">
        <v>1312.0871830799999</v>
      </c>
      <c r="D179" s="84">
        <v>1182.3491889699999</v>
      </c>
      <c r="E179" s="84">
        <v>212.11833716000001</v>
      </c>
      <c r="F179" s="84">
        <v>212.11833716000001</v>
      </c>
    </row>
    <row r="180" spans="1:6" ht="12.75" customHeight="1" x14ac:dyDescent="0.2">
      <c r="A180" s="83" t="s">
        <v>153</v>
      </c>
      <c r="B180" s="83">
        <v>4</v>
      </c>
      <c r="C180" s="84">
        <v>1314.1528960099999</v>
      </c>
      <c r="D180" s="84">
        <v>1192.3680427199999</v>
      </c>
      <c r="E180" s="84">
        <v>213.91576097999999</v>
      </c>
      <c r="F180" s="84">
        <v>213.91576097999999</v>
      </c>
    </row>
    <row r="181" spans="1:6" ht="12.75" customHeight="1" x14ac:dyDescent="0.2">
      <c r="A181" s="83" t="s">
        <v>153</v>
      </c>
      <c r="B181" s="83">
        <v>5</v>
      </c>
      <c r="C181" s="84">
        <v>1331.67275875</v>
      </c>
      <c r="D181" s="84">
        <v>1195.3201575099999</v>
      </c>
      <c r="E181" s="84">
        <v>214.44538259000001</v>
      </c>
      <c r="F181" s="84">
        <v>214.44538259000001</v>
      </c>
    </row>
    <row r="182" spans="1:6" ht="12.75" customHeight="1" x14ac:dyDescent="0.2">
      <c r="A182" s="83" t="s">
        <v>153</v>
      </c>
      <c r="B182" s="83">
        <v>6</v>
      </c>
      <c r="C182" s="84">
        <v>1329.43284303</v>
      </c>
      <c r="D182" s="84">
        <v>1185.3725140900001</v>
      </c>
      <c r="E182" s="84">
        <v>212.66073420000001</v>
      </c>
      <c r="F182" s="84">
        <v>212.66073420000001</v>
      </c>
    </row>
    <row r="183" spans="1:6" ht="12.75" customHeight="1" x14ac:dyDescent="0.2">
      <c r="A183" s="83" t="s">
        <v>153</v>
      </c>
      <c r="B183" s="83">
        <v>7</v>
      </c>
      <c r="C183" s="84">
        <v>1302.65793732</v>
      </c>
      <c r="D183" s="84">
        <v>1169.9991471400001</v>
      </c>
      <c r="E183" s="84">
        <v>209.90268854999999</v>
      </c>
      <c r="F183" s="84">
        <v>209.90268854999999</v>
      </c>
    </row>
    <row r="184" spans="1:6" ht="12.75" customHeight="1" x14ac:dyDescent="0.2">
      <c r="A184" s="83" t="s">
        <v>153</v>
      </c>
      <c r="B184" s="83">
        <v>8</v>
      </c>
      <c r="C184" s="84">
        <v>1321.72109239</v>
      </c>
      <c r="D184" s="84">
        <v>1165.22817874</v>
      </c>
      <c r="E184" s="84">
        <v>209.04675707000001</v>
      </c>
      <c r="F184" s="84">
        <v>209.04675707000001</v>
      </c>
    </row>
    <row r="185" spans="1:6" ht="12.75" customHeight="1" x14ac:dyDescent="0.2">
      <c r="A185" s="83" t="s">
        <v>153</v>
      </c>
      <c r="B185" s="83">
        <v>9</v>
      </c>
      <c r="C185" s="84">
        <v>1275.5343196700001</v>
      </c>
      <c r="D185" s="84">
        <v>1141.7888981799999</v>
      </c>
      <c r="E185" s="84">
        <v>204.84165315000001</v>
      </c>
      <c r="F185" s="84">
        <v>204.84165315000001</v>
      </c>
    </row>
    <row r="186" spans="1:6" ht="12.75" customHeight="1" x14ac:dyDescent="0.2">
      <c r="A186" s="83" t="s">
        <v>153</v>
      </c>
      <c r="B186" s="83">
        <v>10</v>
      </c>
      <c r="C186" s="84">
        <v>1215.7651385300001</v>
      </c>
      <c r="D186" s="84">
        <v>1102.6208873099999</v>
      </c>
      <c r="E186" s="84">
        <v>197.81474992</v>
      </c>
      <c r="F186" s="84">
        <v>197.81474992</v>
      </c>
    </row>
    <row r="187" spans="1:6" ht="12.75" customHeight="1" x14ac:dyDescent="0.2">
      <c r="A187" s="83" t="s">
        <v>153</v>
      </c>
      <c r="B187" s="83">
        <v>11</v>
      </c>
      <c r="C187" s="84">
        <v>1170.1396049099999</v>
      </c>
      <c r="D187" s="84">
        <v>1080.51185547</v>
      </c>
      <c r="E187" s="84">
        <v>193.84829812000001</v>
      </c>
      <c r="F187" s="84">
        <v>193.84829812000001</v>
      </c>
    </row>
    <row r="188" spans="1:6" ht="12.75" customHeight="1" x14ac:dyDescent="0.2">
      <c r="A188" s="83" t="s">
        <v>153</v>
      </c>
      <c r="B188" s="83">
        <v>12</v>
      </c>
      <c r="C188" s="84">
        <v>1205.7261107899999</v>
      </c>
      <c r="D188" s="84">
        <v>1063.92555096</v>
      </c>
      <c r="E188" s="84">
        <v>190.87264644999999</v>
      </c>
      <c r="F188" s="84">
        <v>190.87264644999999</v>
      </c>
    </row>
    <row r="189" spans="1:6" ht="12.75" customHeight="1" x14ac:dyDescent="0.2">
      <c r="A189" s="83" t="s">
        <v>153</v>
      </c>
      <c r="B189" s="83">
        <v>13</v>
      </c>
      <c r="C189" s="84">
        <v>1246.9964750900001</v>
      </c>
      <c r="D189" s="84">
        <v>1064.93783166</v>
      </c>
      <c r="E189" s="84">
        <v>191.0542538</v>
      </c>
      <c r="F189" s="84">
        <v>191.0542538</v>
      </c>
    </row>
    <row r="190" spans="1:6" ht="12.75" customHeight="1" x14ac:dyDescent="0.2">
      <c r="A190" s="83" t="s">
        <v>153</v>
      </c>
      <c r="B190" s="83">
        <v>14</v>
      </c>
      <c r="C190" s="84">
        <v>1275.3381881600001</v>
      </c>
      <c r="D190" s="84">
        <v>1074.86190822</v>
      </c>
      <c r="E190" s="84">
        <v>192.83467419999999</v>
      </c>
      <c r="F190" s="84">
        <v>192.83467419999999</v>
      </c>
    </row>
    <row r="191" spans="1:6" ht="12.75" customHeight="1" x14ac:dyDescent="0.2">
      <c r="A191" s="83" t="s">
        <v>153</v>
      </c>
      <c r="B191" s="83">
        <v>15</v>
      </c>
      <c r="C191" s="84">
        <v>1233.42673724</v>
      </c>
      <c r="D191" s="84">
        <v>1098.7985379100001</v>
      </c>
      <c r="E191" s="84">
        <v>197.12900461999999</v>
      </c>
      <c r="F191" s="84">
        <v>197.12900461999999</v>
      </c>
    </row>
    <row r="192" spans="1:6" ht="12.75" customHeight="1" x14ac:dyDescent="0.2">
      <c r="A192" s="83" t="s">
        <v>153</v>
      </c>
      <c r="B192" s="83">
        <v>16</v>
      </c>
      <c r="C192" s="84">
        <v>1163.3142946600001</v>
      </c>
      <c r="D192" s="84">
        <v>1069.44853302</v>
      </c>
      <c r="E192" s="84">
        <v>191.86349229000001</v>
      </c>
      <c r="F192" s="84">
        <v>191.86349229000001</v>
      </c>
    </row>
    <row r="193" spans="1:6" ht="12.75" customHeight="1" x14ac:dyDescent="0.2">
      <c r="A193" s="83" t="s">
        <v>153</v>
      </c>
      <c r="B193" s="83">
        <v>17</v>
      </c>
      <c r="C193" s="84">
        <v>1132.3130989199999</v>
      </c>
      <c r="D193" s="84">
        <v>1024.7742818199999</v>
      </c>
      <c r="E193" s="84">
        <v>183.84874676000001</v>
      </c>
      <c r="F193" s="84">
        <v>183.84874676000001</v>
      </c>
    </row>
    <row r="194" spans="1:6" ht="12.75" customHeight="1" x14ac:dyDescent="0.2">
      <c r="A194" s="83" t="s">
        <v>153</v>
      </c>
      <c r="B194" s="83">
        <v>18</v>
      </c>
      <c r="C194" s="84">
        <v>1076.1523279099999</v>
      </c>
      <c r="D194" s="84">
        <v>947.11690395000005</v>
      </c>
      <c r="E194" s="84">
        <v>169.91669182000001</v>
      </c>
      <c r="F194" s="84">
        <v>169.91669182000001</v>
      </c>
    </row>
    <row r="195" spans="1:6" ht="12.75" customHeight="1" x14ac:dyDescent="0.2">
      <c r="A195" s="83" t="s">
        <v>153</v>
      </c>
      <c r="B195" s="83">
        <v>19</v>
      </c>
      <c r="C195" s="84">
        <v>1016.47361261</v>
      </c>
      <c r="D195" s="84">
        <v>905.91001799000003</v>
      </c>
      <c r="E195" s="84">
        <v>162.52400596000001</v>
      </c>
      <c r="F195" s="84">
        <v>162.52400596000001</v>
      </c>
    </row>
    <row r="196" spans="1:6" ht="12.75" customHeight="1" x14ac:dyDescent="0.2">
      <c r="A196" s="83" t="s">
        <v>153</v>
      </c>
      <c r="B196" s="83">
        <v>20</v>
      </c>
      <c r="C196" s="84">
        <v>1018.96617123</v>
      </c>
      <c r="D196" s="84">
        <v>908.77205555</v>
      </c>
      <c r="E196" s="84">
        <v>163.03746734000001</v>
      </c>
      <c r="F196" s="84">
        <v>163.03746734000001</v>
      </c>
    </row>
    <row r="197" spans="1:6" ht="12.75" customHeight="1" x14ac:dyDescent="0.2">
      <c r="A197" s="83" t="s">
        <v>153</v>
      </c>
      <c r="B197" s="83">
        <v>21</v>
      </c>
      <c r="C197" s="84">
        <v>1047.8763293500001</v>
      </c>
      <c r="D197" s="84">
        <v>951.94904451000002</v>
      </c>
      <c r="E197" s="84">
        <v>170.78359782999999</v>
      </c>
      <c r="F197" s="84">
        <v>170.78359782999999</v>
      </c>
    </row>
    <row r="198" spans="1:6" ht="12.75" customHeight="1" x14ac:dyDescent="0.2">
      <c r="A198" s="83" t="s">
        <v>153</v>
      </c>
      <c r="B198" s="83">
        <v>22</v>
      </c>
      <c r="C198" s="84">
        <v>1151.3867316200001</v>
      </c>
      <c r="D198" s="84">
        <v>985.93379696</v>
      </c>
      <c r="E198" s="84">
        <v>176.88060304999999</v>
      </c>
      <c r="F198" s="84">
        <v>176.88060304999999</v>
      </c>
    </row>
    <row r="199" spans="1:6" ht="12.75" customHeight="1" x14ac:dyDescent="0.2">
      <c r="A199" s="83" t="s">
        <v>153</v>
      </c>
      <c r="B199" s="83">
        <v>23</v>
      </c>
      <c r="C199" s="84">
        <v>1253.2146929800001</v>
      </c>
      <c r="D199" s="84">
        <v>1043.98857851</v>
      </c>
      <c r="E199" s="84">
        <v>187.29587108999999</v>
      </c>
      <c r="F199" s="84">
        <v>187.29587108999999</v>
      </c>
    </row>
    <row r="200" spans="1:6" ht="12.75" customHeight="1" x14ac:dyDescent="0.2">
      <c r="A200" s="83" t="s">
        <v>153</v>
      </c>
      <c r="B200" s="83">
        <v>24</v>
      </c>
      <c r="C200" s="84">
        <v>1245.94592457</v>
      </c>
      <c r="D200" s="84">
        <v>1097.27103934</v>
      </c>
      <c r="E200" s="84">
        <v>196.85496505</v>
      </c>
      <c r="F200" s="84">
        <v>196.85496505</v>
      </c>
    </row>
    <row r="201" spans="1:6" ht="12.75" customHeight="1" x14ac:dyDescent="0.2">
      <c r="A201" s="83" t="s">
        <v>154</v>
      </c>
      <c r="B201" s="83">
        <v>1</v>
      </c>
      <c r="C201" s="84">
        <v>1263.40800999</v>
      </c>
      <c r="D201" s="84">
        <v>1123.5363478899999</v>
      </c>
      <c r="E201" s="84">
        <v>201.5670701</v>
      </c>
      <c r="F201" s="84">
        <v>201.5670701</v>
      </c>
    </row>
    <row r="202" spans="1:6" ht="12.75" customHeight="1" x14ac:dyDescent="0.2">
      <c r="A202" s="83" t="s">
        <v>154</v>
      </c>
      <c r="B202" s="83">
        <v>2</v>
      </c>
      <c r="C202" s="84">
        <v>1299.4741165999999</v>
      </c>
      <c r="D202" s="84">
        <v>1151.2084995499999</v>
      </c>
      <c r="E202" s="84">
        <v>206.53156860999999</v>
      </c>
      <c r="F202" s="84">
        <v>206.53156860999999</v>
      </c>
    </row>
    <row r="203" spans="1:6" ht="12.75" customHeight="1" x14ac:dyDescent="0.2">
      <c r="A203" s="83" t="s">
        <v>154</v>
      </c>
      <c r="B203" s="83">
        <v>3</v>
      </c>
      <c r="C203" s="84">
        <v>1281.44160061</v>
      </c>
      <c r="D203" s="84">
        <v>1158.9805292399999</v>
      </c>
      <c r="E203" s="84">
        <v>207.92590290000001</v>
      </c>
      <c r="F203" s="84">
        <v>207.92590290000001</v>
      </c>
    </row>
    <row r="204" spans="1:6" ht="12.75" customHeight="1" x14ac:dyDescent="0.2">
      <c r="A204" s="83" t="s">
        <v>154</v>
      </c>
      <c r="B204" s="83">
        <v>4</v>
      </c>
      <c r="C204" s="84">
        <v>1310.68367291</v>
      </c>
      <c r="D204" s="84">
        <v>1169.9993995299999</v>
      </c>
      <c r="E204" s="84">
        <v>209.90273382999999</v>
      </c>
      <c r="F204" s="84">
        <v>209.90273382999999</v>
      </c>
    </row>
    <row r="205" spans="1:6" ht="12.75" customHeight="1" x14ac:dyDescent="0.2">
      <c r="A205" s="83" t="s">
        <v>154</v>
      </c>
      <c r="B205" s="83">
        <v>5</v>
      </c>
      <c r="C205" s="84">
        <v>1291.81484937</v>
      </c>
      <c r="D205" s="84">
        <v>1171.5450727</v>
      </c>
      <c r="E205" s="84">
        <v>210.18003399</v>
      </c>
      <c r="F205" s="84">
        <v>210.18003399</v>
      </c>
    </row>
    <row r="206" spans="1:6" ht="12.75" customHeight="1" x14ac:dyDescent="0.2">
      <c r="A206" s="83" t="s">
        <v>154</v>
      </c>
      <c r="B206" s="83">
        <v>6</v>
      </c>
      <c r="C206" s="84">
        <v>1284.2233193300001</v>
      </c>
      <c r="D206" s="84">
        <v>1169.0789787000001</v>
      </c>
      <c r="E206" s="84">
        <v>209.73760652000001</v>
      </c>
      <c r="F206" s="84">
        <v>209.73760652000001</v>
      </c>
    </row>
    <row r="207" spans="1:6" ht="12.75" customHeight="1" x14ac:dyDescent="0.2">
      <c r="A207" s="83" t="s">
        <v>154</v>
      </c>
      <c r="B207" s="83">
        <v>7</v>
      </c>
      <c r="C207" s="84">
        <v>1315.3024238400001</v>
      </c>
      <c r="D207" s="84">
        <v>1159.00778384</v>
      </c>
      <c r="E207" s="84">
        <v>207.93079248999999</v>
      </c>
      <c r="F207" s="84">
        <v>207.93079248999999</v>
      </c>
    </row>
    <row r="208" spans="1:6" ht="12.75" customHeight="1" x14ac:dyDescent="0.2">
      <c r="A208" s="83" t="s">
        <v>154</v>
      </c>
      <c r="B208" s="83">
        <v>8</v>
      </c>
      <c r="C208" s="84">
        <v>1345.6918136300001</v>
      </c>
      <c r="D208" s="84">
        <v>1148.97534225</v>
      </c>
      <c r="E208" s="84">
        <v>206.13093094999999</v>
      </c>
      <c r="F208" s="84">
        <v>206.13093094999999</v>
      </c>
    </row>
    <row r="209" spans="1:6" ht="12.75" customHeight="1" x14ac:dyDescent="0.2">
      <c r="A209" s="83" t="s">
        <v>154</v>
      </c>
      <c r="B209" s="83">
        <v>9</v>
      </c>
      <c r="C209" s="84">
        <v>1284.02654927</v>
      </c>
      <c r="D209" s="84">
        <v>1116.1735318799999</v>
      </c>
      <c r="E209" s="84">
        <v>200.24615044000001</v>
      </c>
      <c r="F209" s="84">
        <v>200.24615044000001</v>
      </c>
    </row>
    <row r="210" spans="1:6" ht="12.75" customHeight="1" x14ac:dyDescent="0.2">
      <c r="A210" s="83" t="s">
        <v>154</v>
      </c>
      <c r="B210" s="83">
        <v>10</v>
      </c>
      <c r="C210" s="84">
        <v>1213.92549016</v>
      </c>
      <c r="D210" s="84">
        <v>1081.8714868699999</v>
      </c>
      <c r="E210" s="84">
        <v>194.09222162</v>
      </c>
      <c r="F210" s="84">
        <v>194.09222162</v>
      </c>
    </row>
    <row r="211" spans="1:6" ht="12.75" customHeight="1" x14ac:dyDescent="0.2">
      <c r="A211" s="83" t="s">
        <v>154</v>
      </c>
      <c r="B211" s="83">
        <v>11</v>
      </c>
      <c r="C211" s="84">
        <v>1189.63540898</v>
      </c>
      <c r="D211" s="84">
        <v>1060.3431890500001</v>
      </c>
      <c r="E211" s="84">
        <v>190.22995589999999</v>
      </c>
      <c r="F211" s="84">
        <v>190.22995589999999</v>
      </c>
    </row>
    <row r="212" spans="1:6" ht="12.75" customHeight="1" x14ac:dyDescent="0.2">
      <c r="A212" s="83" t="s">
        <v>154</v>
      </c>
      <c r="B212" s="83">
        <v>12</v>
      </c>
      <c r="C212" s="84">
        <v>1278.9016630199999</v>
      </c>
      <c r="D212" s="84">
        <v>1058.0561190999999</v>
      </c>
      <c r="E212" s="84">
        <v>189.81964608999999</v>
      </c>
      <c r="F212" s="84">
        <v>189.81964608999999</v>
      </c>
    </row>
    <row r="213" spans="1:6" ht="12.75" customHeight="1" x14ac:dyDescent="0.2">
      <c r="A213" s="83" t="s">
        <v>154</v>
      </c>
      <c r="B213" s="83">
        <v>13</v>
      </c>
      <c r="C213" s="84">
        <v>1255.4200234100001</v>
      </c>
      <c r="D213" s="84">
        <v>1070.25164154</v>
      </c>
      <c r="E213" s="84">
        <v>192.00757328</v>
      </c>
      <c r="F213" s="84">
        <v>192.00757328</v>
      </c>
    </row>
    <row r="214" spans="1:6" ht="12.75" customHeight="1" x14ac:dyDescent="0.2">
      <c r="A214" s="83" t="s">
        <v>154</v>
      </c>
      <c r="B214" s="83">
        <v>14</v>
      </c>
      <c r="C214" s="84">
        <v>1246.0023134999999</v>
      </c>
      <c r="D214" s="84">
        <v>1085.7161074799999</v>
      </c>
      <c r="E214" s="84">
        <v>194.78196245999999</v>
      </c>
      <c r="F214" s="84">
        <v>194.78196245999999</v>
      </c>
    </row>
    <row r="215" spans="1:6" ht="12.75" customHeight="1" x14ac:dyDescent="0.2">
      <c r="A215" s="83" t="s">
        <v>154</v>
      </c>
      <c r="B215" s="83">
        <v>15</v>
      </c>
      <c r="C215" s="84">
        <v>1209.57232146</v>
      </c>
      <c r="D215" s="84">
        <v>1123.9827009999999</v>
      </c>
      <c r="E215" s="84">
        <v>201.64714769</v>
      </c>
      <c r="F215" s="84">
        <v>201.64714769</v>
      </c>
    </row>
    <row r="216" spans="1:6" ht="12.75" customHeight="1" x14ac:dyDescent="0.2">
      <c r="A216" s="83" t="s">
        <v>154</v>
      </c>
      <c r="B216" s="83">
        <v>16</v>
      </c>
      <c r="C216" s="84">
        <v>1189.9828937899999</v>
      </c>
      <c r="D216" s="84">
        <v>1088.3535606999999</v>
      </c>
      <c r="E216" s="84">
        <v>195.25513247999999</v>
      </c>
      <c r="F216" s="84">
        <v>195.25513247999999</v>
      </c>
    </row>
    <row r="217" spans="1:6" ht="12.75" customHeight="1" x14ac:dyDescent="0.2">
      <c r="A217" s="83" t="s">
        <v>154</v>
      </c>
      <c r="B217" s="83">
        <v>17</v>
      </c>
      <c r="C217" s="84">
        <v>1146.0903011299999</v>
      </c>
      <c r="D217" s="84">
        <v>1042.89694981</v>
      </c>
      <c r="E217" s="84">
        <v>187.10002839000001</v>
      </c>
      <c r="F217" s="84">
        <v>187.10002839000001</v>
      </c>
    </row>
    <row r="218" spans="1:6" ht="12.75" customHeight="1" x14ac:dyDescent="0.2">
      <c r="A218" s="83" t="s">
        <v>154</v>
      </c>
      <c r="B218" s="83">
        <v>18</v>
      </c>
      <c r="C218" s="84">
        <v>1136.29050897</v>
      </c>
      <c r="D218" s="84">
        <v>992.56640449999998</v>
      </c>
      <c r="E218" s="84">
        <v>178.07052028999999</v>
      </c>
      <c r="F218" s="84">
        <v>178.07052028999999</v>
      </c>
    </row>
    <row r="219" spans="1:6" ht="12.75" customHeight="1" x14ac:dyDescent="0.2">
      <c r="A219" s="83" t="s">
        <v>154</v>
      </c>
      <c r="B219" s="83">
        <v>19</v>
      </c>
      <c r="C219" s="84">
        <v>1192.4969270300001</v>
      </c>
      <c r="D219" s="84">
        <v>981.04614142000003</v>
      </c>
      <c r="E219" s="84">
        <v>176.00373741999999</v>
      </c>
      <c r="F219" s="84">
        <v>176.00373741999999</v>
      </c>
    </row>
    <row r="220" spans="1:6" ht="12.75" customHeight="1" x14ac:dyDescent="0.2">
      <c r="A220" s="83" t="s">
        <v>154</v>
      </c>
      <c r="B220" s="83">
        <v>20</v>
      </c>
      <c r="C220" s="84">
        <v>1174.1411817200001</v>
      </c>
      <c r="D220" s="84">
        <v>983.46741625000004</v>
      </c>
      <c r="E220" s="84">
        <v>176.43812414000001</v>
      </c>
      <c r="F220" s="84">
        <v>176.43812414000001</v>
      </c>
    </row>
    <row r="221" spans="1:6" ht="12.75" customHeight="1" x14ac:dyDescent="0.2">
      <c r="A221" s="83" t="s">
        <v>154</v>
      </c>
      <c r="B221" s="83">
        <v>21</v>
      </c>
      <c r="C221" s="84">
        <v>1213.4279474299999</v>
      </c>
      <c r="D221" s="84">
        <v>997.58010060000004</v>
      </c>
      <c r="E221" s="84">
        <v>178.96999811000001</v>
      </c>
      <c r="F221" s="84">
        <v>178.96999811000001</v>
      </c>
    </row>
    <row r="222" spans="1:6" ht="12.75" customHeight="1" x14ac:dyDescent="0.2">
      <c r="A222" s="83" t="s">
        <v>154</v>
      </c>
      <c r="B222" s="83">
        <v>22</v>
      </c>
      <c r="C222" s="84">
        <v>1207.95273215</v>
      </c>
      <c r="D222" s="84">
        <v>1062.06984541</v>
      </c>
      <c r="E222" s="84">
        <v>190.53972519999999</v>
      </c>
      <c r="F222" s="84">
        <v>190.53972519999999</v>
      </c>
    </row>
    <row r="223" spans="1:6" ht="12.75" customHeight="1" x14ac:dyDescent="0.2">
      <c r="A223" s="83" t="s">
        <v>154</v>
      </c>
      <c r="B223" s="83">
        <v>23</v>
      </c>
      <c r="C223" s="84">
        <v>1255.8099673700001</v>
      </c>
      <c r="D223" s="84">
        <v>1130.66709416</v>
      </c>
      <c r="E223" s="84">
        <v>202.84635548</v>
      </c>
      <c r="F223" s="84">
        <v>202.84635548</v>
      </c>
    </row>
    <row r="224" spans="1:6" ht="12.75" customHeight="1" x14ac:dyDescent="0.2">
      <c r="A224" s="83" t="s">
        <v>154</v>
      </c>
      <c r="B224" s="83">
        <v>24</v>
      </c>
      <c r="C224" s="84">
        <v>1327.7527531000001</v>
      </c>
      <c r="D224" s="84">
        <v>1191.42825681</v>
      </c>
      <c r="E224" s="84">
        <v>213.74715950000001</v>
      </c>
      <c r="F224" s="84">
        <v>213.74715950000001</v>
      </c>
    </row>
    <row r="225" spans="1:6" ht="12.75" customHeight="1" x14ac:dyDescent="0.2">
      <c r="A225" s="83" t="s">
        <v>155</v>
      </c>
      <c r="B225" s="83">
        <v>1</v>
      </c>
      <c r="C225" s="84">
        <v>1332.6737166600001</v>
      </c>
      <c r="D225" s="84">
        <v>1157.0691181699999</v>
      </c>
      <c r="E225" s="84">
        <v>207.58298784999999</v>
      </c>
      <c r="F225" s="84">
        <v>207.58298784999999</v>
      </c>
    </row>
    <row r="226" spans="1:6" ht="12.75" customHeight="1" x14ac:dyDescent="0.2">
      <c r="A226" s="83" t="s">
        <v>155</v>
      </c>
      <c r="B226" s="83">
        <v>2</v>
      </c>
      <c r="C226" s="84">
        <v>1347.5506401099999</v>
      </c>
      <c r="D226" s="84">
        <v>1180.75449037</v>
      </c>
      <c r="E226" s="84">
        <v>211.83224163</v>
      </c>
      <c r="F226" s="84">
        <v>211.83224163</v>
      </c>
    </row>
    <row r="227" spans="1:6" ht="12.75" customHeight="1" x14ac:dyDescent="0.2">
      <c r="A227" s="83" t="s">
        <v>155</v>
      </c>
      <c r="B227" s="83">
        <v>3</v>
      </c>
      <c r="C227" s="84">
        <v>1367.60797488</v>
      </c>
      <c r="D227" s="84">
        <v>1183.1826567000001</v>
      </c>
      <c r="E227" s="84">
        <v>212.26786472000001</v>
      </c>
      <c r="F227" s="84">
        <v>212.26786472000001</v>
      </c>
    </row>
    <row r="228" spans="1:6" ht="12.75" customHeight="1" x14ac:dyDescent="0.2">
      <c r="A228" s="83" t="s">
        <v>155</v>
      </c>
      <c r="B228" s="83">
        <v>4</v>
      </c>
      <c r="C228" s="84">
        <v>1351.08662714</v>
      </c>
      <c r="D228" s="84">
        <v>1191.85216608</v>
      </c>
      <c r="E228" s="84">
        <v>213.82321057999999</v>
      </c>
      <c r="F228" s="84">
        <v>213.82321057999999</v>
      </c>
    </row>
    <row r="229" spans="1:6" ht="12.75" customHeight="1" x14ac:dyDescent="0.2">
      <c r="A229" s="83" t="s">
        <v>155</v>
      </c>
      <c r="B229" s="83">
        <v>5</v>
      </c>
      <c r="C229" s="84">
        <v>1340.8308951399999</v>
      </c>
      <c r="D229" s="84">
        <v>1194.6702050700001</v>
      </c>
      <c r="E229" s="84">
        <v>214.32877843</v>
      </c>
      <c r="F229" s="84">
        <v>214.32877843</v>
      </c>
    </row>
    <row r="230" spans="1:6" ht="12.75" customHeight="1" x14ac:dyDescent="0.2">
      <c r="A230" s="83" t="s">
        <v>155</v>
      </c>
      <c r="B230" s="83">
        <v>6</v>
      </c>
      <c r="C230" s="84">
        <v>1345.45270768</v>
      </c>
      <c r="D230" s="84">
        <v>1197.29707383</v>
      </c>
      <c r="E230" s="84">
        <v>214.80004955999999</v>
      </c>
      <c r="F230" s="84">
        <v>214.80004955999999</v>
      </c>
    </row>
    <row r="231" spans="1:6" ht="12.75" customHeight="1" x14ac:dyDescent="0.2">
      <c r="A231" s="83" t="s">
        <v>155</v>
      </c>
      <c r="B231" s="83">
        <v>7</v>
      </c>
      <c r="C231" s="84">
        <v>1324.40235102</v>
      </c>
      <c r="D231" s="84">
        <v>1211.0144813100001</v>
      </c>
      <c r="E231" s="84">
        <v>217.26100922000001</v>
      </c>
      <c r="F231" s="84">
        <v>217.26100922000001</v>
      </c>
    </row>
    <row r="232" spans="1:6" ht="12.75" customHeight="1" x14ac:dyDescent="0.2">
      <c r="A232" s="83" t="s">
        <v>155</v>
      </c>
      <c r="B232" s="83">
        <v>8</v>
      </c>
      <c r="C232" s="84">
        <v>1255.6157631399999</v>
      </c>
      <c r="D232" s="84">
        <v>1152.2837916200001</v>
      </c>
      <c r="E232" s="84">
        <v>206.72448046</v>
      </c>
      <c r="F232" s="84">
        <v>206.72448046</v>
      </c>
    </row>
    <row r="233" spans="1:6" ht="12.75" customHeight="1" x14ac:dyDescent="0.2">
      <c r="A233" s="83" t="s">
        <v>155</v>
      </c>
      <c r="B233" s="83">
        <v>9</v>
      </c>
      <c r="C233" s="84">
        <v>1204.76203717</v>
      </c>
      <c r="D233" s="84">
        <v>1075.7283324499999</v>
      </c>
      <c r="E233" s="84">
        <v>192.99011429000001</v>
      </c>
      <c r="F233" s="84">
        <v>192.99011429000001</v>
      </c>
    </row>
    <row r="234" spans="1:6" ht="12.75" customHeight="1" x14ac:dyDescent="0.2">
      <c r="A234" s="83" t="s">
        <v>155</v>
      </c>
      <c r="B234" s="83">
        <v>10</v>
      </c>
      <c r="C234" s="84">
        <v>1177.90432923</v>
      </c>
      <c r="D234" s="84">
        <v>1067.5260177099999</v>
      </c>
      <c r="E234" s="84">
        <v>191.51858508999999</v>
      </c>
      <c r="F234" s="84">
        <v>191.51858508999999</v>
      </c>
    </row>
    <row r="235" spans="1:6" ht="12.75" customHeight="1" x14ac:dyDescent="0.2">
      <c r="A235" s="83" t="s">
        <v>155</v>
      </c>
      <c r="B235" s="83">
        <v>11</v>
      </c>
      <c r="C235" s="84">
        <v>1175.05169282</v>
      </c>
      <c r="D235" s="84">
        <v>1065.72539693</v>
      </c>
      <c r="E235" s="84">
        <v>191.19554626999999</v>
      </c>
      <c r="F235" s="84">
        <v>191.19554626999999</v>
      </c>
    </row>
    <row r="236" spans="1:6" ht="12.75" customHeight="1" x14ac:dyDescent="0.2">
      <c r="A236" s="83" t="s">
        <v>155</v>
      </c>
      <c r="B236" s="83">
        <v>12</v>
      </c>
      <c r="C236" s="84">
        <v>1226.4800043400001</v>
      </c>
      <c r="D236" s="84">
        <v>1067.7210298699999</v>
      </c>
      <c r="E236" s="84">
        <v>191.55357107</v>
      </c>
      <c r="F236" s="84">
        <v>191.55357107</v>
      </c>
    </row>
    <row r="237" spans="1:6" ht="12.75" customHeight="1" x14ac:dyDescent="0.2">
      <c r="A237" s="83" t="s">
        <v>155</v>
      </c>
      <c r="B237" s="83">
        <v>13</v>
      </c>
      <c r="C237" s="84">
        <v>1263.2104845700001</v>
      </c>
      <c r="D237" s="84">
        <v>1086.8816581799999</v>
      </c>
      <c r="E237" s="84">
        <v>194.99106707999999</v>
      </c>
      <c r="F237" s="84">
        <v>194.99106707999999</v>
      </c>
    </row>
    <row r="238" spans="1:6" ht="12.75" customHeight="1" x14ac:dyDescent="0.2">
      <c r="A238" s="83" t="s">
        <v>155</v>
      </c>
      <c r="B238" s="83">
        <v>14</v>
      </c>
      <c r="C238" s="84">
        <v>1250.87385111</v>
      </c>
      <c r="D238" s="84">
        <v>1083.04355302</v>
      </c>
      <c r="E238" s="84">
        <v>194.30249513000001</v>
      </c>
      <c r="F238" s="84">
        <v>194.30249513000001</v>
      </c>
    </row>
    <row r="239" spans="1:6" ht="12.75" customHeight="1" x14ac:dyDescent="0.2">
      <c r="A239" s="83" t="s">
        <v>155</v>
      </c>
      <c r="B239" s="83">
        <v>15</v>
      </c>
      <c r="C239" s="84">
        <v>1197.5297249800001</v>
      </c>
      <c r="D239" s="84">
        <v>1095.1534209500001</v>
      </c>
      <c r="E239" s="84">
        <v>196.47505555000001</v>
      </c>
      <c r="F239" s="84">
        <v>196.47505555000001</v>
      </c>
    </row>
    <row r="240" spans="1:6" ht="12.75" customHeight="1" x14ac:dyDescent="0.2">
      <c r="A240" s="83" t="s">
        <v>155</v>
      </c>
      <c r="B240" s="83">
        <v>16</v>
      </c>
      <c r="C240" s="84">
        <v>1215.00275336</v>
      </c>
      <c r="D240" s="84">
        <v>1099.94413216</v>
      </c>
      <c r="E240" s="84">
        <v>197.33452897000001</v>
      </c>
      <c r="F240" s="84">
        <v>197.33452897000001</v>
      </c>
    </row>
    <row r="241" spans="1:6" ht="12.75" customHeight="1" x14ac:dyDescent="0.2">
      <c r="A241" s="83" t="s">
        <v>155</v>
      </c>
      <c r="B241" s="83">
        <v>17</v>
      </c>
      <c r="C241" s="84">
        <v>1253.7784793200001</v>
      </c>
      <c r="D241" s="84">
        <v>1098.2499043099999</v>
      </c>
      <c r="E241" s="84">
        <v>197.03057748000001</v>
      </c>
      <c r="F241" s="84">
        <v>197.03057748000001</v>
      </c>
    </row>
    <row r="242" spans="1:6" ht="12.75" customHeight="1" x14ac:dyDescent="0.2">
      <c r="A242" s="83" t="s">
        <v>155</v>
      </c>
      <c r="B242" s="83">
        <v>18</v>
      </c>
      <c r="C242" s="84">
        <v>1093.0728324199999</v>
      </c>
      <c r="D242" s="84">
        <v>1073.04447443</v>
      </c>
      <c r="E242" s="84">
        <v>192.50861906</v>
      </c>
      <c r="F242" s="84">
        <v>192.50861906</v>
      </c>
    </row>
    <row r="243" spans="1:6" ht="12.75" customHeight="1" x14ac:dyDescent="0.2">
      <c r="A243" s="83" t="s">
        <v>155</v>
      </c>
      <c r="B243" s="83">
        <v>19</v>
      </c>
      <c r="C243" s="84">
        <v>1053.0785362500001</v>
      </c>
      <c r="D243" s="84">
        <v>1049.68810267</v>
      </c>
      <c r="E243" s="84">
        <v>188.31838930999999</v>
      </c>
      <c r="F243" s="84">
        <v>188.31838930999999</v>
      </c>
    </row>
    <row r="244" spans="1:6" ht="12.75" customHeight="1" x14ac:dyDescent="0.2">
      <c r="A244" s="83" t="s">
        <v>155</v>
      </c>
      <c r="B244" s="83">
        <v>20</v>
      </c>
      <c r="C244" s="84">
        <v>1053.2060228600001</v>
      </c>
      <c r="D244" s="84">
        <v>1048.2694423999999</v>
      </c>
      <c r="E244" s="84">
        <v>188.06387579</v>
      </c>
      <c r="F244" s="84">
        <v>188.06387579</v>
      </c>
    </row>
    <row r="245" spans="1:6" ht="12.75" customHeight="1" x14ac:dyDescent="0.2">
      <c r="A245" s="83" t="s">
        <v>155</v>
      </c>
      <c r="B245" s="83">
        <v>21</v>
      </c>
      <c r="C245" s="84">
        <v>1190.14709844</v>
      </c>
      <c r="D245" s="84">
        <v>1058.43044513</v>
      </c>
      <c r="E245" s="84">
        <v>189.88680173</v>
      </c>
      <c r="F245" s="84">
        <v>189.88680173</v>
      </c>
    </row>
    <row r="246" spans="1:6" ht="12.75" customHeight="1" x14ac:dyDescent="0.2">
      <c r="A246" s="83" t="s">
        <v>155</v>
      </c>
      <c r="B246" s="83">
        <v>22</v>
      </c>
      <c r="C246" s="84">
        <v>1207.07512477</v>
      </c>
      <c r="D246" s="84">
        <v>1079.7840842099999</v>
      </c>
      <c r="E246" s="84">
        <v>193.71773293999999</v>
      </c>
      <c r="F246" s="84">
        <v>193.71773293999999</v>
      </c>
    </row>
    <row r="247" spans="1:6" ht="12.75" customHeight="1" x14ac:dyDescent="0.2">
      <c r="A247" s="83" t="s">
        <v>155</v>
      </c>
      <c r="B247" s="83">
        <v>23</v>
      </c>
      <c r="C247" s="84">
        <v>1238.70076898</v>
      </c>
      <c r="D247" s="84">
        <v>1093.0489976700001</v>
      </c>
      <c r="E247" s="84">
        <v>196.09751331000001</v>
      </c>
      <c r="F247" s="84">
        <v>196.09751331000001</v>
      </c>
    </row>
    <row r="248" spans="1:6" ht="12.75" customHeight="1" x14ac:dyDescent="0.2">
      <c r="A248" s="83" t="s">
        <v>155</v>
      </c>
      <c r="B248" s="83">
        <v>24</v>
      </c>
      <c r="C248" s="84">
        <v>1312.2142129900001</v>
      </c>
      <c r="D248" s="84">
        <v>1151.9926891800001</v>
      </c>
      <c r="E248" s="84">
        <v>206.67225547999999</v>
      </c>
      <c r="F248" s="84">
        <v>206.67225547999999</v>
      </c>
    </row>
    <row r="249" spans="1:6" ht="12.75" customHeight="1" x14ac:dyDescent="0.2">
      <c r="A249" s="83" t="s">
        <v>156</v>
      </c>
      <c r="B249" s="83">
        <v>1</v>
      </c>
      <c r="C249" s="84">
        <v>1392.7534782499999</v>
      </c>
      <c r="D249" s="84">
        <v>1191.0573736399999</v>
      </c>
      <c r="E249" s="84">
        <v>213.68062151999999</v>
      </c>
      <c r="F249" s="84">
        <v>213.68062151999999</v>
      </c>
    </row>
    <row r="250" spans="1:6" ht="12.75" customHeight="1" x14ac:dyDescent="0.2">
      <c r="A250" s="83" t="s">
        <v>156</v>
      </c>
      <c r="B250" s="83">
        <v>2</v>
      </c>
      <c r="C250" s="84">
        <v>1362.6348277100001</v>
      </c>
      <c r="D250" s="84">
        <v>1223.5364744799999</v>
      </c>
      <c r="E250" s="84">
        <v>219.50750661000001</v>
      </c>
      <c r="F250" s="84">
        <v>219.50750661000001</v>
      </c>
    </row>
    <row r="251" spans="1:6" ht="12.75" customHeight="1" x14ac:dyDescent="0.2">
      <c r="A251" s="83" t="s">
        <v>156</v>
      </c>
      <c r="B251" s="83">
        <v>3</v>
      </c>
      <c r="C251" s="84">
        <v>1448.1468166</v>
      </c>
      <c r="D251" s="84">
        <v>1276.74470879</v>
      </c>
      <c r="E251" s="84">
        <v>229.05328402999999</v>
      </c>
      <c r="F251" s="84">
        <v>229.05328402999999</v>
      </c>
    </row>
    <row r="252" spans="1:6" ht="12.75" customHeight="1" x14ac:dyDescent="0.2">
      <c r="A252" s="83" t="s">
        <v>156</v>
      </c>
      <c r="B252" s="83">
        <v>4</v>
      </c>
      <c r="C252" s="84">
        <v>1376.3021178700001</v>
      </c>
      <c r="D252" s="84">
        <v>1229.73825394</v>
      </c>
      <c r="E252" s="84">
        <v>220.62013150999999</v>
      </c>
      <c r="F252" s="84">
        <v>220.62013150999999</v>
      </c>
    </row>
    <row r="253" spans="1:6" ht="12.75" customHeight="1" x14ac:dyDescent="0.2">
      <c r="A253" s="83" t="s">
        <v>156</v>
      </c>
      <c r="B253" s="83">
        <v>5</v>
      </c>
      <c r="C253" s="84">
        <v>1373.3686768299999</v>
      </c>
      <c r="D253" s="84">
        <v>1194.11979453</v>
      </c>
      <c r="E253" s="84">
        <v>214.23003249999999</v>
      </c>
      <c r="F253" s="84">
        <v>214.23003249999999</v>
      </c>
    </row>
    <row r="254" spans="1:6" ht="12.75" customHeight="1" x14ac:dyDescent="0.2">
      <c r="A254" s="83" t="s">
        <v>156</v>
      </c>
      <c r="B254" s="83">
        <v>6</v>
      </c>
      <c r="C254" s="84">
        <v>1424.5477545000001</v>
      </c>
      <c r="D254" s="84">
        <v>1201.44468925</v>
      </c>
      <c r="E254" s="84">
        <v>215.54414893000001</v>
      </c>
      <c r="F254" s="84">
        <v>215.54414893000001</v>
      </c>
    </row>
    <row r="255" spans="1:6" ht="12.75" customHeight="1" x14ac:dyDescent="0.2">
      <c r="A255" s="83" t="s">
        <v>156</v>
      </c>
      <c r="B255" s="83">
        <v>7</v>
      </c>
      <c r="C255" s="84">
        <v>1407.3557543300001</v>
      </c>
      <c r="D255" s="84">
        <v>1197.8742735599999</v>
      </c>
      <c r="E255" s="84">
        <v>214.90360157999999</v>
      </c>
      <c r="F255" s="84">
        <v>214.90360157999999</v>
      </c>
    </row>
    <row r="256" spans="1:6" ht="12.75" customHeight="1" x14ac:dyDescent="0.2">
      <c r="A256" s="83" t="s">
        <v>156</v>
      </c>
      <c r="B256" s="83">
        <v>8</v>
      </c>
      <c r="C256" s="84">
        <v>1310.74226961</v>
      </c>
      <c r="D256" s="84">
        <v>1103.6829461699999</v>
      </c>
      <c r="E256" s="84">
        <v>198.00528767</v>
      </c>
      <c r="F256" s="84">
        <v>198.00528767</v>
      </c>
    </row>
    <row r="257" spans="1:6" ht="12.75" customHeight="1" x14ac:dyDescent="0.2">
      <c r="A257" s="83" t="s">
        <v>156</v>
      </c>
      <c r="B257" s="83">
        <v>9</v>
      </c>
      <c r="C257" s="84">
        <v>1270.9368741400001</v>
      </c>
      <c r="D257" s="84">
        <v>1055.75046772</v>
      </c>
      <c r="E257" s="84">
        <v>189.40600269000001</v>
      </c>
      <c r="F257" s="84">
        <v>189.40600269000001</v>
      </c>
    </row>
    <row r="258" spans="1:6" ht="12.75" customHeight="1" x14ac:dyDescent="0.2">
      <c r="A258" s="83" t="s">
        <v>156</v>
      </c>
      <c r="B258" s="83">
        <v>10</v>
      </c>
      <c r="C258" s="84">
        <v>1258.64505502</v>
      </c>
      <c r="D258" s="84">
        <v>1041.2586845599999</v>
      </c>
      <c r="E258" s="84">
        <v>186.80611682</v>
      </c>
      <c r="F258" s="84">
        <v>186.80611682</v>
      </c>
    </row>
    <row r="259" spans="1:6" ht="12.75" customHeight="1" x14ac:dyDescent="0.2">
      <c r="A259" s="83" t="s">
        <v>156</v>
      </c>
      <c r="B259" s="83">
        <v>11</v>
      </c>
      <c r="C259" s="84">
        <v>1268.8934019599999</v>
      </c>
      <c r="D259" s="84">
        <v>1029.78841289</v>
      </c>
      <c r="E259" s="84">
        <v>184.74830262</v>
      </c>
      <c r="F259" s="84">
        <v>184.74830262</v>
      </c>
    </row>
    <row r="260" spans="1:6" ht="12.75" customHeight="1" x14ac:dyDescent="0.2">
      <c r="A260" s="83" t="s">
        <v>156</v>
      </c>
      <c r="B260" s="83">
        <v>12</v>
      </c>
      <c r="C260" s="84">
        <v>1055.41957938</v>
      </c>
      <c r="D260" s="84">
        <v>1037.3243428599999</v>
      </c>
      <c r="E260" s="84">
        <v>186.10027964</v>
      </c>
      <c r="F260" s="84">
        <v>186.10027964</v>
      </c>
    </row>
    <row r="261" spans="1:6" ht="12.75" customHeight="1" x14ac:dyDescent="0.2">
      <c r="A261" s="83" t="s">
        <v>156</v>
      </c>
      <c r="B261" s="83">
        <v>13</v>
      </c>
      <c r="C261" s="84">
        <v>1058.1663416599999</v>
      </c>
      <c r="D261" s="84">
        <v>1046.3144499</v>
      </c>
      <c r="E261" s="84">
        <v>187.71314204999999</v>
      </c>
      <c r="F261" s="84">
        <v>187.71314204999999</v>
      </c>
    </row>
    <row r="262" spans="1:6" ht="12.75" customHeight="1" x14ac:dyDescent="0.2">
      <c r="A262" s="83" t="s">
        <v>156</v>
      </c>
      <c r="B262" s="83">
        <v>14</v>
      </c>
      <c r="C262" s="84">
        <v>1066.12083523</v>
      </c>
      <c r="D262" s="84">
        <v>1034.2177747200001</v>
      </c>
      <c r="E262" s="84">
        <v>185.54294845999999</v>
      </c>
      <c r="F262" s="84">
        <v>185.54294845999999</v>
      </c>
    </row>
    <row r="263" spans="1:6" ht="12.75" customHeight="1" x14ac:dyDescent="0.2">
      <c r="A263" s="83" t="s">
        <v>156</v>
      </c>
      <c r="B263" s="83">
        <v>15</v>
      </c>
      <c r="C263" s="84">
        <v>1071.85381897</v>
      </c>
      <c r="D263" s="84">
        <v>1048.0911312600001</v>
      </c>
      <c r="E263" s="84">
        <v>188.03188603000001</v>
      </c>
      <c r="F263" s="84">
        <v>188.03188603000001</v>
      </c>
    </row>
    <row r="264" spans="1:6" ht="12.75" customHeight="1" x14ac:dyDescent="0.2">
      <c r="A264" s="83" t="s">
        <v>156</v>
      </c>
      <c r="B264" s="83">
        <v>16</v>
      </c>
      <c r="C264" s="84">
        <v>1061.86617312</v>
      </c>
      <c r="D264" s="84">
        <v>1052.19784822</v>
      </c>
      <c r="E264" s="84">
        <v>188.76864805</v>
      </c>
      <c r="F264" s="84">
        <v>188.76864805</v>
      </c>
    </row>
    <row r="265" spans="1:6" ht="12.75" customHeight="1" x14ac:dyDescent="0.2">
      <c r="A265" s="83" t="s">
        <v>156</v>
      </c>
      <c r="B265" s="83">
        <v>17</v>
      </c>
      <c r="C265" s="84">
        <v>1083.4605369999999</v>
      </c>
      <c r="D265" s="84">
        <v>1056.48163116</v>
      </c>
      <c r="E265" s="84">
        <v>189.53717644</v>
      </c>
      <c r="F265" s="84">
        <v>189.53717644</v>
      </c>
    </row>
    <row r="266" spans="1:6" ht="12.75" customHeight="1" x14ac:dyDescent="0.2">
      <c r="A266" s="83" t="s">
        <v>156</v>
      </c>
      <c r="B266" s="83">
        <v>18</v>
      </c>
      <c r="C266" s="84">
        <v>1063.5736715600001</v>
      </c>
      <c r="D266" s="84">
        <v>1034.3152008699999</v>
      </c>
      <c r="E266" s="84">
        <v>185.56042712000001</v>
      </c>
      <c r="F266" s="84">
        <v>185.56042712000001</v>
      </c>
    </row>
    <row r="267" spans="1:6" ht="12.75" customHeight="1" x14ac:dyDescent="0.2">
      <c r="A267" s="83" t="s">
        <v>156</v>
      </c>
      <c r="B267" s="83">
        <v>19</v>
      </c>
      <c r="C267" s="84">
        <v>1044.6980813</v>
      </c>
      <c r="D267" s="84">
        <v>1012.73593796</v>
      </c>
      <c r="E267" s="84">
        <v>181.68901804999999</v>
      </c>
      <c r="F267" s="84">
        <v>181.68901804999999</v>
      </c>
    </row>
    <row r="268" spans="1:6" ht="12.75" customHeight="1" x14ac:dyDescent="0.2">
      <c r="A268" s="83" t="s">
        <v>156</v>
      </c>
      <c r="B268" s="83">
        <v>20</v>
      </c>
      <c r="C268" s="84">
        <v>1073.9368571699999</v>
      </c>
      <c r="D268" s="84">
        <v>1020.64385693</v>
      </c>
      <c r="E268" s="84">
        <v>183.10773144000001</v>
      </c>
      <c r="F268" s="84">
        <v>183.10773144000001</v>
      </c>
    </row>
    <row r="269" spans="1:6" ht="12.75" customHeight="1" x14ac:dyDescent="0.2">
      <c r="A269" s="83" t="s">
        <v>156</v>
      </c>
      <c r="B269" s="83">
        <v>21</v>
      </c>
      <c r="C269" s="84">
        <v>1247.4930443000001</v>
      </c>
      <c r="D269" s="84">
        <v>1033.16395575</v>
      </c>
      <c r="E269" s="84">
        <v>185.35388897999999</v>
      </c>
      <c r="F269" s="84">
        <v>185.35388897999999</v>
      </c>
    </row>
    <row r="270" spans="1:6" ht="12.75" customHeight="1" x14ac:dyDescent="0.2">
      <c r="A270" s="83" t="s">
        <v>156</v>
      </c>
      <c r="B270" s="83">
        <v>22</v>
      </c>
      <c r="C270" s="84">
        <v>1250.58229944</v>
      </c>
      <c r="D270" s="84">
        <v>1043.62484935</v>
      </c>
      <c r="E270" s="84">
        <v>187.23061658</v>
      </c>
      <c r="F270" s="84">
        <v>187.23061658</v>
      </c>
    </row>
    <row r="271" spans="1:6" ht="12.75" customHeight="1" x14ac:dyDescent="0.2">
      <c r="A271" s="83" t="s">
        <v>156</v>
      </c>
      <c r="B271" s="83">
        <v>23</v>
      </c>
      <c r="C271" s="84">
        <v>1230.38672378</v>
      </c>
      <c r="D271" s="84">
        <v>1044.5942709999999</v>
      </c>
      <c r="E271" s="84">
        <v>187.40453482999999</v>
      </c>
      <c r="F271" s="84">
        <v>187.40453482999999</v>
      </c>
    </row>
    <row r="272" spans="1:6" ht="12.75" customHeight="1" x14ac:dyDescent="0.2">
      <c r="A272" s="83" t="s">
        <v>156</v>
      </c>
      <c r="B272" s="83">
        <v>24</v>
      </c>
      <c r="C272" s="84">
        <v>1309.16627969</v>
      </c>
      <c r="D272" s="84">
        <v>1109.50097104</v>
      </c>
      <c r="E272" s="84">
        <v>199.04906541</v>
      </c>
      <c r="F272" s="84">
        <v>199.04906541</v>
      </c>
    </row>
    <row r="273" spans="1:6" ht="12.75" customHeight="1" x14ac:dyDescent="0.2">
      <c r="A273" s="83" t="s">
        <v>157</v>
      </c>
      <c r="B273" s="83">
        <v>1</v>
      </c>
      <c r="C273" s="84">
        <v>1401.82210538</v>
      </c>
      <c r="D273" s="84">
        <v>1199.4516074799999</v>
      </c>
      <c r="E273" s="84">
        <v>215.18658181000001</v>
      </c>
      <c r="F273" s="84">
        <v>215.18658181000001</v>
      </c>
    </row>
    <row r="274" spans="1:6" ht="12.75" customHeight="1" x14ac:dyDescent="0.2">
      <c r="A274" s="83" t="s">
        <v>157</v>
      </c>
      <c r="B274" s="83">
        <v>2</v>
      </c>
      <c r="C274" s="84">
        <v>1413.03561618</v>
      </c>
      <c r="D274" s="84">
        <v>1211.61939727</v>
      </c>
      <c r="E274" s="84">
        <v>217.36953364999999</v>
      </c>
      <c r="F274" s="84">
        <v>217.36953364999999</v>
      </c>
    </row>
    <row r="275" spans="1:6" ht="12.75" customHeight="1" x14ac:dyDescent="0.2">
      <c r="A275" s="83" t="s">
        <v>157</v>
      </c>
      <c r="B275" s="83">
        <v>3</v>
      </c>
      <c r="C275" s="84">
        <v>1460.1372390700001</v>
      </c>
      <c r="D275" s="84">
        <v>1243.2284749200001</v>
      </c>
      <c r="E275" s="84">
        <v>223.04033297999999</v>
      </c>
      <c r="F275" s="84">
        <v>223.04033297999999</v>
      </c>
    </row>
    <row r="276" spans="1:6" ht="12.75" customHeight="1" x14ac:dyDescent="0.2">
      <c r="A276" s="83" t="s">
        <v>157</v>
      </c>
      <c r="B276" s="83">
        <v>4</v>
      </c>
      <c r="C276" s="84">
        <v>1457.25548452</v>
      </c>
      <c r="D276" s="84">
        <v>1245.29937008</v>
      </c>
      <c r="E276" s="84">
        <v>223.41186013999999</v>
      </c>
      <c r="F276" s="84">
        <v>223.41186013999999</v>
      </c>
    </row>
    <row r="277" spans="1:6" ht="12.75" customHeight="1" x14ac:dyDescent="0.2">
      <c r="A277" s="83" t="s">
        <v>157</v>
      </c>
      <c r="B277" s="83">
        <v>5</v>
      </c>
      <c r="C277" s="84">
        <v>1446.3336482</v>
      </c>
      <c r="D277" s="84">
        <v>1244.9306060900001</v>
      </c>
      <c r="E277" s="84">
        <v>223.34570235999999</v>
      </c>
      <c r="F277" s="84">
        <v>223.34570235999999</v>
      </c>
    </row>
    <row r="278" spans="1:6" ht="12.75" customHeight="1" x14ac:dyDescent="0.2">
      <c r="A278" s="83" t="s">
        <v>157</v>
      </c>
      <c r="B278" s="83">
        <v>6</v>
      </c>
      <c r="C278" s="84">
        <v>1420.0804347999999</v>
      </c>
      <c r="D278" s="84">
        <v>1226.1576999500001</v>
      </c>
      <c r="E278" s="84">
        <v>219.97776531</v>
      </c>
      <c r="F278" s="84">
        <v>219.97776531</v>
      </c>
    </row>
    <row r="279" spans="1:6" ht="12.75" customHeight="1" x14ac:dyDescent="0.2">
      <c r="A279" s="83" t="s">
        <v>157</v>
      </c>
      <c r="B279" s="83">
        <v>7</v>
      </c>
      <c r="C279" s="84">
        <v>1375.8742454799999</v>
      </c>
      <c r="D279" s="84">
        <v>1190.6846694000001</v>
      </c>
      <c r="E279" s="84">
        <v>213.61375684000001</v>
      </c>
      <c r="F279" s="84">
        <v>213.61375684000001</v>
      </c>
    </row>
    <row r="280" spans="1:6" ht="12.75" customHeight="1" x14ac:dyDescent="0.2">
      <c r="A280" s="83" t="s">
        <v>157</v>
      </c>
      <c r="B280" s="83">
        <v>8</v>
      </c>
      <c r="C280" s="84">
        <v>1273.88444693</v>
      </c>
      <c r="D280" s="84">
        <v>1107.08822237</v>
      </c>
      <c r="E280" s="84">
        <v>198.61620830999999</v>
      </c>
      <c r="F280" s="84">
        <v>198.61620830999999</v>
      </c>
    </row>
    <row r="281" spans="1:6" ht="12.75" customHeight="1" x14ac:dyDescent="0.2">
      <c r="A281" s="83" t="s">
        <v>157</v>
      </c>
      <c r="B281" s="83">
        <v>9</v>
      </c>
      <c r="C281" s="84">
        <v>1212.10565724</v>
      </c>
      <c r="D281" s="84">
        <v>1048.7739062600001</v>
      </c>
      <c r="E281" s="84">
        <v>188.15437868999999</v>
      </c>
      <c r="F281" s="84">
        <v>188.15437868999999</v>
      </c>
    </row>
    <row r="282" spans="1:6" ht="12.75" customHeight="1" x14ac:dyDescent="0.2">
      <c r="A282" s="83" t="s">
        <v>157</v>
      </c>
      <c r="B282" s="83">
        <v>10</v>
      </c>
      <c r="C282" s="84">
        <v>1197.35784812</v>
      </c>
      <c r="D282" s="84">
        <v>1039.2507223800001</v>
      </c>
      <c r="E282" s="84">
        <v>186.44588010000001</v>
      </c>
      <c r="F282" s="84">
        <v>186.44588010000001</v>
      </c>
    </row>
    <row r="283" spans="1:6" ht="12.75" customHeight="1" x14ac:dyDescent="0.2">
      <c r="A283" s="83" t="s">
        <v>157</v>
      </c>
      <c r="B283" s="83">
        <v>11</v>
      </c>
      <c r="C283" s="84">
        <v>1170.5197693299999</v>
      </c>
      <c r="D283" s="84">
        <v>1034.6382502599999</v>
      </c>
      <c r="E283" s="84">
        <v>185.61838351</v>
      </c>
      <c r="F283" s="84">
        <v>185.61838351</v>
      </c>
    </row>
    <row r="284" spans="1:6" ht="12.75" customHeight="1" x14ac:dyDescent="0.2">
      <c r="A284" s="83" t="s">
        <v>157</v>
      </c>
      <c r="B284" s="83">
        <v>12</v>
      </c>
      <c r="C284" s="84">
        <v>1207.7650942099999</v>
      </c>
      <c r="D284" s="84">
        <v>1037.5152830500001</v>
      </c>
      <c r="E284" s="84">
        <v>186.13453509999999</v>
      </c>
      <c r="F284" s="84">
        <v>186.13453509999999</v>
      </c>
    </row>
    <row r="285" spans="1:6" ht="12.75" customHeight="1" x14ac:dyDescent="0.2">
      <c r="A285" s="83" t="s">
        <v>157</v>
      </c>
      <c r="B285" s="83">
        <v>13</v>
      </c>
      <c r="C285" s="84">
        <v>1334.44980166</v>
      </c>
      <c r="D285" s="84">
        <v>1053.6904732600001</v>
      </c>
      <c r="E285" s="84">
        <v>189.03643116000001</v>
      </c>
      <c r="F285" s="84">
        <v>189.03643116000001</v>
      </c>
    </row>
    <row r="286" spans="1:6" ht="12.75" customHeight="1" x14ac:dyDescent="0.2">
      <c r="A286" s="83" t="s">
        <v>157</v>
      </c>
      <c r="B286" s="83">
        <v>14</v>
      </c>
      <c r="C286" s="84">
        <v>1339.8641180899999</v>
      </c>
      <c r="D286" s="84">
        <v>1057.82986486</v>
      </c>
      <c r="E286" s="84">
        <v>189.77905514</v>
      </c>
      <c r="F286" s="84">
        <v>189.77905514</v>
      </c>
    </row>
    <row r="287" spans="1:6" ht="12.75" customHeight="1" x14ac:dyDescent="0.2">
      <c r="A287" s="83" t="s">
        <v>157</v>
      </c>
      <c r="B287" s="83">
        <v>15</v>
      </c>
      <c r="C287" s="84">
        <v>1089.1414425800001</v>
      </c>
      <c r="D287" s="84">
        <v>1040.8096453400001</v>
      </c>
      <c r="E287" s="84">
        <v>186.72555732999999</v>
      </c>
      <c r="F287" s="84">
        <v>186.72555732999999</v>
      </c>
    </row>
    <row r="288" spans="1:6" ht="12.75" customHeight="1" x14ac:dyDescent="0.2">
      <c r="A288" s="83" t="s">
        <v>157</v>
      </c>
      <c r="B288" s="83">
        <v>16</v>
      </c>
      <c r="C288" s="84">
        <v>1108.9535613400001</v>
      </c>
      <c r="D288" s="84">
        <v>1043.15097747</v>
      </c>
      <c r="E288" s="84">
        <v>187.145602</v>
      </c>
      <c r="F288" s="84">
        <v>187.145602</v>
      </c>
    </row>
    <row r="289" spans="1:6" ht="12.75" customHeight="1" x14ac:dyDescent="0.2">
      <c r="A289" s="83" t="s">
        <v>157</v>
      </c>
      <c r="B289" s="83">
        <v>17</v>
      </c>
      <c r="C289" s="84">
        <v>1119.60853073</v>
      </c>
      <c r="D289" s="84">
        <v>1070.47403687</v>
      </c>
      <c r="E289" s="84">
        <v>192.04747191999999</v>
      </c>
      <c r="F289" s="84">
        <v>192.04747191999999</v>
      </c>
    </row>
    <row r="290" spans="1:6" ht="12.75" customHeight="1" x14ac:dyDescent="0.2">
      <c r="A290" s="83" t="s">
        <v>157</v>
      </c>
      <c r="B290" s="83">
        <v>18</v>
      </c>
      <c r="C290" s="84">
        <v>1253.91516888</v>
      </c>
      <c r="D290" s="84">
        <v>1044.8613501</v>
      </c>
      <c r="E290" s="84">
        <v>187.45244993</v>
      </c>
      <c r="F290" s="84">
        <v>187.45244993</v>
      </c>
    </row>
    <row r="291" spans="1:6" ht="12.75" customHeight="1" x14ac:dyDescent="0.2">
      <c r="A291" s="83" t="s">
        <v>157</v>
      </c>
      <c r="B291" s="83">
        <v>19</v>
      </c>
      <c r="C291" s="84">
        <v>1043.78506113</v>
      </c>
      <c r="D291" s="84">
        <v>1005.51808492</v>
      </c>
      <c r="E291" s="84">
        <v>180.39410534999999</v>
      </c>
      <c r="F291" s="84">
        <v>180.39410534999999</v>
      </c>
    </row>
    <row r="292" spans="1:6" ht="12.75" customHeight="1" x14ac:dyDescent="0.2">
      <c r="A292" s="83" t="s">
        <v>157</v>
      </c>
      <c r="B292" s="83">
        <v>20</v>
      </c>
      <c r="C292" s="84">
        <v>1069.42594601</v>
      </c>
      <c r="D292" s="84">
        <v>1007.49448734</v>
      </c>
      <c r="E292" s="84">
        <v>180.74868011999999</v>
      </c>
      <c r="F292" s="84">
        <v>180.74868011999999</v>
      </c>
    </row>
    <row r="293" spans="1:6" ht="12.75" customHeight="1" x14ac:dyDescent="0.2">
      <c r="A293" s="83" t="s">
        <v>157</v>
      </c>
      <c r="B293" s="83">
        <v>21</v>
      </c>
      <c r="C293" s="84">
        <v>1218.77336876</v>
      </c>
      <c r="D293" s="84">
        <v>1026.0590497000001</v>
      </c>
      <c r="E293" s="84">
        <v>184.07923943</v>
      </c>
      <c r="F293" s="84">
        <v>184.07923943</v>
      </c>
    </row>
    <row r="294" spans="1:6" ht="12.75" customHeight="1" x14ac:dyDescent="0.2">
      <c r="A294" s="83" t="s">
        <v>157</v>
      </c>
      <c r="B294" s="83">
        <v>22</v>
      </c>
      <c r="C294" s="84">
        <v>1220.8022354699999</v>
      </c>
      <c r="D294" s="84">
        <v>1047.35331976</v>
      </c>
      <c r="E294" s="84">
        <v>187.89951959999999</v>
      </c>
      <c r="F294" s="84">
        <v>187.89951959999999</v>
      </c>
    </row>
    <row r="295" spans="1:6" ht="12.75" customHeight="1" x14ac:dyDescent="0.2">
      <c r="A295" s="83" t="s">
        <v>157</v>
      </c>
      <c r="B295" s="83">
        <v>23</v>
      </c>
      <c r="C295" s="84">
        <v>1218.09248643</v>
      </c>
      <c r="D295" s="84">
        <v>1057.90922856</v>
      </c>
      <c r="E295" s="84">
        <v>189.79329332</v>
      </c>
      <c r="F295" s="84">
        <v>189.79329332</v>
      </c>
    </row>
    <row r="296" spans="1:6" ht="12.75" customHeight="1" x14ac:dyDescent="0.2">
      <c r="A296" s="83" t="s">
        <v>157</v>
      </c>
      <c r="B296" s="83">
        <v>24</v>
      </c>
      <c r="C296" s="84">
        <v>1324.6945605200001</v>
      </c>
      <c r="D296" s="84">
        <v>1118.4029323</v>
      </c>
      <c r="E296" s="84">
        <v>200.64611410000001</v>
      </c>
      <c r="F296" s="84">
        <v>200.64611410000001</v>
      </c>
    </row>
    <row r="297" spans="1:6" ht="12.75" customHeight="1" x14ac:dyDescent="0.2">
      <c r="A297" s="83" t="s">
        <v>158</v>
      </c>
      <c r="B297" s="83">
        <v>1</v>
      </c>
      <c r="C297" s="84">
        <v>1367.27508558</v>
      </c>
      <c r="D297" s="84">
        <v>1198.91122935</v>
      </c>
      <c r="E297" s="84">
        <v>215.08963574000001</v>
      </c>
      <c r="F297" s="84">
        <v>215.08963574000001</v>
      </c>
    </row>
    <row r="298" spans="1:6" ht="12.75" customHeight="1" x14ac:dyDescent="0.2">
      <c r="A298" s="83" t="s">
        <v>158</v>
      </c>
      <c r="B298" s="83">
        <v>2</v>
      </c>
      <c r="C298" s="84">
        <v>1399.03390719</v>
      </c>
      <c r="D298" s="84">
        <v>1222.5521840500001</v>
      </c>
      <c r="E298" s="84">
        <v>219.33092084</v>
      </c>
      <c r="F298" s="84">
        <v>219.33092084</v>
      </c>
    </row>
    <row r="299" spans="1:6" ht="12.75" customHeight="1" x14ac:dyDescent="0.2">
      <c r="A299" s="83" t="s">
        <v>158</v>
      </c>
      <c r="B299" s="83">
        <v>3</v>
      </c>
      <c r="C299" s="84">
        <v>1436.13222111</v>
      </c>
      <c r="D299" s="84">
        <v>1247.5197910500001</v>
      </c>
      <c r="E299" s="84">
        <v>223.81021285</v>
      </c>
      <c r="F299" s="84">
        <v>223.81021285</v>
      </c>
    </row>
    <row r="300" spans="1:6" ht="12.75" customHeight="1" x14ac:dyDescent="0.2">
      <c r="A300" s="83" t="s">
        <v>158</v>
      </c>
      <c r="B300" s="83">
        <v>4</v>
      </c>
      <c r="C300" s="84">
        <v>1451.9742829899999</v>
      </c>
      <c r="D300" s="84">
        <v>1260.57890757</v>
      </c>
      <c r="E300" s="84">
        <v>226.15307240000001</v>
      </c>
      <c r="F300" s="84">
        <v>226.15307240000001</v>
      </c>
    </row>
    <row r="301" spans="1:6" ht="12.75" customHeight="1" x14ac:dyDescent="0.2">
      <c r="A301" s="83" t="s">
        <v>158</v>
      </c>
      <c r="B301" s="83">
        <v>5</v>
      </c>
      <c r="C301" s="84">
        <v>1382.7228349300001</v>
      </c>
      <c r="D301" s="84">
        <v>1258.32992451</v>
      </c>
      <c r="E301" s="84">
        <v>225.74959552999999</v>
      </c>
      <c r="F301" s="84">
        <v>225.74959552999999</v>
      </c>
    </row>
    <row r="302" spans="1:6" ht="12.75" customHeight="1" x14ac:dyDescent="0.2">
      <c r="A302" s="83" t="s">
        <v>158</v>
      </c>
      <c r="B302" s="83">
        <v>6</v>
      </c>
      <c r="C302" s="84">
        <v>1447.60313139</v>
      </c>
      <c r="D302" s="84">
        <v>1257.79267863</v>
      </c>
      <c r="E302" s="84">
        <v>225.65321139</v>
      </c>
      <c r="F302" s="84">
        <v>225.65321139</v>
      </c>
    </row>
    <row r="303" spans="1:6" ht="12.75" customHeight="1" x14ac:dyDescent="0.2">
      <c r="A303" s="83" t="s">
        <v>158</v>
      </c>
      <c r="B303" s="83">
        <v>7</v>
      </c>
      <c r="C303" s="84">
        <v>1381.1064725199999</v>
      </c>
      <c r="D303" s="84">
        <v>1229.2881916399999</v>
      </c>
      <c r="E303" s="84">
        <v>220.53938847000001</v>
      </c>
      <c r="F303" s="84">
        <v>220.53938847000001</v>
      </c>
    </row>
    <row r="304" spans="1:6" ht="12.75" customHeight="1" x14ac:dyDescent="0.2">
      <c r="A304" s="83" t="s">
        <v>158</v>
      </c>
      <c r="B304" s="83">
        <v>8</v>
      </c>
      <c r="C304" s="84">
        <v>1290.0077639000001</v>
      </c>
      <c r="D304" s="84">
        <v>1143.7687398800001</v>
      </c>
      <c r="E304" s="84">
        <v>205.19684494000001</v>
      </c>
      <c r="F304" s="84">
        <v>205.19684494000001</v>
      </c>
    </row>
    <row r="305" spans="1:6" ht="12.75" customHeight="1" x14ac:dyDescent="0.2">
      <c r="A305" s="83" t="s">
        <v>158</v>
      </c>
      <c r="B305" s="83">
        <v>9</v>
      </c>
      <c r="C305" s="84">
        <v>1235.9190034200001</v>
      </c>
      <c r="D305" s="84">
        <v>1065.5527349199999</v>
      </c>
      <c r="E305" s="84">
        <v>191.16456998999999</v>
      </c>
      <c r="F305" s="84">
        <v>191.16456998999999</v>
      </c>
    </row>
    <row r="306" spans="1:6" ht="12.75" customHeight="1" x14ac:dyDescent="0.2">
      <c r="A306" s="83" t="s">
        <v>158</v>
      </c>
      <c r="B306" s="83">
        <v>10</v>
      </c>
      <c r="C306" s="84">
        <v>1189.8202745200001</v>
      </c>
      <c r="D306" s="84">
        <v>1029.8214495699999</v>
      </c>
      <c r="E306" s="84">
        <v>184.75422954000001</v>
      </c>
      <c r="F306" s="84">
        <v>184.75422954000001</v>
      </c>
    </row>
    <row r="307" spans="1:6" ht="12.75" customHeight="1" x14ac:dyDescent="0.2">
      <c r="A307" s="83" t="s">
        <v>158</v>
      </c>
      <c r="B307" s="83">
        <v>11</v>
      </c>
      <c r="C307" s="84">
        <v>1136.1996593700001</v>
      </c>
      <c r="D307" s="84">
        <v>1003.5946231299999</v>
      </c>
      <c r="E307" s="84">
        <v>180.04902834999999</v>
      </c>
      <c r="F307" s="84">
        <v>180.04902834999999</v>
      </c>
    </row>
    <row r="308" spans="1:6" ht="12.75" customHeight="1" x14ac:dyDescent="0.2">
      <c r="A308" s="83" t="s">
        <v>158</v>
      </c>
      <c r="B308" s="83">
        <v>12</v>
      </c>
      <c r="C308" s="84">
        <v>1205.38698632</v>
      </c>
      <c r="D308" s="84">
        <v>1010.05208892</v>
      </c>
      <c r="E308" s="84">
        <v>181.20752443000001</v>
      </c>
      <c r="F308" s="84">
        <v>181.20752443000001</v>
      </c>
    </row>
    <row r="309" spans="1:6" ht="12.75" customHeight="1" x14ac:dyDescent="0.2">
      <c r="A309" s="83" t="s">
        <v>158</v>
      </c>
      <c r="B309" s="83">
        <v>13</v>
      </c>
      <c r="C309" s="84">
        <v>1273.3760394000001</v>
      </c>
      <c r="D309" s="84">
        <v>1032.2520211999999</v>
      </c>
      <c r="E309" s="84">
        <v>185.19028415</v>
      </c>
      <c r="F309" s="84">
        <v>185.19028415</v>
      </c>
    </row>
    <row r="310" spans="1:6" ht="12.75" customHeight="1" x14ac:dyDescent="0.2">
      <c r="A310" s="83" t="s">
        <v>158</v>
      </c>
      <c r="B310" s="83">
        <v>14</v>
      </c>
      <c r="C310" s="84">
        <v>1262.5356911399999</v>
      </c>
      <c r="D310" s="84">
        <v>1041.5878303899999</v>
      </c>
      <c r="E310" s="84">
        <v>186.86516695</v>
      </c>
      <c r="F310" s="84">
        <v>186.86516695</v>
      </c>
    </row>
    <row r="311" spans="1:6" ht="12.75" customHeight="1" x14ac:dyDescent="0.2">
      <c r="A311" s="83" t="s">
        <v>158</v>
      </c>
      <c r="B311" s="83">
        <v>15</v>
      </c>
      <c r="C311" s="84">
        <v>1229.97562771</v>
      </c>
      <c r="D311" s="84">
        <v>1062.6097695599999</v>
      </c>
      <c r="E311" s="84">
        <v>190.63658982000001</v>
      </c>
      <c r="F311" s="84">
        <v>190.63658982000001</v>
      </c>
    </row>
    <row r="312" spans="1:6" ht="12.75" customHeight="1" x14ac:dyDescent="0.2">
      <c r="A312" s="83" t="s">
        <v>158</v>
      </c>
      <c r="B312" s="83">
        <v>16</v>
      </c>
      <c r="C312" s="84">
        <v>1247.7779991299999</v>
      </c>
      <c r="D312" s="84">
        <v>1078.38944489</v>
      </c>
      <c r="E312" s="84">
        <v>193.46752888</v>
      </c>
      <c r="F312" s="84">
        <v>193.46752888</v>
      </c>
    </row>
    <row r="313" spans="1:6" ht="12.75" customHeight="1" x14ac:dyDescent="0.2">
      <c r="A313" s="83" t="s">
        <v>158</v>
      </c>
      <c r="B313" s="83">
        <v>17</v>
      </c>
      <c r="C313" s="84">
        <v>1243.81953613</v>
      </c>
      <c r="D313" s="84">
        <v>1067.9097841099999</v>
      </c>
      <c r="E313" s="84">
        <v>191.58743437000001</v>
      </c>
      <c r="F313" s="84">
        <v>191.58743437000001</v>
      </c>
    </row>
    <row r="314" spans="1:6" ht="12.75" customHeight="1" x14ac:dyDescent="0.2">
      <c r="A314" s="83" t="s">
        <v>158</v>
      </c>
      <c r="B314" s="83">
        <v>18</v>
      </c>
      <c r="C314" s="84">
        <v>1209.2527023499999</v>
      </c>
      <c r="D314" s="84">
        <v>1022.07436622</v>
      </c>
      <c r="E314" s="84">
        <v>183.36437072999999</v>
      </c>
      <c r="F314" s="84">
        <v>183.36437072999999</v>
      </c>
    </row>
    <row r="315" spans="1:6" ht="12.75" customHeight="1" x14ac:dyDescent="0.2">
      <c r="A315" s="83" t="s">
        <v>158</v>
      </c>
      <c r="B315" s="83">
        <v>19</v>
      </c>
      <c r="C315" s="84">
        <v>1038.10729567</v>
      </c>
      <c r="D315" s="84">
        <v>985.24415726999996</v>
      </c>
      <c r="E315" s="84">
        <v>176.75687883000001</v>
      </c>
      <c r="F315" s="84">
        <v>176.75687883000001</v>
      </c>
    </row>
    <row r="316" spans="1:6" ht="12.75" customHeight="1" x14ac:dyDescent="0.2">
      <c r="A316" s="83" t="s">
        <v>158</v>
      </c>
      <c r="B316" s="83">
        <v>20</v>
      </c>
      <c r="C316" s="84">
        <v>1170.3523318</v>
      </c>
      <c r="D316" s="84">
        <v>986.68195256000001</v>
      </c>
      <c r="E316" s="84">
        <v>177.01482526000001</v>
      </c>
      <c r="F316" s="84">
        <v>177.01482526000001</v>
      </c>
    </row>
    <row r="317" spans="1:6" ht="12.75" customHeight="1" x14ac:dyDescent="0.2">
      <c r="A317" s="83" t="s">
        <v>158</v>
      </c>
      <c r="B317" s="83">
        <v>21</v>
      </c>
      <c r="C317" s="84">
        <v>1175.6592875900001</v>
      </c>
      <c r="D317" s="84">
        <v>1013.09956811</v>
      </c>
      <c r="E317" s="84">
        <v>181.75425480999999</v>
      </c>
      <c r="F317" s="84">
        <v>181.75425480999999</v>
      </c>
    </row>
    <row r="318" spans="1:6" ht="12.75" customHeight="1" x14ac:dyDescent="0.2">
      <c r="A318" s="83" t="s">
        <v>158</v>
      </c>
      <c r="B318" s="83">
        <v>22</v>
      </c>
      <c r="C318" s="84">
        <v>1199.19891981</v>
      </c>
      <c r="D318" s="84">
        <v>1037.4669924699999</v>
      </c>
      <c r="E318" s="84">
        <v>186.12587156999999</v>
      </c>
      <c r="F318" s="84">
        <v>186.12587156999999</v>
      </c>
    </row>
    <row r="319" spans="1:6" ht="12.75" customHeight="1" x14ac:dyDescent="0.2">
      <c r="A319" s="83" t="s">
        <v>158</v>
      </c>
      <c r="B319" s="83">
        <v>23</v>
      </c>
      <c r="C319" s="84">
        <v>1176.26796519</v>
      </c>
      <c r="D319" s="84">
        <v>1046.59648915</v>
      </c>
      <c r="E319" s="84">
        <v>187.76374104999999</v>
      </c>
      <c r="F319" s="84">
        <v>187.76374104999999</v>
      </c>
    </row>
    <row r="320" spans="1:6" ht="12.75" customHeight="1" x14ac:dyDescent="0.2">
      <c r="A320" s="83" t="s">
        <v>158</v>
      </c>
      <c r="B320" s="83">
        <v>24</v>
      </c>
      <c r="C320" s="84">
        <v>1250.09965758</v>
      </c>
      <c r="D320" s="84">
        <v>1117.0557098700001</v>
      </c>
      <c r="E320" s="84">
        <v>200.40441681999999</v>
      </c>
      <c r="F320" s="84">
        <v>200.40441681999999</v>
      </c>
    </row>
    <row r="321" spans="1:6" ht="12.75" customHeight="1" x14ac:dyDescent="0.2">
      <c r="A321" s="83" t="s">
        <v>159</v>
      </c>
      <c r="B321" s="83">
        <v>1</v>
      </c>
      <c r="C321" s="84">
        <v>1326.7363178099999</v>
      </c>
      <c r="D321" s="84">
        <v>1170.8668367099999</v>
      </c>
      <c r="E321" s="84">
        <v>210.05835565000001</v>
      </c>
      <c r="F321" s="84">
        <v>210.05835565000001</v>
      </c>
    </row>
    <row r="322" spans="1:6" ht="12.75" customHeight="1" x14ac:dyDescent="0.2">
      <c r="A322" s="83" t="s">
        <v>159</v>
      </c>
      <c r="B322" s="83">
        <v>2</v>
      </c>
      <c r="C322" s="84">
        <v>1366.86858112</v>
      </c>
      <c r="D322" s="84">
        <v>1200.0817679300001</v>
      </c>
      <c r="E322" s="84">
        <v>215.29963520000001</v>
      </c>
      <c r="F322" s="84">
        <v>215.29963520000001</v>
      </c>
    </row>
    <row r="323" spans="1:6" ht="12.75" customHeight="1" x14ac:dyDescent="0.2">
      <c r="A323" s="83" t="s">
        <v>159</v>
      </c>
      <c r="B323" s="83">
        <v>3</v>
      </c>
      <c r="C323" s="84">
        <v>1491.9452449600001</v>
      </c>
      <c r="D323" s="84">
        <v>1237.06353878</v>
      </c>
      <c r="E323" s="84">
        <v>221.93431792999999</v>
      </c>
      <c r="F323" s="84">
        <v>221.93431792999999</v>
      </c>
    </row>
    <row r="324" spans="1:6" ht="12.75" customHeight="1" x14ac:dyDescent="0.2">
      <c r="A324" s="83" t="s">
        <v>159</v>
      </c>
      <c r="B324" s="83">
        <v>4</v>
      </c>
      <c r="C324" s="84">
        <v>1474.76179929</v>
      </c>
      <c r="D324" s="84">
        <v>1257.97026676</v>
      </c>
      <c r="E324" s="84">
        <v>225.68507144</v>
      </c>
      <c r="F324" s="84">
        <v>225.68507144</v>
      </c>
    </row>
    <row r="325" spans="1:6" ht="12.75" customHeight="1" x14ac:dyDescent="0.2">
      <c r="A325" s="83" t="s">
        <v>159</v>
      </c>
      <c r="B325" s="83">
        <v>5</v>
      </c>
      <c r="C325" s="84">
        <v>1465.27554012</v>
      </c>
      <c r="D325" s="84">
        <v>1256.58183947</v>
      </c>
      <c r="E325" s="84">
        <v>225.43598184000001</v>
      </c>
      <c r="F325" s="84">
        <v>225.43598184000001</v>
      </c>
    </row>
    <row r="326" spans="1:6" ht="12.75" customHeight="1" x14ac:dyDescent="0.2">
      <c r="A326" s="83" t="s">
        <v>159</v>
      </c>
      <c r="B326" s="83">
        <v>6</v>
      </c>
      <c r="C326" s="84">
        <v>1471.68660716</v>
      </c>
      <c r="D326" s="84">
        <v>1266.75703</v>
      </c>
      <c r="E326" s="84">
        <v>227.26145313000001</v>
      </c>
      <c r="F326" s="84">
        <v>227.26145313000001</v>
      </c>
    </row>
    <row r="327" spans="1:6" ht="12.75" customHeight="1" x14ac:dyDescent="0.2">
      <c r="A327" s="83" t="s">
        <v>159</v>
      </c>
      <c r="B327" s="83">
        <v>7</v>
      </c>
      <c r="C327" s="84">
        <v>1414.6468712999999</v>
      </c>
      <c r="D327" s="84">
        <v>1214.6564695699999</v>
      </c>
      <c r="E327" s="84">
        <v>217.91439699</v>
      </c>
      <c r="F327" s="84">
        <v>217.91439699</v>
      </c>
    </row>
    <row r="328" spans="1:6" ht="12.75" customHeight="1" x14ac:dyDescent="0.2">
      <c r="A328" s="83" t="s">
        <v>159</v>
      </c>
      <c r="B328" s="83">
        <v>8</v>
      </c>
      <c r="C328" s="84">
        <v>1329.05148577</v>
      </c>
      <c r="D328" s="84">
        <v>1139.1814433</v>
      </c>
      <c r="E328" s="84">
        <v>204.37386495000001</v>
      </c>
      <c r="F328" s="84">
        <v>204.37386495000001</v>
      </c>
    </row>
    <row r="329" spans="1:6" ht="12.75" customHeight="1" x14ac:dyDescent="0.2">
      <c r="A329" s="83" t="s">
        <v>159</v>
      </c>
      <c r="B329" s="83">
        <v>9</v>
      </c>
      <c r="C329" s="84">
        <v>1238.43506187</v>
      </c>
      <c r="D329" s="84">
        <v>1084.33861426</v>
      </c>
      <c r="E329" s="84">
        <v>194.53483448</v>
      </c>
      <c r="F329" s="84">
        <v>194.53483448</v>
      </c>
    </row>
    <row r="330" spans="1:6" ht="12.75" customHeight="1" x14ac:dyDescent="0.2">
      <c r="A330" s="83" t="s">
        <v>159</v>
      </c>
      <c r="B330" s="83">
        <v>10</v>
      </c>
      <c r="C330" s="84">
        <v>1205.4064725400001</v>
      </c>
      <c r="D330" s="84">
        <v>1045.98357781</v>
      </c>
      <c r="E330" s="84">
        <v>187.65378222000001</v>
      </c>
      <c r="F330" s="84">
        <v>187.65378222000001</v>
      </c>
    </row>
    <row r="331" spans="1:6" ht="12.75" customHeight="1" x14ac:dyDescent="0.2">
      <c r="A331" s="83" t="s">
        <v>159</v>
      </c>
      <c r="B331" s="83">
        <v>11</v>
      </c>
      <c r="C331" s="84">
        <v>1163.6754519199999</v>
      </c>
      <c r="D331" s="84">
        <v>1022.69623107</v>
      </c>
      <c r="E331" s="84">
        <v>183.47593585000001</v>
      </c>
      <c r="F331" s="84">
        <v>183.47593585000001</v>
      </c>
    </row>
    <row r="332" spans="1:6" ht="12.75" customHeight="1" x14ac:dyDescent="0.2">
      <c r="A332" s="83" t="s">
        <v>159</v>
      </c>
      <c r="B332" s="83">
        <v>12</v>
      </c>
      <c r="C332" s="84">
        <v>1262.7427786200001</v>
      </c>
      <c r="D332" s="84">
        <v>1026.60948998</v>
      </c>
      <c r="E332" s="84">
        <v>184.17799070000001</v>
      </c>
      <c r="F332" s="84">
        <v>184.17799070000001</v>
      </c>
    </row>
    <row r="333" spans="1:6" ht="12.75" customHeight="1" x14ac:dyDescent="0.2">
      <c r="A333" s="83" t="s">
        <v>159</v>
      </c>
      <c r="B333" s="83">
        <v>13</v>
      </c>
      <c r="C333" s="84">
        <v>1273.7280189200001</v>
      </c>
      <c r="D333" s="84">
        <v>1049.6873175999999</v>
      </c>
      <c r="E333" s="84">
        <v>188.31824846999999</v>
      </c>
      <c r="F333" s="84">
        <v>188.31824846999999</v>
      </c>
    </row>
    <row r="334" spans="1:6" ht="12.75" customHeight="1" x14ac:dyDescent="0.2">
      <c r="A334" s="83" t="s">
        <v>159</v>
      </c>
      <c r="B334" s="83">
        <v>14</v>
      </c>
      <c r="C334" s="84">
        <v>1268.31964079</v>
      </c>
      <c r="D334" s="84">
        <v>1086.4537557000001</v>
      </c>
      <c r="E334" s="84">
        <v>194.91429961</v>
      </c>
      <c r="F334" s="84">
        <v>194.91429961</v>
      </c>
    </row>
    <row r="335" spans="1:6" ht="12.75" customHeight="1" x14ac:dyDescent="0.2">
      <c r="A335" s="83" t="s">
        <v>159</v>
      </c>
      <c r="B335" s="83">
        <v>15</v>
      </c>
      <c r="C335" s="84">
        <v>1234.9836928699999</v>
      </c>
      <c r="D335" s="84">
        <v>1103.8414927700001</v>
      </c>
      <c r="E335" s="84">
        <v>198.03373159</v>
      </c>
      <c r="F335" s="84">
        <v>198.03373159</v>
      </c>
    </row>
    <row r="336" spans="1:6" ht="12.75" customHeight="1" x14ac:dyDescent="0.2">
      <c r="A336" s="83" t="s">
        <v>159</v>
      </c>
      <c r="B336" s="83">
        <v>16</v>
      </c>
      <c r="C336" s="84">
        <v>1244.32436153</v>
      </c>
      <c r="D336" s="84">
        <v>1105.4205513700001</v>
      </c>
      <c r="E336" s="84">
        <v>198.31702124</v>
      </c>
      <c r="F336" s="84">
        <v>198.31702124</v>
      </c>
    </row>
    <row r="337" spans="1:6" ht="12.75" customHeight="1" x14ac:dyDescent="0.2">
      <c r="A337" s="83" t="s">
        <v>159</v>
      </c>
      <c r="B337" s="83">
        <v>17</v>
      </c>
      <c r="C337" s="84">
        <v>1115.86336744</v>
      </c>
      <c r="D337" s="84">
        <v>1095.7858428</v>
      </c>
      <c r="E337" s="84">
        <v>196.58851465000001</v>
      </c>
      <c r="F337" s="84">
        <v>196.58851465000001</v>
      </c>
    </row>
    <row r="338" spans="1:6" ht="12.75" customHeight="1" x14ac:dyDescent="0.2">
      <c r="A338" s="83" t="s">
        <v>159</v>
      </c>
      <c r="B338" s="83">
        <v>18</v>
      </c>
      <c r="C338" s="84">
        <v>1109.5962351999999</v>
      </c>
      <c r="D338" s="84">
        <v>1067.41017364</v>
      </c>
      <c r="E338" s="84">
        <v>191.49780218000001</v>
      </c>
      <c r="F338" s="84">
        <v>191.49780218000001</v>
      </c>
    </row>
    <row r="339" spans="1:6" ht="12.75" customHeight="1" x14ac:dyDescent="0.2">
      <c r="A339" s="83" t="s">
        <v>159</v>
      </c>
      <c r="B339" s="83">
        <v>19</v>
      </c>
      <c r="C339" s="84">
        <v>1056.0756856099999</v>
      </c>
      <c r="D339" s="84">
        <v>1020.46416461</v>
      </c>
      <c r="E339" s="84">
        <v>183.07549388999999</v>
      </c>
      <c r="F339" s="84">
        <v>183.07549388999999</v>
      </c>
    </row>
    <row r="340" spans="1:6" ht="12.75" customHeight="1" x14ac:dyDescent="0.2">
      <c r="A340" s="83" t="s">
        <v>159</v>
      </c>
      <c r="B340" s="83">
        <v>20</v>
      </c>
      <c r="C340" s="84">
        <v>1056.5226381499999</v>
      </c>
      <c r="D340" s="84">
        <v>1018.8913529</v>
      </c>
      <c r="E340" s="84">
        <v>182.79332496999999</v>
      </c>
      <c r="F340" s="84">
        <v>182.79332496999999</v>
      </c>
    </row>
    <row r="341" spans="1:6" ht="12.75" customHeight="1" x14ac:dyDescent="0.2">
      <c r="A341" s="83" t="s">
        <v>159</v>
      </c>
      <c r="B341" s="83">
        <v>21</v>
      </c>
      <c r="C341" s="84">
        <v>1184.8536588699999</v>
      </c>
      <c r="D341" s="84">
        <v>1020.8097736</v>
      </c>
      <c r="E341" s="84">
        <v>183.13749758</v>
      </c>
      <c r="F341" s="84">
        <v>183.13749758</v>
      </c>
    </row>
    <row r="342" spans="1:6" ht="12.75" customHeight="1" x14ac:dyDescent="0.2">
      <c r="A342" s="83" t="s">
        <v>159</v>
      </c>
      <c r="B342" s="83">
        <v>22</v>
      </c>
      <c r="C342" s="84">
        <v>1179.62450846</v>
      </c>
      <c r="D342" s="84">
        <v>1033.6406051199999</v>
      </c>
      <c r="E342" s="84">
        <v>185.43940185</v>
      </c>
      <c r="F342" s="84">
        <v>185.43940185</v>
      </c>
    </row>
    <row r="343" spans="1:6" ht="12.75" customHeight="1" x14ac:dyDescent="0.2">
      <c r="A343" s="83" t="s">
        <v>159</v>
      </c>
      <c r="B343" s="83">
        <v>23</v>
      </c>
      <c r="C343" s="84">
        <v>1180.9052073600001</v>
      </c>
      <c r="D343" s="84">
        <v>1049.34323857</v>
      </c>
      <c r="E343" s="84">
        <v>188.25651927000001</v>
      </c>
      <c r="F343" s="84">
        <v>188.25651927000001</v>
      </c>
    </row>
    <row r="344" spans="1:6" ht="12.75" customHeight="1" x14ac:dyDescent="0.2">
      <c r="A344" s="83" t="s">
        <v>159</v>
      </c>
      <c r="B344" s="83">
        <v>24</v>
      </c>
      <c r="C344" s="84">
        <v>1279.1941621599999</v>
      </c>
      <c r="D344" s="84">
        <v>1108.69474937</v>
      </c>
      <c r="E344" s="84">
        <v>198.90442590999999</v>
      </c>
      <c r="F344" s="84">
        <v>198.90442590999999</v>
      </c>
    </row>
    <row r="345" spans="1:6" ht="12.75" customHeight="1" x14ac:dyDescent="0.2">
      <c r="A345" s="83" t="s">
        <v>160</v>
      </c>
      <c r="B345" s="83">
        <v>1</v>
      </c>
      <c r="C345" s="84">
        <v>1402.1870909899999</v>
      </c>
      <c r="D345" s="84">
        <v>1205.0680540599999</v>
      </c>
      <c r="E345" s="84">
        <v>216.19419557000001</v>
      </c>
      <c r="F345" s="84">
        <v>216.19419557000001</v>
      </c>
    </row>
    <row r="346" spans="1:6" ht="12.75" customHeight="1" x14ac:dyDescent="0.2">
      <c r="A346" s="83" t="s">
        <v>160</v>
      </c>
      <c r="B346" s="83">
        <v>2</v>
      </c>
      <c r="C346" s="84">
        <v>1428.99717971</v>
      </c>
      <c r="D346" s="84">
        <v>1239.1717599399999</v>
      </c>
      <c r="E346" s="84">
        <v>222.31254153</v>
      </c>
      <c r="F346" s="84">
        <v>222.31254153</v>
      </c>
    </row>
    <row r="347" spans="1:6" ht="12.75" customHeight="1" x14ac:dyDescent="0.2">
      <c r="A347" s="83" t="s">
        <v>160</v>
      </c>
      <c r="B347" s="83">
        <v>3</v>
      </c>
      <c r="C347" s="84">
        <v>1393.06483508</v>
      </c>
      <c r="D347" s="84">
        <v>1261.2744341699999</v>
      </c>
      <c r="E347" s="84">
        <v>226.27785274999999</v>
      </c>
      <c r="F347" s="84">
        <v>226.27785274999999</v>
      </c>
    </row>
    <row r="348" spans="1:6" ht="12.75" customHeight="1" x14ac:dyDescent="0.2">
      <c r="A348" s="83" t="s">
        <v>160</v>
      </c>
      <c r="B348" s="83">
        <v>4</v>
      </c>
      <c r="C348" s="84">
        <v>1415.8425992299999</v>
      </c>
      <c r="D348" s="84">
        <v>1265.27165453</v>
      </c>
      <c r="E348" s="84">
        <v>226.99497062</v>
      </c>
      <c r="F348" s="84">
        <v>226.99497062</v>
      </c>
    </row>
    <row r="349" spans="1:6" ht="12.75" customHeight="1" x14ac:dyDescent="0.2">
      <c r="A349" s="83" t="s">
        <v>160</v>
      </c>
      <c r="B349" s="83">
        <v>5</v>
      </c>
      <c r="C349" s="84">
        <v>1380.49432082</v>
      </c>
      <c r="D349" s="84">
        <v>1265.0179531799999</v>
      </c>
      <c r="E349" s="84">
        <v>226.94945555000001</v>
      </c>
      <c r="F349" s="84">
        <v>226.94945555000001</v>
      </c>
    </row>
    <row r="350" spans="1:6" ht="12.75" customHeight="1" x14ac:dyDescent="0.2">
      <c r="A350" s="83" t="s">
        <v>160</v>
      </c>
      <c r="B350" s="83">
        <v>6</v>
      </c>
      <c r="C350" s="84">
        <v>1354.6304676100001</v>
      </c>
      <c r="D350" s="84">
        <v>1252.94015246</v>
      </c>
      <c r="E350" s="84">
        <v>224.78264812</v>
      </c>
      <c r="F350" s="84">
        <v>224.78264812</v>
      </c>
    </row>
    <row r="351" spans="1:6" ht="12.75" customHeight="1" x14ac:dyDescent="0.2">
      <c r="A351" s="83" t="s">
        <v>160</v>
      </c>
      <c r="B351" s="83">
        <v>7</v>
      </c>
      <c r="C351" s="84">
        <v>1300.83490581</v>
      </c>
      <c r="D351" s="84">
        <v>1208.2089970899999</v>
      </c>
      <c r="E351" s="84">
        <v>216.75769374000001</v>
      </c>
      <c r="F351" s="84">
        <v>216.75769374000001</v>
      </c>
    </row>
    <row r="352" spans="1:6" ht="12.75" customHeight="1" x14ac:dyDescent="0.2">
      <c r="A352" s="83" t="s">
        <v>160</v>
      </c>
      <c r="B352" s="83">
        <v>8</v>
      </c>
      <c r="C352" s="84">
        <v>1198.1417194000001</v>
      </c>
      <c r="D352" s="84">
        <v>1123.2006033600001</v>
      </c>
      <c r="E352" s="84">
        <v>201.50683613999999</v>
      </c>
      <c r="F352" s="84">
        <v>201.50683613999999</v>
      </c>
    </row>
    <row r="353" spans="1:6" ht="12.75" customHeight="1" x14ac:dyDescent="0.2">
      <c r="A353" s="83" t="s">
        <v>160</v>
      </c>
      <c r="B353" s="83">
        <v>9</v>
      </c>
      <c r="C353" s="84">
        <v>1150.9705816400001</v>
      </c>
      <c r="D353" s="84">
        <v>1079.6504985399999</v>
      </c>
      <c r="E353" s="84">
        <v>193.69376711999999</v>
      </c>
      <c r="F353" s="84">
        <v>193.69376711999999</v>
      </c>
    </row>
    <row r="354" spans="1:6" ht="12.75" customHeight="1" x14ac:dyDescent="0.2">
      <c r="A354" s="83" t="s">
        <v>160</v>
      </c>
      <c r="B354" s="83">
        <v>10</v>
      </c>
      <c r="C354" s="84">
        <v>1049.39531154</v>
      </c>
      <c r="D354" s="84">
        <v>1047.0737567399999</v>
      </c>
      <c r="E354" s="84">
        <v>187.84936483999999</v>
      </c>
      <c r="F354" s="84">
        <v>187.84936483999999</v>
      </c>
    </row>
    <row r="355" spans="1:6" ht="12.75" customHeight="1" x14ac:dyDescent="0.2">
      <c r="A355" s="83" t="s">
        <v>160</v>
      </c>
      <c r="B355" s="83">
        <v>11</v>
      </c>
      <c r="C355" s="84">
        <v>1028.0432433200001</v>
      </c>
      <c r="D355" s="84">
        <v>1037.20569643</v>
      </c>
      <c r="E355" s="84">
        <v>186.07899398000001</v>
      </c>
      <c r="F355" s="84">
        <v>186.07899398000001</v>
      </c>
    </row>
    <row r="356" spans="1:6" ht="12.75" customHeight="1" x14ac:dyDescent="0.2">
      <c r="A356" s="83" t="s">
        <v>160</v>
      </c>
      <c r="B356" s="83">
        <v>12</v>
      </c>
      <c r="C356" s="84">
        <v>1240.7831848400001</v>
      </c>
      <c r="D356" s="84">
        <v>1049.26533333</v>
      </c>
      <c r="E356" s="84">
        <v>188.24254274</v>
      </c>
      <c r="F356" s="84">
        <v>188.24254274</v>
      </c>
    </row>
    <row r="357" spans="1:6" ht="12.75" customHeight="1" x14ac:dyDescent="0.2">
      <c r="A357" s="83" t="s">
        <v>160</v>
      </c>
      <c r="B357" s="83">
        <v>13</v>
      </c>
      <c r="C357" s="84">
        <v>1267.9537694000001</v>
      </c>
      <c r="D357" s="84">
        <v>1064.5482453899999</v>
      </c>
      <c r="E357" s="84">
        <v>190.98436040999999</v>
      </c>
      <c r="F357" s="84">
        <v>190.98436040999999</v>
      </c>
    </row>
    <row r="358" spans="1:6" ht="12.75" customHeight="1" x14ac:dyDescent="0.2">
      <c r="A358" s="83" t="s">
        <v>160</v>
      </c>
      <c r="B358" s="83">
        <v>14</v>
      </c>
      <c r="C358" s="84">
        <v>1252.50693903</v>
      </c>
      <c r="D358" s="84">
        <v>1070.1442345099999</v>
      </c>
      <c r="E358" s="84">
        <v>191.98830401000001</v>
      </c>
      <c r="F358" s="84">
        <v>191.98830401000001</v>
      </c>
    </row>
    <row r="359" spans="1:6" ht="12.75" customHeight="1" x14ac:dyDescent="0.2">
      <c r="A359" s="83" t="s">
        <v>160</v>
      </c>
      <c r="B359" s="83">
        <v>15</v>
      </c>
      <c r="C359" s="84">
        <v>1261.4888892900001</v>
      </c>
      <c r="D359" s="84">
        <v>1078.1433852600001</v>
      </c>
      <c r="E359" s="84">
        <v>193.42338476</v>
      </c>
      <c r="F359" s="84">
        <v>193.42338476</v>
      </c>
    </row>
    <row r="360" spans="1:6" ht="12.75" customHeight="1" x14ac:dyDescent="0.2">
      <c r="A360" s="83" t="s">
        <v>160</v>
      </c>
      <c r="B360" s="83">
        <v>16</v>
      </c>
      <c r="C360" s="84">
        <v>1223.86171145</v>
      </c>
      <c r="D360" s="84">
        <v>1087.9109902</v>
      </c>
      <c r="E360" s="84">
        <v>195.17573350999999</v>
      </c>
      <c r="F360" s="84">
        <v>195.17573350999999</v>
      </c>
    </row>
    <row r="361" spans="1:6" ht="12.75" customHeight="1" x14ac:dyDescent="0.2">
      <c r="A361" s="83" t="s">
        <v>160</v>
      </c>
      <c r="B361" s="83">
        <v>17</v>
      </c>
      <c r="C361" s="84">
        <v>1255.7992909500001</v>
      </c>
      <c r="D361" s="84">
        <v>1086.2232486600001</v>
      </c>
      <c r="E361" s="84">
        <v>194.87294568999999</v>
      </c>
      <c r="F361" s="84">
        <v>194.87294568999999</v>
      </c>
    </row>
    <row r="362" spans="1:6" ht="12.75" customHeight="1" x14ac:dyDescent="0.2">
      <c r="A362" s="83" t="s">
        <v>160</v>
      </c>
      <c r="B362" s="83">
        <v>18</v>
      </c>
      <c r="C362" s="84">
        <v>1274.8019333699999</v>
      </c>
      <c r="D362" s="84">
        <v>1068.25904543</v>
      </c>
      <c r="E362" s="84">
        <v>191.65009329</v>
      </c>
      <c r="F362" s="84">
        <v>191.65009329</v>
      </c>
    </row>
    <row r="363" spans="1:6" ht="12.75" customHeight="1" x14ac:dyDescent="0.2">
      <c r="A363" s="83" t="s">
        <v>160</v>
      </c>
      <c r="B363" s="83">
        <v>19</v>
      </c>
      <c r="C363" s="84">
        <v>1218.3399507700001</v>
      </c>
      <c r="D363" s="84">
        <v>1035.9498812500001</v>
      </c>
      <c r="E363" s="84">
        <v>185.85369553999999</v>
      </c>
      <c r="F363" s="84">
        <v>185.85369553999999</v>
      </c>
    </row>
    <row r="364" spans="1:6" ht="12.75" customHeight="1" x14ac:dyDescent="0.2">
      <c r="A364" s="83" t="s">
        <v>160</v>
      </c>
      <c r="B364" s="83">
        <v>20</v>
      </c>
      <c r="C364" s="84">
        <v>1164.2057015600001</v>
      </c>
      <c r="D364" s="84">
        <v>1036.4667426799999</v>
      </c>
      <c r="E364" s="84">
        <v>185.94642261999999</v>
      </c>
      <c r="F364" s="84">
        <v>185.94642261999999</v>
      </c>
    </row>
    <row r="365" spans="1:6" ht="12.75" customHeight="1" x14ac:dyDescent="0.2">
      <c r="A365" s="83" t="s">
        <v>160</v>
      </c>
      <c r="B365" s="83">
        <v>21</v>
      </c>
      <c r="C365" s="84">
        <v>1171.7677257099999</v>
      </c>
      <c r="D365" s="84">
        <v>1054.42901835</v>
      </c>
      <c r="E365" s="84">
        <v>189.16892920000001</v>
      </c>
      <c r="F365" s="84">
        <v>189.16892920000001</v>
      </c>
    </row>
    <row r="366" spans="1:6" ht="12.75" customHeight="1" x14ac:dyDescent="0.2">
      <c r="A366" s="83" t="s">
        <v>160</v>
      </c>
      <c r="B366" s="83">
        <v>22</v>
      </c>
      <c r="C366" s="84">
        <v>1192.8109075100001</v>
      </c>
      <c r="D366" s="84">
        <v>1072.0611117799999</v>
      </c>
      <c r="E366" s="84">
        <v>192.33219973000001</v>
      </c>
      <c r="F366" s="84">
        <v>192.33219973000001</v>
      </c>
    </row>
    <row r="367" spans="1:6" ht="12.75" customHeight="1" x14ac:dyDescent="0.2">
      <c r="A367" s="83" t="s">
        <v>160</v>
      </c>
      <c r="B367" s="83">
        <v>23</v>
      </c>
      <c r="C367" s="84">
        <v>1177.2738830999999</v>
      </c>
      <c r="D367" s="84">
        <v>1073.9379784400001</v>
      </c>
      <c r="E367" s="84">
        <v>192.66891737</v>
      </c>
      <c r="F367" s="84">
        <v>192.66891737</v>
      </c>
    </row>
    <row r="368" spans="1:6" ht="12.75" customHeight="1" x14ac:dyDescent="0.2">
      <c r="A368" s="83" t="s">
        <v>160</v>
      </c>
      <c r="B368" s="83">
        <v>24</v>
      </c>
      <c r="C368" s="84">
        <v>1268.8276280299999</v>
      </c>
      <c r="D368" s="84">
        <v>1131.23810723</v>
      </c>
      <c r="E368" s="84">
        <v>202.94879759</v>
      </c>
      <c r="F368" s="84">
        <v>202.94879759</v>
      </c>
    </row>
    <row r="369" spans="1:6" ht="12.75" customHeight="1" x14ac:dyDescent="0.2">
      <c r="A369" s="83" t="s">
        <v>161</v>
      </c>
      <c r="B369" s="83">
        <v>1</v>
      </c>
      <c r="C369" s="84">
        <v>1383.6253309799999</v>
      </c>
      <c r="D369" s="84">
        <v>1222.7516340899999</v>
      </c>
      <c r="E369" s="84">
        <v>219.366703</v>
      </c>
      <c r="F369" s="84">
        <v>219.366703</v>
      </c>
    </row>
    <row r="370" spans="1:6" ht="12.75" customHeight="1" x14ac:dyDescent="0.2">
      <c r="A370" s="83" t="s">
        <v>161</v>
      </c>
      <c r="B370" s="83">
        <v>2</v>
      </c>
      <c r="C370" s="84">
        <v>1417.2259678099999</v>
      </c>
      <c r="D370" s="84">
        <v>1259.4325340600001</v>
      </c>
      <c r="E370" s="84">
        <v>225.94740823999999</v>
      </c>
      <c r="F370" s="84">
        <v>225.94740823999999</v>
      </c>
    </row>
    <row r="371" spans="1:6" ht="12.75" customHeight="1" x14ac:dyDescent="0.2">
      <c r="A371" s="83" t="s">
        <v>161</v>
      </c>
      <c r="B371" s="83">
        <v>3</v>
      </c>
      <c r="C371" s="84">
        <v>1451.5502965200001</v>
      </c>
      <c r="D371" s="84">
        <v>1274.8029551300001</v>
      </c>
      <c r="E371" s="84">
        <v>228.70492539</v>
      </c>
      <c r="F371" s="84">
        <v>228.70492539</v>
      </c>
    </row>
    <row r="372" spans="1:6" ht="12.75" customHeight="1" x14ac:dyDescent="0.2">
      <c r="A372" s="83" t="s">
        <v>161</v>
      </c>
      <c r="B372" s="83">
        <v>4</v>
      </c>
      <c r="C372" s="84">
        <v>1462.1276156700001</v>
      </c>
      <c r="D372" s="84">
        <v>1275.5094948799999</v>
      </c>
      <c r="E372" s="84">
        <v>228.83168154000001</v>
      </c>
      <c r="F372" s="84">
        <v>228.83168154000001</v>
      </c>
    </row>
    <row r="373" spans="1:6" ht="12.75" customHeight="1" x14ac:dyDescent="0.2">
      <c r="A373" s="83" t="s">
        <v>161</v>
      </c>
      <c r="B373" s="83">
        <v>5</v>
      </c>
      <c r="C373" s="84">
        <v>1447.6128589699999</v>
      </c>
      <c r="D373" s="84">
        <v>1275.55175691</v>
      </c>
      <c r="E373" s="84">
        <v>228.83926353000001</v>
      </c>
      <c r="F373" s="84">
        <v>228.83926353000001</v>
      </c>
    </row>
    <row r="374" spans="1:6" ht="12.75" customHeight="1" x14ac:dyDescent="0.2">
      <c r="A374" s="83" t="s">
        <v>161</v>
      </c>
      <c r="B374" s="83">
        <v>6</v>
      </c>
      <c r="C374" s="84">
        <v>1426.10499121</v>
      </c>
      <c r="D374" s="84">
        <v>1253.6365308699999</v>
      </c>
      <c r="E374" s="84">
        <v>224.90758129</v>
      </c>
      <c r="F374" s="84">
        <v>224.90758129</v>
      </c>
    </row>
    <row r="375" spans="1:6" ht="12.75" customHeight="1" x14ac:dyDescent="0.2">
      <c r="A375" s="83" t="s">
        <v>161</v>
      </c>
      <c r="B375" s="83">
        <v>7</v>
      </c>
      <c r="C375" s="84">
        <v>1363.64394115</v>
      </c>
      <c r="D375" s="84">
        <v>1206.19108181</v>
      </c>
      <c r="E375" s="84">
        <v>216.39567138999999</v>
      </c>
      <c r="F375" s="84">
        <v>216.39567138999999</v>
      </c>
    </row>
    <row r="376" spans="1:6" ht="12.75" customHeight="1" x14ac:dyDescent="0.2">
      <c r="A376" s="83" t="s">
        <v>161</v>
      </c>
      <c r="B376" s="83">
        <v>8</v>
      </c>
      <c r="C376" s="84">
        <v>1250.9650749299999</v>
      </c>
      <c r="D376" s="84">
        <v>1121.77045701</v>
      </c>
      <c r="E376" s="84">
        <v>201.25026195999999</v>
      </c>
      <c r="F376" s="84">
        <v>201.25026195999999</v>
      </c>
    </row>
    <row r="377" spans="1:6" ht="12.75" customHeight="1" x14ac:dyDescent="0.2">
      <c r="A377" s="83" t="s">
        <v>161</v>
      </c>
      <c r="B377" s="83">
        <v>9</v>
      </c>
      <c r="C377" s="84">
        <v>1209.9707388300001</v>
      </c>
      <c r="D377" s="84">
        <v>1065.16303049</v>
      </c>
      <c r="E377" s="84">
        <v>191.09465539999999</v>
      </c>
      <c r="F377" s="84">
        <v>191.09465539999999</v>
      </c>
    </row>
    <row r="378" spans="1:6" ht="12.75" customHeight="1" x14ac:dyDescent="0.2">
      <c r="A378" s="83" t="s">
        <v>161</v>
      </c>
      <c r="B378" s="83">
        <v>10</v>
      </c>
      <c r="C378" s="84">
        <v>1079.49444586</v>
      </c>
      <c r="D378" s="84">
        <v>1050.12227848</v>
      </c>
      <c r="E378" s="84">
        <v>188.39628225000001</v>
      </c>
      <c r="F378" s="84">
        <v>188.39628225000001</v>
      </c>
    </row>
    <row r="379" spans="1:6" ht="12.75" customHeight="1" x14ac:dyDescent="0.2">
      <c r="A379" s="83" t="s">
        <v>161</v>
      </c>
      <c r="B379" s="83">
        <v>11</v>
      </c>
      <c r="C379" s="84">
        <v>1050.30088546</v>
      </c>
      <c r="D379" s="84">
        <v>1047.9640941499999</v>
      </c>
      <c r="E379" s="84">
        <v>188.00909505000001</v>
      </c>
      <c r="F379" s="84">
        <v>188.00909505000001</v>
      </c>
    </row>
    <row r="380" spans="1:6" ht="12.75" customHeight="1" x14ac:dyDescent="0.2">
      <c r="A380" s="83" t="s">
        <v>161</v>
      </c>
      <c r="B380" s="83">
        <v>12</v>
      </c>
      <c r="C380" s="84">
        <v>1073.99662208</v>
      </c>
      <c r="D380" s="84">
        <v>1058.1753548500001</v>
      </c>
      <c r="E380" s="84">
        <v>189.84103748000001</v>
      </c>
      <c r="F380" s="84">
        <v>189.84103748000001</v>
      </c>
    </row>
    <row r="381" spans="1:6" ht="12.75" customHeight="1" x14ac:dyDescent="0.2">
      <c r="A381" s="83" t="s">
        <v>161</v>
      </c>
      <c r="B381" s="83">
        <v>13</v>
      </c>
      <c r="C381" s="84">
        <v>1088.8802561499999</v>
      </c>
      <c r="D381" s="84">
        <v>1073.8487571600001</v>
      </c>
      <c r="E381" s="84">
        <v>192.65291070999999</v>
      </c>
      <c r="F381" s="84">
        <v>192.65291070999999</v>
      </c>
    </row>
    <row r="382" spans="1:6" ht="12.75" customHeight="1" x14ac:dyDescent="0.2">
      <c r="A382" s="83" t="s">
        <v>161</v>
      </c>
      <c r="B382" s="83">
        <v>14</v>
      </c>
      <c r="C382" s="84">
        <v>1081.34357473</v>
      </c>
      <c r="D382" s="84">
        <v>1071.89190981</v>
      </c>
      <c r="E382" s="84">
        <v>192.30184420000001</v>
      </c>
      <c r="F382" s="84">
        <v>192.30184420000001</v>
      </c>
    </row>
    <row r="383" spans="1:6" ht="12.75" customHeight="1" x14ac:dyDescent="0.2">
      <c r="A383" s="83" t="s">
        <v>161</v>
      </c>
      <c r="B383" s="83">
        <v>15</v>
      </c>
      <c r="C383" s="84">
        <v>1077.7081160499999</v>
      </c>
      <c r="D383" s="84">
        <v>1082.5991230100001</v>
      </c>
      <c r="E383" s="84">
        <v>194.22276255</v>
      </c>
      <c r="F383" s="84">
        <v>194.22276255</v>
      </c>
    </row>
    <row r="384" spans="1:6" ht="12.75" customHeight="1" x14ac:dyDescent="0.2">
      <c r="A384" s="83" t="s">
        <v>161</v>
      </c>
      <c r="B384" s="83">
        <v>16</v>
      </c>
      <c r="C384" s="84">
        <v>1076.6362499700001</v>
      </c>
      <c r="D384" s="84">
        <v>1092.94804041</v>
      </c>
      <c r="E384" s="84">
        <v>196.07940116</v>
      </c>
      <c r="F384" s="84">
        <v>196.07940116</v>
      </c>
    </row>
    <row r="385" spans="1:6" ht="12.75" customHeight="1" x14ac:dyDescent="0.2">
      <c r="A385" s="83" t="s">
        <v>161</v>
      </c>
      <c r="B385" s="83">
        <v>17</v>
      </c>
      <c r="C385" s="84">
        <v>1072.02760094</v>
      </c>
      <c r="D385" s="84">
        <v>1101.2567350700001</v>
      </c>
      <c r="E385" s="84">
        <v>197.57001536000001</v>
      </c>
      <c r="F385" s="84">
        <v>197.57001536000001</v>
      </c>
    </row>
    <row r="386" spans="1:6" ht="12.75" customHeight="1" x14ac:dyDescent="0.2">
      <c r="A386" s="83" t="s">
        <v>161</v>
      </c>
      <c r="B386" s="83">
        <v>18</v>
      </c>
      <c r="C386" s="84">
        <v>1081.4529789000001</v>
      </c>
      <c r="D386" s="84">
        <v>1076.9133199</v>
      </c>
      <c r="E386" s="84">
        <v>193.20270593999999</v>
      </c>
      <c r="F386" s="84">
        <v>193.20270593999999</v>
      </c>
    </row>
    <row r="387" spans="1:6" ht="12.75" customHeight="1" x14ac:dyDescent="0.2">
      <c r="A387" s="83" t="s">
        <v>161</v>
      </c>
      <c r="B387" s="83">
        <v>19</v>
      </c>
      <c r="C387" s="84">
        <v>1051.9766204099999</v>
      </c>
      <c r="D387" s="84">
        <v>1042.8116244</v>
      </c>
      <c r="E387" s="84">
        <v>187.08472065999999</v>
      </c>
      <c r="F387" s="84">
        <v>187.08472065999999</v>
      </c>
    </row>
    <row r="388" spans="1:6" ht="12.75" customHeight="1" x14ac:dyDescent="0.2">
      <c r="A388" s="83" t="s">
        <v>161</v>
      </c>
      <c r="B388" s="83">
        <v>20</v>
      </c>
      <c r="C388" s="84">
        <v>1056.41030987</v>
      </c>
      <c r="D388" s="84">
        <v>1049.1571030699999</v>
      </c>
      <c r="E388" s="84">
        <v>188.22312579000001</v>
      </c>
      <c r="F388" s="84">
        <v>188.22312579000001</v>
      </c>
    </row>
    <row r="389" spans="1:6" ht="12.75" customHeight="1" x14ac:dyDescent="0.2">
      <c r="A389" s="83" t="s">
        <v>161</v>
      </c>
      <c r="B389" s="83">
        <v>21</v>
      </c>
      <c r="C389" s="84">
        <v>1066.97474188</v>
      </c>
      <c r="D389" s="84">
        <v>1066.8741761900001</v>
      </c>
      <c r="E389" s="84">
        <v>191.40164202</v>
      </c>
      <c r="F389" s="84">
        <v>191.40164202</v>
      </c>
    </row>
    <row r="390" spans="1:6" ht="12.75" customHeight="1" x14ac:dyDescent="0.2">
      <c r="A390" s="83" t="s">
        <v>161</v>
      </c>
      <c r="B390" s="83">
        <v>22</v>
      </c>
      <c r="C390" s="84">
        <v>1208.5974512099999</v>
      </c>
      <c r="D390" s="84">
        <v>1090.7178813</v>
      </c>
      <c r="E390" s="84">
        <v>195.67930138</v>
      </c>
      <c r="F390" s="84">
        <v>195.67930138</v>
      </c>
    </row>
    <row r="391" spans="1:6" ht="12.75" customHeight="1" x14ac:dyDescent="0.2">
      <c r="A391" s="83" t="s">
        <v>161</v>
      </c>
      <c r="B391" s="83">
        <v>23</v>
      </c>
      <c r="C391" s="84">
        <v>1212.35712079</v>
      </c>
      <c r="D391" s="84">
        <v>1096.9489052599999</v>
      </c>
      <c r="E391" s="84">
        <v>196.79717287</v>
      </c>
      <c r="F391" s="84">
        <v>196.79717287</v>
      </c>
    </row>
    <row r="392" spans="1:6" ht="12.75" customHeight="1" x14ac:dyDescent="0.2">
      <c r="A392" s="83" t="s">
        <v>161</v>
      </c>
      <c r="B392" s="83">
        <v>24</v>
      </c>
      <c r="C392" s="84">
        <v>1271.0040202600001</v>
      </c>
      <c r="D392" s="84">
        <v>1143.41498643</v>
      </c>
      <c r="E392" s="84">
        <v>205.13338010999999</v>
      </c>
      <c r="F392" s="84">
        <v>205.13338010999999</v>
      </c>
    </row>
    <row r="393" spans="1:6" ht="12.75" customHeight="1" x14ac:dyDescent="0.2">
      <c r="A393" s="83" t="s">
        <v>162</v>
      </c>
      <c r="B393" s="83">
        <v>1</v>
      </c>
      <c r="C393" s="84">
        <v>1362.1193085699999</v>
      </c>
      <c r="D393" s="84">
        <v>1228.54962955</v>
      </c>
      <c r="E393" s="84">
        <v>220.40688738</v>
      </c>
      <c r="F393" s="84">
        <v>220.40688738</v>
      </c>
    </row>
    <row r="394" spans="1:6" ht="12.75" customHeight="1" x14ac:dyDescent="0.2">
      <c r="A394" s="83" t="s">
        <v>162</v>
      </c>
      <c r="B394" s="83">
        <v>2</v>
      </c>
      <c r="C394" s="84">
        <v>1400.42421932</v>
      </c>
      <c r="D394" s="84">
        <v>1258.2720448299999</v>
      </c>
      <c r="E394" s="84">
        <v>225.73921167</v>
      </c>
      <c r="F394" s="84">
        <v>225.73921167</v>
      </c>
    </row>
    <row r="395" spans="1:6" ht="12.75" customHeight="1" x14ac:dyDescent="0.2">
      <c r="A395" s="83" t="s">
        <v>162</v>
      </c>
      <c r="B395" s="83">
        <v>3</v>
      </c>
      <c r="C395" s="84">
        <v>1425.37598555</v>
      </c>
      <c r="D395" s="84">
        <v>1272.70584231</v>
      </c>
      <c r="E395" s="84">
        <v>228.32869467</v>
      </c>
      <c r="F395" s="84">
        <v>228.32869467</v>
      </c>
    </row>
    <row r="396" spans="1:6" ht="12.75" customHeight="1" x14ac:dyDescent="0.2">
      <c r="A396" s="83" t="s">
        <v>162</v>
      </c>
      <c r="B396" s="83">
        <v>4</v>
      </c>
      <c r="C396" s="84">
        <v>1423.59214875</v>
      </c>
      <c r="D396" s="84">
        <v>1286.1603769400001</v>
      </c>
      <c r="E396" s="84">
        <v>230.74249386</v>
      </c>
      <c r="F396" s="84">
        <v>230.74249386</v>
      </c>
    </row>
    <row r="397" spans="1:6" ht="12.75" customHeight="1" x14ac:dyDescent="0.2">
      <c r="A397" s="83" t="s">
        <v>162</v>
      </c>
      <c r="B397" s="83">
        <v>5</v>
      </c>
      <c r="C397" s="84">
        <v>1410.6034494200001</v>
      </c>
      <c r="D397" s="84">
        <v>1276.70440887</v>
      </c>
      <c r="E397" s="84">
        <v>229.04605405999999</v>
      </c>
      <c r="F397" s="84">
        <v>229.04605405999999</v>
      </c>
    </row>
    <row r="398" spans="1:6" ht="12.75" customHeight="1" x14ac:dyDescent="0.2">
      <c r="A398" s="83" t="s">
        <v>162</v>
      </c>
      <c r="B398" s="83">
        <v>6</v>
      </c>
      <c r="C398" s="84">
        <v>1401.80707302</v>
      </c>
      <c r="D398" s="84">
        <v>1248.8739156700001</v>
      </c>
      <c r="E398" s="84">
        <v>224.05314841000001</v>
      </c>
      <c r="F398" s="84">
        <v>224.05314841000001</v>
      </c>
    </row>
    <row r="399" spans="1:6" ht="12.75" customHeight="1" x14ac:dyDescent="0.2">
      <c r="A399" s="83" t="s">
        <v>162</v>
      </c>
      <c r="B399" s="83">
        <v>7</v>
      </c>
      <c r="C399" s="84">
        <v>1371.4976693799999</v>
      </c>
      <c r="D399" s="84">
        <v>1195.11383409</v>
      </c>
      <c r="E399" s="84">
        <v>214.40836730999999</v>
      </c>
      <c r="F399" s="84">
        <v>214.40836730999999</v>
      </c>
    </row>
    <row r="400" spans="1:6" ht="12.75" customHeight="1" x14ac:dyDescent="0.2">
      <c r="A400" s="83" t="s">
        <v>162</v>
      </c>
      <c r="B400" s="83">
        <v>8</v>
      </c>
      <c r="C400" s="84">
        <v>1255.9960770299999</v>
      </c>
      <c r="D400" s="84">
        <v>1095.4337844199999</v>
      </c>
      <c r="E400" s="84">
        <v>196.52535391999999</v>
      </c>
      <c r="F400" s="84">
        <v>196.52535391999999</v>
      </c>
    </row>
    <row r="401" spans="1:6" ht="12.75" customHeight="1" x14ac:dyDescent="0.2">
      <c r="A401" s="83" t="s">
        <v>162</v>
      </c>
      <c r="B401" s="83">
        <v>9</v>
      </c>
      <c r="C401" s="84">
        <v>1202.8277418600001</v>
      </c>
      <c r="D401" s="84">
        <v>1066.9340380799999</v>
      </c>
      <c r="E401" s="84">
        <v>191.41238149</v>
      </c>
      <c r="F401" s="84">
        <v>191.41238149</v>
      </c>
    </row>
    <row r="402" spans="1:6" ht="12.75" customHeight="1" x14ac:dyDescent="0.2">
      <c r="A402" s="83" t="s">
        <v>162</v>
      </c>
      <c r="B402" s="83">
        <v>10</v>
      </c>
      <c r="C402" s="84">
        <v>1082.20350383</v>
      </c>
      <c r="D402" s="84">
        <v>1055.2978282199999</v>
      </c>
      <c r="E402" s="84">
        <v>189.32479728999999</v>
      </c>
      <c r="F402" s="84">
        <v>189.32479728999999</v>
      </c>
    </row>
    <row r="403" spans="1:6" ht="12.75" customHeight="1" x14ac:dyDescent="0.2">
      <c r="A403" s="83" t="s">
        <v>162</v>
      </c>
      <c r="B403" s="83">
        <v>11</v>
      </c>
      <c r="C403" s="84">
        <v>1079.0061489699999</v>
      </c>
      <c r="D403" s="84">
        <v>1051.2269689899999</v>
      </c>
      <c r="E403" s="84">
        <v>188.59446829999999</v>
      </c>
      <c r="F403" s="84">
        <v>188.59446829999999</v>
      </c>
    </row>
    <row r="404" spans="1:6" ht="12.75" customHeight="1" x14ac:dyDescent="0.2">
      <c r="A404" s="83" t="s">
        <v>162</v>
      </c>
      <c r="B404" s="83">
        <v>12</v>
      </c>
      <c r="C404" s="84">
        <v>1100.4792762500001</v>
      </c>
      <c r="D404" s="84">
        <v>1058.6839319799999</v>
      </c>
      <c r="E404" s="84">
        <v>189.93227831999999</v>
      </c>
      <c r="F404" s="84">
        <v>189.93227831999999</v>
      </c>
    </row>
    <row r="405" spans="1:6" ht="12.75" customHeight="1" x14ac:dyDescent="0.2">
      <c r="A405" s="83" t="s">
        <v>162</v>
      </c>
      <c r="B405" s="83">
        <v>13</v>
      </c>
      <c r="C405" s="84">
        <v>1118.8987899599999</v>
      </c>
      <c r="D405" s="84">
        <v>1078.6698263599999</v>
      </c>
      <c r="E405" s="84">
        <v>193.51783047000001</v>
      </c>
      <c r="F405" s="84">
        <v>193.51783047000001</v>
      </c>
    </row>
    <row r="406" spans="1:6" ht="12.75" customHeight="1" x14ac:dyDescent="0.2">
      <c r="A406" s="83" t="s">
        <v>162</v>
      </c>
      <c r="B406" s="83">
        <v>14</v>
      </c>
      <c r="C406" s="84">
        <v>1115.61203804</v>
      </c>
      <c r="D406" s="84">
        <v>1071.5028086299999</v>
      </c>
      <c r="E406" s="84">
        <v>192.23203783</v>
      </c>
      <c r="F406" s="84">
        <v>192.23203783</v>
      </c>
    </row>
    <row r="407" spans="1:6" ht="12.75" customHeight="1" x14ac:dyDescent="0.2">
      <c r="A407" s="83" t="s">
        <v>162</v>
      </c>
      <c r="B407" s="83">
        <v>15</v>
      </c>
      <c r="C407" s="84">
        <v>1150.3116325799999</v>
      </c>
      <c r="D407" s="84">
        <v>1080.77964926</v>
      </c>
      <c r="E407" s="84">
        <v>193.89634143000001</v>
      </c>
      <c r="F407" s="84">
        <v>193.89634143000001</v>
      </c>
    </row>
    <row r="408" spans="1:6" ht="12.75" customHeight="1" x14ac:dyDescent="0.2">
      <c r="A408" s="83" t="s">
        <v>162</v>
      </c>
      <c r="B408" s="83">
        <v>16</v>
      </c>
      <c r="C408" s="84">
        <v>1130.17616593</v>
      </c>
      <c r="D408" s="84">
        <v>1083.0127224800001</v>
      </c>
      <c r="E408" s="84">
        <v>194.29696401000001</v>
      </c>
      <c r="F408" s="84">
        <v>194.29696401000001</v>
      </c>
    </row>
    <row r="409" spans="1:6" ht="12.75" customHeight="1" x14ac:dyDescent="0.2">
      <c r="A409" s="83" t="s">
        <v>162</v>
      </c>
      <c r="B409" s="83">
        <v>17</v>
      </c>
      <c r="C409" s="84">
        <v>1143.1374042</v>
      </c>
      <c r="D409" s="84">
        <v>1087.6986677499999</v>
      </c>
      <c r="E409" s="84">
        <v>195.13764198000001</v>
      </c>
      <c r="F409" s="84">
        <v>195.13764198000001</v>
      </c>
    </row>
    <row r="410" spans="1:6" ht="12.75" customHeight="1" x14ac:dyDescent="0.2">
      <c r="A410" s="83" t="s">
        <v>162</v>
      </c>
      <c r="B410" s="83">
        <v>18</v>
      </c>
      <c r="C410" s="84">
        <v>1124.5155990400001</v>
      </c>
      <c r="D410" s="84">
        <v>1072.98514383</v>
      </c>
      <c r="E410" s="84">
        <v>192.4979749</v>
      </c>
      <c r="F410" s="84">
        <v>192.4979749</v>
      </c>
    </row>
    <row r="411" spans="1:6" ht="12.75" customHeight="1" x14ac:dyDescent="0.2">
      <c r="A411" s="83" t="s">
        <v>162</v>
      </c>
      <c r="B411" s="83">
        <v>19</v>
      </c>
      <c r="C411" s="84">
        <v>1110.5265748300001</v>
      </c>
      <c r="D411" s="84">
        <v>1062.5306964399999</v>
      </c>
      <c r="E411" s="84">
        <v>190.62240378000001</v>
      </c>
      <c r="F411" s="84">
        <v>190.62240378000001</v>
      </c>
    </row>
    <row r="412" spans="1:6" ht="12.75" customHeight="1" x14ac:dyDescent="0.2">
      <c r="A412" s="83" t="s">
        <v>162</v>
      </c>
      <c r="B412" s="83">
        <v>20</v>
      </c>
      <c r="C412" s="84">
        <v>1112.30565415</v>
      </c>
      <c r="D412" s="84">
        <v>1064.80224469</v>
      </c>
      <c r="E412" s="84">
        <v>191.02992893999999</v>
      </c>
      <c r="F412" s="84">
        <v>191.02992893999999</v>
      </c>
    </row>
    <row r="413" spans="1:6" ht="12.75" customHeight="1" x14ac:dyDescent="0.2">
      <c r="A413" s="83" t="s">
        <v>162</v>
      </c>
      <c r="B413" s="83">
        <v>21</v>
      </c>
      <c r="C413" s="84">
        <v>1128.51067091</v>
      </c>
      <c r="D413" s="84">
        <v>1083.7470232600001</v>
      </c>
      <c r="E413" s="84">
        <v>194.42870060999999</v>
      </c>
      <c r="F413" s="84">
        <v>194.42870060999999</v>
      </c>
    </row>
    <row r="414" spans="1:6" ht="12.75" customHeight="1" x14ac:dyDescent="0.2">
      <c r="A414" s="83" t="s">
        <v>162</v>
      </c>
      <c r="B414" s="83">
        <v>22</v>
      </c>
      <c r="C414" s="84">
        <v>1254.4696916</v>
      </c>
      <c r="D414" s="84">
        <v>1106.8524036399999</v>
      </c>
      <c r="E414" s="84">
        <v>198.57390146</v>
      </c>
      <c r="F414" s="84">
        <v>198.57390146</v>
      </c>
    </row>
    <row r="415" spans="1:6" ht="12.75" customHeight="1" x14ac:dyDescent="0.2">
      <c r="A415" s="83" t="s">
        <v>162</v>
      </c>
      <c r="B415" s="83">
        <v>23</v>
      </c>
      <c r="C415" s="84">
        <v>1134.0192174399999</v>
      </c>
      <c r="D415" s="84">
        <v>1112.3735022200001</v>
      </c>
      <c r="E415" s="84">
        <v>199.56440939000001</v>
      </c>
      <c r="F415" s="84">
        <v>199.56440939000001</v>
      </c>
    </row>
    <row r="416" spans="1:6" ht="12.75" customHeight="1" x14ac:dyDescent="0.2">
      <c r="A416" s="83" t="s">
        <v>162</v>
      </c>
      <c r="B416" s="83">
        <v>24</v>
      </c>
      <c r="C416" s="84">
        <v>1320.8073142999999</v>
      </c>
      <c r="D416" s="84">
        <v>1166.56541539</v>
      </c>
      <c r="E416" s="84">
        <v>209.28666286000001</v>
      </c>
      <c r="F416" s="84">
        <v>209.28666286000001</v>
      </c>
    </row>
    <row r="417" spans="1:6" ht="12.75" customHeight="1" x14ac:dyDescent="0.2">
      <c r="A417" s="83" t="s">
        <v>163</v>
      </c>
      <c r="B417" s="83">
        <v>1</v>
      </c>
      <c r="C417" s="84">
        <v>1385.72721817</v>
      </c>
      <c r="D417" s="84">
        <v>1196.3270436800001</v>
      </c>
      <c r="E417" s="84">
        <v>214.62602213</v>
      </c>
      <c r="F417" s="84">
        <v>214.62602213</v>
      </c>
    </row>
    <row r="418" spans="1:6" ht="12.75" customHeight="1" x14ac:dyDescent="0.2">
      <c r="A418" s="83" t="s">
        <v>163</v>
      </c>
      <c r="B418" s="83">
        <v>2</v>
      </c>
      <c r="C418" s="84">
        <v>1410.84725366</v>
      </c>
      <c r="D418" s="84">
        <v>1234.4826309699999</v>
      </c>
      <c r="E418" s="84">
        <v>221.47129239</v>
      </c>
      <c r="F418" s="84">
        <v>221.47129239</v>
      </c>
    </row>
    <row r="419" spans="1:6" ht="12.75" customHeight="1" x14ac:dyDescent="0.2">
      <c r="A419" s="83" t="s">
        <v>163</v>
      </c>
      <c r="B419" s="83">
        <v>3</v>
      </c>
      <c r="C419" s="84">
        <v>1427.5904910899999</v>
      </c>
      <c r="D419" s="84">
        <v>1252.5557750400001</v>
      </c>
      <c r="E419" s="84">
        <v>224.71368921999999</v>
      </c>
      <c r="F419" s="84">
        <v>224.71368921999999</v>
      </c>
    </row>
    <row r="420" spans="1:6" ht="12.75" customHeight="1" x14ac:dyDescent="0.2">
      <c r="A420" s="83" t="s">
        <v>163</v>
      </c>
      <c r="B420" s="83">
        <v>4</v>
      </c>
      <c r="C420" s="84">
        <v>1422.2600224400001</v>
      </c>
      <c r="D420" s="84">
        <v>1254.76185315</v>
      </c>
      <c r="E420" s="84">
        <v>225.10946876</v>
      </c>
      <c r="F420" s="84">
        <v>225.10946876</v>
      </c>
    </row>
    <row r="421" spans="1:6" ht="12.75" customHeight="1" x14ac:dyDescent="0.2">
      <c r="A421" s="83" t="s">
        <v>163</v>
      </c>
      <c r="B421" s="83">
        <v>5</v>
      </c>
      <c r="C421" s="84">
        <v>1424.41602074</v>
      </c>
      <c r="D421" s="84">
        <v>1246.36633811</v>
      </c>
      <c r="E421" s="84">
        <v>223.60327862</v>
      </c>
      <c r="F421" s="84">
        <v>223.60327862</v>
      </c>
    </row>
    <row r="422" spans="1:6" ht="12.75" customHeight="1" x14ac:dyDescent="0.2">
      <c r="A422" s="83" t="s">
        <v>163</v>
      </c>
      <c r="B422" s="83">
        <v>6</v>
      </c>
      <c r="C422" s="84">
        <v>1413.3228904099999</v>
      </c>
      <c r="D422" s="84">
        <v>1211.3341046200001</v>
      </c>
      <c r="E422" s="84">
        <v>217.31835097000001</v>
      </c>
      <c r="F422" s="84">
        <v>217.31835097000001</v>
      </c>
    </row>
    <row r="423" spans="1:6" ht="12.75" customHeight="1" x14ac:dyDescent="0.2">
      <c r="A423" s="83" t="s">
        <v>163</v>
      </c>
      <c r="B423" s="83">
        <v>7</v>
      </c>
      <c r="C423" s="84">
        <v>1353.10280145</v>
      </c>
      <c r="D423" s="84">
        <v>1150.73023696</v>
      </c>
      <c r="E423" s="84">
        <v>206.44576633</v>
      </c>
      <c r="F423" s="84">
        <v>206.44576633</v>
      </c>
    </row>
    <row r="424" spans="1:6" ht="12.75" customHeight="1" x14ac:dyDescent="0.2">
      <c r="A424" s="83" t="s">
        <v>163</v>
      </c>
      <c r="B424" s="83">
        <v>8</v>
      </c>
      <c r="C424" s="84">
        <v>1256.4639821999999</v>
      </c>
      <c r="D424" s="84">
        <v>1065.42030647</v>
      </c>
      <c r="E424" s="84">
        <v>191.14081178000001</v>
      </c>
      <c r="F424" s="84">
        <v>191.14081178000001</v>
      </c>
    </row>
    <row r="425" spans="1:6" ht="12.75" customHeight="1" x14ac:dyDescent="0.2">
      <c r="A425" s="83" t="s">
        <v>163</v>
      </c>
      <c r="B425" s="83">
        <v>9</v>
      </c>
      <c r="C425" s="84">
        <v>1202.04219205</v>
      </c>
      <c r="D425" s="84">
        <v>1053.5345429700001</v>
      </c>
      <c r="E425" s="84">
        <v>189.00845662</v>
      </c>
      <c r="F425" s="84">
        <v>189.00845662</v>
      </c>
    </row>
    <row r="426" spans="1:6" ht="12.75" customHeight="1" x14ac:dyDescent="0.2">
      <c r="A426" s="83" t="s">
        <v>163</v>
      </c>
      <c r="B426" s="83">
        <v>10</v>
      </c>
      <c r="C426" s="84">
        <v>1188.9001807300001</v>
      </c>
      <c r="D426" s="84">
        <v>1042.7813258900001</v>
      </c>
      <c r="E426" s="84">
        <v>187.07928498000001</v>
      </c>
      <c r="F426" s="84">
        <v>187.07928498000001</v>
      </c>
    </row>
    <row r="427" spans="1:6" ht="12.75" customHeight="1" x14ac:dyDescent="0.2">
      <c r="A427" s="83" t="s">
        <v>163</v>
      </c>
      <c r="B427" s="83">
        <v>11</v>
      </c>
      <c r="C427" s="84">
        <v>1226.65513999</v>
      </c>
      <c r="D427" s="84">
        <v>1041.90466629</v>
      </c>
      <c r="E427" s="84">
        <v>186.92200862000001</v>
      </c>
      <c r="F427" s="84">
        <v>186.92200862000001</v>
      </c>
    </row>
    <row r="428" spans="1:6" ht="12.75" customHeight="1" x14ac:dyDescent="0.2">
      <c r="A428" s="83" t="s">
        <v>163</v>
      </c>
      <c r="B428" s="83">
        <v>12</v>
      </c>
      <c r="C428" s="84">
        <v>1257.1124725899999</v>
      </c>
      <c r="D428" s="84">
        <v>1057.1731888899999</v>
      </c>
      <c r="E428" s="84">
        <v>189.66124475999999</v>
      </c>
      <c r="F428" s="84">
        <v>189.66124475999999</v>
      </c>
    </row>
    <row r="429" spans="1:6" ht="12.75" customHeight="1" x14ac:dyDescent="0.2">
      <c r="A429" s="83" t="s">
        <v>163</v>
      </c>
      <c r="B429" s="83">
        <v>13</v>
      </c>
      <c r="C429" s="84">
        <v>1252.01640793</v>
      </c>
      <c r="D429" s="84">
        <v>1070.0699801200001</v>
      </c>
      <c r="E429" s="84">
        <v>191.97498246999999</v>
      </c>
      <c r="F429" s="84">
        <v>191.97498246999999</v>
      </c>
    </row>
    <row r="430" spans="1:6" ht="12.75" customHeight="1" x14ac:dyDescent="0.2">
      <c r="A430" s="83" t="s">
        <v>163</v>
      </c>
      <c r="B430" s="83">
        <v>14</v>
      </c>
      <c r="C430" s="84">
        <v>1180.9928907999999</v>
      </c>
      <c r="D430" s="84">
        <v>1062.16198822</v>
      </c>
      <c r="E430" s="84">
        <v>190.55625599999999</v>
      </c>
      <c r="F430" s="84">
        <v>190.55625599999999</v>
      </c>
    </row>
    <row r="431" spans="1:6" ht="12.75" customHeight="1" x14ac:dyDescent="0.2">
      <c r="A431" s="83" t="s">
        <v>163</v>
      </c>
      <c r="B431" s="83">
        <v>15</v>
      </c>
      <c r="C431" s="84">
        <v>1268.2294299600001</v>
      </c>
      <c r="D431" s="84">
        <v>1065.5577826599999</v>
      </c>
      <c r="E431" s="84">
        <v>191.16547557000001</v>
      </c>
      <c r="F431" s="84">
        <v>191.16547557000001</v>
      </c>
    </row>
    <row r="432" spans="1:6" ht="12.75" customHeight="1" x14ac:dyDescent="0.2">
      <c r="A432" s="83" t="s">
        <v>163</v>
      </c>
      <c r="B432" s="83">
        <v>16</v>
      </c>
      <c r="C432" s="84">
        <v>1288.20831471</v>
      </c>
      <c r="D432" s="84">
        <v>1067.85638571</v>
      </c>
      <c r="E432" s="84">
        <v>191.57785447000001</v>
      </c>
      <c r="F432" s="84">
        <v>191.57785447000001</v>
      </c>
    </row>
    <row r="433" spans="1:6" ht="12.75" customHeight="1" x14ac:dyDescent="0.2">
      <c r="A433" s="83" t="s">
        <v>163</v>
      </c>
      <c r="B433" s="83">
        <v>17</v>
      </c>
      <c r="C433" s="84">
        <v>1327.5672916399999</v>
      </c>
      <c r="D433" s="84">
        <v>1072.14781429</v>
      </c>
      <c r="E433" s="84">
        <v>192.34775452</v>
      </c>
      <c r="F433" s="84">
        <v>192.34775452</v>
      </c>
    </row>
    <row r="434" spans="1:6" ht="12.75" customHeight="1" x14ac:dyDescent="0.2">
      <c r="A434" s="83" t="s">
        <v>163</v>
      </c>
      <c r="B434" s="83">
        <v>18</v>
      </c>
      <c r="C434" s="84">
        <v>1314.90012729</v>
      </c>
      <c r="D434" s="84">
        <v>1059.89772943</v>
      </c>
      <c r="E434" s="84">
        <v>190.15003859999999</v>
      </c>
      <c r="F434" s="84">
        <v>190.15003859999999</v>
      </c>
    </row>
    <row r="435" spans="1:6" ht="12.75" customHeight="1" x14ac:dyDescent="0.2">
      <c r="A435" s="83" t="s">
        <v>163</v>
      </c>
      <c r="B435" s="83">
        <v>19</v>
      </c>
      <c r="C435" s="84">
        <v>1270.68025349</v>
      </c>
      <c r="D435" s="84">
        <v>1046.2870285199999</v>
      </c>
      <c r="E435" s="84">
        <v>187.70822254000001</v>
      </c>
      <c r="F435" s="84">
        <v>187.70822254000001</v>
      </c>
    </row>
    <row r="436" spans="1:6" ht="12.75" customHeight="1" x14ac:dyDescent="0.2">
      <c r="A436" s="83" t="s">
        <v>163</v>
      </c>
      <c r="B436" s="83">
        <v>20</v>
      </c>
      <c r="C436" s="84">
        <v>1307.00586531</v>
      </c>
      <c r="D436" s="84">
        <v>1047.84121985</v>
      </c>
      <c r="E436" s="84">
        <v>187.98705089000001</v>
      </c>
      <c r="F436" s="84">
        <v>187.98705089000001</v>
      </c>
    </row>
    <row r="437" spans="1:6" ht="12.75" customHeight="1" x14ac:dyDescent="0.2">
      <c r="A437" s="83" t="s">
        <v>163</v>
      </c>
      <c r="B437" s="83">
        <v>21</v>
      </c>
      <c r="C437" s="84">
        <v>1325.75415503</v>
      </c>
      <c r="D437" s="84">
        <v>1070.9147065</v>
      </c>
      <c r="E437" s="84">
        <v>192.12652987999999</v>
      </c>
      <c r="F437" s="84">
        <v>192.12652987999999</v>
      </c>
    </row>
    <row r="438" spans="1:6" ht="12.75" customHeight="1" x14ac:dyDescent="0.2">
      <c r="A438" s="83" t="s">
        <v>163</v>
      </c>
      <c r="B438" s="83">
        <v>22</v>
      </c>
      <c r="C438" s="84">
        <v>1317.1201924500001</v>
      </c>
      <c r="D438" s="84">
        <v>1084.6207320000001</v>
      </c>
      <c r="E438" s="84">
        <v>194.58544757000001</v>
      </c>
      <c r="F438" s="84">
        <v>194.58544757000001</v>
      </c>
    </row>
    <row r="439" spans="1:6" ht="12.75" customHeight="1" x14ac:dyDescent="0.2">
      <c r="A439" s="83" t="s">
        <v>163</v>
      </c>
      <c r="B439" s="83">
        <v>23</v>
      </c>
      <c r="C439" s="84">
        <v>1298.3932964600001</v>
      </c>
      <c r="D439" s="84">
        <v>1089.96455363</v>
      </c>
      <c r="E439" s="84">
        <v>195.54415127999999</v>
      </c>
      <c r="F439" s="84">
        <v>195.54415127999999</v>
      </c>
    </row>
    <row r="440" spans="1:6" ht="12.75" customHeight="1" x14ac:dyDescent="0.2">
      <c r="A440" s="83" t="s">
        <v>163</v>
      </c>
      <c r="B440" s="83">
        <v>24</v>
      </c>
      <c r="C440" s="84">
        <v>1372.9455225900001</v>
      </c>
      <c r="D440" s="84">
        <v>1151.6777472900001</v>
      </c>
      <c r="E440" s="84">
        <v>206.61575360000001</v>
      </c>
      <c r="F440" s="84">
        <v>206.61575360000001</v>
      </c>
    </row>
    <row r="441" spans="1:6" ht="12.75" customHeight="1" x14ac:dyDescent="0.2">
      <c r="A441" s="83" t="s">
        <v>164</v>
      </c>
      <c r="B441" s="83">
        <v>1</v>
      </c>
      <c r="C441" s="84">
        <v>1383.9731808700001</v>
      </c>
      <c r="D441" s="84">
        <v>1186.63461538</v>
      </c>
      <c r="E441" s="84">
        <v>212.88716038999999</v>
      </c>
      <c r="F441" s="84">
        <v>212.88716038999999</v>
      </c>
    </row>
    <row r="442" spans="1:6" ht="12.75" customHeight="1" x14ac:dyDescent="0.2">
      <c r="A442" s="83" t="s">
        <v>164</v>
      </c>
      <c r="B442" s="83">
        <v>2</v>
      </c>
      <c r="C442" s="84">
        <v>1363.2701670700001</v>
      </c>
      <c r="D442" s="84">
        <v>1213.49277519</v>
      </c>
      <c r="E442" s="84">
        <v>217.7056254</v>
      </c>
      <c r="F442" s="84">
        <v>217.7056254</v>
      </c>
    </row>
    <row r="443" spans="1:6" ht="12.75" customHeight="1" x14ac:dyDescent="0.2">
      <c r="A443" s="83" t="s">
        <v>164</v>
      </c>
      <c r="B443" s="83">
        <v>3</v>
      </c>
      <c r="C443" s="84">
        <v>1431.65752023</v>
      </c>
      <c r="D443" s="84">
        <v>1237.1936476599999</v>
      </c>
      <c r="E443" s="84">
        <v>221.95766</v>
      </c>
      <c r="F443" s="84">
        <v>221.95766</v>
      </c>
    </row>
    <row r="444" spans="1:6" ht="12.75" customHeight="1" x14ac:dyDescent="0.2">
      <c r="A444" s="83" t="s">
        <v>164</v>
      </c>
      <c r="B444" s="83">
        <v>4</v>
      </c>
      <c r="C444" s="84">
        <v>1488.0799754499999</v>
      </c>
      <c r="D444" s="84">
        <v>1236.2019833100001</v>
      </c>
      <c r="E444" s="84">
        <v>221.77975130999999</v>
      </c>
      <c r="F444" s="84">
        <v>221.77975130999999</v>
      </c>
    </row>
    <row r="445" spans="1:6" ht="12.75" customHeight="1" x14ac:dyDescent="0.2">
      <c r="A445" s="83" t="s">
        <v>164</v>
      </c>
      <c r="B445" s="83">
        <v>5</v>
      </c>
      <c r="C445" s="84">
        <v>1412.1958049100001</v>
      </c>
      <c r="D445" s="84">
        <v>1229.8139945099999</v>
      </c>
      <c r="E445" s="84">
        <v>220.63371968999999</v>
      </c>
      <c r="F445" s="84">
        <v>220.63371968999999</v>
      </c>
    </row>
    <row r="446" spans="1:6" ht="12.75" customHeight="1" x14ac:dyDescent="0.2">
      <c r="A446" s="83" t="s">
        <v>164</v>
      </c>
      <c r="B446" s="83">
        <v>6</v>
      </c>
      <c r="C446" s="84">
        <v>1426.2762732599999</v>
      </c>
      <c r="D446" s="84">
        <v>1210.1428361000001</v>
      </c>
      <c r="E446" s="84">
        <v>217.10463247000001</v>
      </c>
      <c r="F446" s="84">
        <v>217.10463247000001</v>
      </c>
    </row>
    <row r="447" spans="1:6" ht="12.75" customHeight="1" x14ac:dyDescent="0.2">
      <c r="A447" s="83" t="s">
        <v>164</v>
      </c>
      <c r="B447" s="83">
        <v>7</v>
      </c>
      <c r="C447" s="84">
        <v>1394.8309872499999</v>
      </c>
      <c r="D447" s="84">
        <v>1172.6273132599999</v>
      </c>
      <c r="E447" s="84">
        <v>210.37419242999999</v>
      </c>
      <c r="F447" s="84">
        <v>210.37419242999999</v>
      </c>
    </row>
    <row r="448" spans="1:6" ht="12.75" customHeight="1" x14ac:dyDescent="0.2">
      <c r="A448" s="83" t="s">
        <v>164</v>
      </c>
      <c r="B448" s="83">
        <v>8</v>
      </c>
      <c r="C448" s="84">
        <v>1322.58568051</v>
      </c>
      <c r="D448" s="84">
        <v>1098.46473563</v>
      </c>
      <c r="E448" s="84">
        <v>197.06911911</v>
      </c>
      <c r="F448" s="84">
        <v>197.06911911</v>
      </c>
    </row>
    <row r="449" spans="1:6" ht="12.75" customHeight="1" x14ac:dyDescent="0.2">
      <c r="A449" s="83" t="s">
        <v>164</v>
      </c>
      <c r="B449" s="83">
        <v>9</v>
      </c>
      <c r="C449" s="84">
        <v>1269.8833445800001</v>
      </c>
      <c r="D449" s="84">
        <v>1043.68437608</v>
      </c>
      <c r="E449" s="84">
        <v>187.24129592</v>
      </c>
      <c r="F449" s="84">
        <v>187.24129592</v>
      </c>
    </row>
    <row r="450" spans="1:6" ht="12.75" customHeight="1" x14ac:dyDescent="0.2">
      <c r="A450" s="83" t="s">
        <v>164</v>
      </c>
      <c r="B450" s="83">
        <v>10</v>
      </c>
      <c r="C450" s="84">
        <v>1310.73165636</v>
      </c>
      <c r="D450" s="84">
        <v>1042.1990965499999</v>
      </c>
      <c r="E450" s="84">
        <v>186.97483063000001</v>
      </c>
      <c r="F450" s="84">
        <v>186.97483063000001</v>
      </c>
    </row>
    <row r="451" spans="1:6" ht="12.75" customHeight="1" x14ac:dyDescent="0.2">
      <c r="A451" s="83" t="s">
        <v>164</v>
      </c>
      <c r="B451" s="83">
        <v>11</v>
      </c>
      <c r="C451" s="84">
        <v>1289.3585088</v>
      </c>
      <c r="D451" s="84">
        <v>1040.0587379900001</v>
      </c>
      <c r="E451" s="84">
        <v>186.59084143999999</v>
      </c>
      <c r="F451" s="84">
        <v>186.59084143999999</v>
      </c>
    </row>
    <row r="452" spans="1:6" ht="12.75" customHeight="1" x14ac:dyDescent="0.2">
      <c r="A452" s="83" t="s">
        <v>164</v>
      </c>
      <c r="B452" s="83">
        <v>12</v>
      </c>
      <c r="C452" s="84">
        <v>1301.6154200200001</v>
      </c>
      <c r="D452" s="84">
        <v>1055.17611891</v>
      </c>
      <c r="E452" s="84">
        <v>189.30296214000001</v>
      </c>
      <c r="F452" s="84">
        <v>189.30296214000001</v>
      </c>
    </row>
    <row r="453" spans="1:6" ht="12.75" customHeight="1" x14ac:dyDescent="0.2">
      <c r="A453" s="83" t="s">
        <v>164</v>
      </c>
      <c r="B453" s="83">
        <v>13</v>
      </c>
      <c r="C453" s="84">
        <v>1348.5111281500001</v>
      </c>
      <c r="D453" s="84">
        <v>1080.37458889</v>
      </c>
      <c r="E453" s="84">
        <v>193.82367192000001</v>
      </c>
      <c r="F453" s="84">
        <v>193.82367192000001</v>
      </c>
    </row>
    <row r="454" spans="1:6" ht="12.75" customHeight="1" x14ac:dyDescent="0.2">
      <c r="A454" s="83" t="s">
        <v>164</v>
      </c>
      <c r="B454" s="83">
        <v>14</v>
      </c>
      <c r="C454" s="84">
        <v>1372.9042177199999</v>
      </c>
      <c r="D454" s="84">
        <v>1078.3578751299999</v>
      </c>
      <c r="E454" s="84">
        <v>193.46186513000001</v>
      </c>
      <c r="F454" s="84">
        <v>193.46186513000001</v>
      </c>
    </row>
    <row r="455" spans="1:6" ht="12.75" customHeight="1" x14ac:dyDescent="0.2">
      <c r="A455" s="83" t="s">
        <v>164</v>
      </c>
      <c r="B455" s="83">
        <v>15</v>
      </c>
      <c r="C455" s="84">
        <v>1392.8618451899999</v>
      </c>
      <c r="D455" s="84">
        <v>1086.36861494</v>
      </c>
      <c r="E455" s="84">
        <v>194.89902499999999</v>
      </c>
      <c r="F455" s="84">
        <v>194.89902499999999</v>
      </c>
    </row>
    <row r="456" spans="1:6" ht="12.75" customHeight="1" x14ac:dyDescent="0.2">
      <c r="A456" s="83" t="s">
        <v>164</v>
      </c>
      <c r="B456" s="83">
        <v>16</v>
      </c>
      <c r="C456" s="84">
        <v>1371.50321702</v>
      </c>
      <c r="D456" s="84">
        <v>1089.5537404500001</v>
      </c>
      <c r="E456" s="84">
        <v>195.47044969999999</v>
      </c>
      <c r="F456" s="84">
        <v>195.47044969999999</v>
      </c>
    </row>
    <row r="457" spans="1:6" ht="12.75" customHeight="1" x14ac:dyDescent="0.2">
      <c r="A457" s="83" t="s">
        <v>164</v>
      </c>
      <c r="B457" s="83">
        <v>17</v>
      </c>
      <c r="C457" s="84">
        <v>1355.2402894100001</v>
      </c>
      <c r="D457" s="84">
        <v>1092.9179969300001</v>
      </c>
      <c r="E457" s="84">
        <v>196.07401123</v>
      </c>
      <c r="F457" s="84">
        <v>196.07401123</v>
      </c>
    </row>
    <row r="458" spans="1:6" ht="12.75" customHeight="1" x14ac:dyDescent="0.2">
      <c r="A458" s="83" t="s">
        <v>164</v>
      </c>
      <c r="B458" s="83">
        <v>18</v>
      </c>
      <c r="C458" s="84">
        <v>1346.6981408500001</v>
      </c>
      <c r="D458" s="84">
        <v>1096.99403373</v>
      </c>
      <c r="E458" s="84">
        <v>196.8052691</v>
      </c>
      <c r="F458" s="84">
        <v>196.8052691</v>
      </c>
    </row>
    <row r="459" spans="1:6" ht="12.75" customHeight="1" x14ac:dyDescent="0.2">
      <c r="A459" s="83" t="s">
        <v>164</v>
      </c>
      <c r="B459" s="83">
        <v>19</v>
      </c>
      <c r="C459" s="84">
        <v>1345.78558428</v>
      </c>
      <c r="D459" s="84">
        <v>1083.51613858</v>
      </c>
      <c r="E459" s="84">
        <v>194.38727893999999</v>
      </c>
      <c r="F459" s="84">
        <v>194.38727893999999</v>
      </c>
    </row>
    <row r="460" spans="1:6" ht="12.75" customHeight="1" x14ac:dyDescent="0.2">
      <c r="A460" s="83" t="s">
        <v>164</v>
      </c>
      <c r="B460" s="83">
        <v>20</v>
      </c>
      <c r="C460" s="84">
        <v>1286.3948267000001</v>
      </c>
      <c r="D460" s="84">
        <v>1089.3193790600001</v>
      </c>
      <c r="E460" s="84">
        <v>195.42840430000001</v>
      </c>
      <c r="F460" s="84">
        <v>195.42840430000001</v>
      </c>
    </row>
    <row r="461" spans="1:6" ht="12.75" customHeight="1" x14ac:dyDescent="0.2">
      <c r="A461" s="83" t="s">
        <v>164</v>
      </c>
      <c r="B461" s="83">
        <v>21</v>
      </c>
      <c r="C461" s="84">
        <v>1262.3333198</v>
      </c>
      <c r="D461" s="84">
        <v>1113.6795027400001</v>
      </c>
      <c r="E461" s="84">
        <v>199.79871129</v>
      </c>
      <c r="F461" s="84">
        <v>199.79871129</v>
      </c>
    </row>
    <row r="462" spans="1:6" ht="12.75" customHeight="1" x14ac:dyDescent="0.2">
      <c r="A462" s="83" t="s">
        <v>164</v>
      </c>
      <c r="B462" s="83">
        <v>22</v>
      </c>
      <c r="C462" s="84">
        <v>1268.6949105799999</v>
      </c>
      <c r="D462" s="84">
        <v>1130.91808636</v>
      </c>
      <c r="E462" s="84">
        <v>202.89138452</v>
      </c>
      <c r="F462" s="84">
        <v>202.89138452</v>
      </c>
    </row>
    <row r="463" spans="1:6" ht="12.75" customHeight="1" x14ac:dyDescent="0.2">
      <c r="A463" s="83" t="s">
        <v>164</v>
      </c>
      <c r="B463" s="83">
        <v>23</v>
      </c>
      <c r="C463" s="84">
        <v>1268.5016389100001</v>
      </c>
      <c r="D463" s="84">
        <v>1123.4492243899999</v>
      </c>
      <c r="E463" s="84">
        <v>201.55143978000001</v>
      </c>
      <c r="F463" s="84">
        <v>201.55143978000001</v>
      </c>
    </row>
    <row r="464" spans="1:6" ht="12.75" customHeight="1" x14ac:dyDescent="0.2">
      <c r="A464" s="83" t="s">
        <v>164</v>
      </c>
      <c r="B464" s="83">
        <v>24</v>
      </c>
      <c r="C464" s="84">
        <v>1308.3090737800001</v>
      </c>
      <c r="D464" s="84">
        <v>1161.1614581599999</v>
      </c>
      <c r="E464" s="84">
        <v>208.31717057</v>
      </c>
      <c r="F464" s="84">
        <v>208.31717057</v>
      </c>
    </row>
    <row r="465" spans="1:6" ht="12.75" customHeight="1" x14ac:dyDescent="0.2">
      <c r="A465" s="83" t="s">
        <v>165</v>
      </c>
      <c r="B465" s="83">
        <v>1</v>
      </c>
      <c r="C465" s="84">
        <v>1363.8557324799999</v>
      </c>
      <c r="D465" s="84">
        <v>1238.02170705</v>
      </c>
      <c r="E465" s="84">
        <v>222.10621728000001</v>
      </c>
      <c r="F465" s="84">
        <v>222.10621728000001</v>
      </c>
    </row>
    <row r="466" spans="1:6" ht="12.75" customHeight="1" x14ac:dyDescent="0.2">
      <c r="A466" s="83" t="s">
        <v>165</v>
      </c>
      <c r="B466" s="83">
        <v>2</v>
      </c>
      <c r="C466" s="84">
        <v>1360.1359696</v>
      </c>
      <c r="D466" s="84">
        <v>1245.7617471799999</v>
      </c>
      <c r="E466" s="84">
        <v>223.49481251</v>
      </c>
      <c r="F466" s="84">
        <v>223.49481251</v>
      </c>
    </row>
    <row r="467" spans="1:6" ht="12.75" customHeight="1" x14ac:dyDescent="0.2">
      <c r="A467" s="83" t="s">
        <v>165</v>
      </c>
      <c r="B467" s="83">
        <v>3</v>
      </c>
      <c r="C467" s="84">
        <v>1360.1582526300001</v>
      </c>
      <c r="D467" s="84">
        <v>1241.7137727300001</v>
      </c>
      <c r="E467" s="84">
        <v>222.76858913999999</v>
      </c>
      <c r="F467" s="84">
        <v>222.76858913999999</v>
      </c>
    </row>
    <row r="468" spans="1:6" ht="12.75" customHeight="1" x14ac:dyDescent="0.2">
      <c r="A468" s="83" t="s">
        <v>165</v>
      </c>
      <c r="B468" s="83">
        <v>4</v>
      </c>
      <c r="C468" s="84">
        <v>1355.92667691</v>
      </c>
      <c r="D468" s="84">
        <v>1254.2900064200001</v>
      </c>
      <c r="E468" s="84">
        <v>225.02481750999999</v>
      </c>
      <c r="F468" s="84">
        <v>225.02481750999999</v>
      </c>
    </row>
    <row r="469" spans="1:6" ht="12.75" customHeight="1" x14ac:dyDescent="0.2">
      <c r="A469" s="83" t="s">
        <v>165</v>
      </c>
      <c r="B469" s="83">
        <v>5</v>
      </c>
      <c r="C469" s="84">
        <v>1412.37014099</v>
      </c>
      <c r="D469" s="84">
        <v>1248.6759929499999</v>
      </c>
      <c r="E469" s="84">
        <v>224.01764026000001</v>
      </c>
      <c r="F469" s="84">
        <v>224.01764026000001</v>
      </c>
    </row>
    <row r="470" spans="1:6" ht="12.75" customHeight="1" x14ac:dyDescent="0.2">
      <c r="A470" s="83" t="s">
        <v>165</v>
      </c>
      <c r="B470" s="83">
        <v>6</v>
      </c>
      <c r="C470" s="84">
        <v>1412.8301891799999</v>
      </c>
      <c r="D470" s="84">
        <v>1246.1989581400001</v>
      </c>
      <c r="E470" s="84">
        <v>223.57324996</v>
      </c>
      <c r="F470" s="84">
        <v>223.57324996</v>
      </c>
    </row>
    <row r="471" spans="1:6" ht="12.75" customHeight="1" x14ac:dyDescent="0.2">
      <c r="A471" s="83" t="s">
        <v>165</v>
      </c>
      <c r="B471" s="83">
        <v>7</v>
      </c>
      <c r="C471" s="84">
        <v>1376.0699971900001</v>
      </c>
      <c r="D471" s="84">
        <v>1219.16875366</v>
      </c>
      <c r="E471" s="84">
        <v>218.72391943</v>
      </c>
      <c r="F471" s="84">
        <v>218.72391943</v>
      </c>
    </row>
    <row r="472" spans="1:6" ht="12.75" customHeight="1" x14ac:dyDescent="0.2">
      <c r="A472" s="83" t="s">
        <v>165</v>
      </c>
      <c r="B472" s="83">
        <v>8</v>
      </c>
      <c r="C472" s="84">
        <v>1324.968961</v>
      </c>
      <c r="D472" s="84">
        <v>1137.2367783699999</v>
      </c>
      <c r="E472" s="84">
        <v>204.02498402000001</v>
      </c>
      <c r="F472" s="84">
        <v>204.02498402000001</v>
      </c>
    </row>
    <row r="473" spans="1:6" ht="12.75" customHeight="1" x14ac:dyDescent="0.2">
      <c r="A473" s="83" t="s">
        <v>165</v>
      </c>
      <c r="B473" s="83">
        <v>9</v>
      </c>
      <c r="C473" s="84">
        <v>1275.16360865</v>
      </c>
      <c r="D473" s="84">
        <v>1101.68780148</v>
      </c>
      <c r="E473" s="84">
        <v>197.64735046000001</v>
      </c>
      <c r="F473" s="84">
        <v>197.64735046000001</v>
      </c>
    </row>
    <row r="474" spans="1:6" ht="12.75" customHeight="1" x14ac:dyDescent="0.2">
      <c r="A474" s="83" t="s">
        <v>165</v>
      </c>
      <c r="B474" s="83">
        <v>10</v>
      </c>
      <c r="C474" s="84">
        <v>1226.17090575</v>
      </c>
      <c r="D474" s="84">
        <v>1058.4732632</v>
      </c>
      <c r="E474" s="84">
        <v>189.89448347000001</v>
      </c>
      <c r="F474" s="84">
        <v>189.89448347000001</v>
      </c>
    </row>
    <row r="475" spans="1:6" ht="12.75" customHeight="1" x14ac:dyDescent="0.2">
      <c r="A475" s="83" t="s">
        <v>165</v>
      </c>
      <c r="B475" s="83">
        <v>11</v>
      </c>
      <c r="C475" s="84">
        <v>1171.06085312</v>
      </c>
      <c r="D475" s="84">
        <v>1038.9399964199999</v>
      </c>
      <c r="E475" s="84">
        <v>186.39013457999999</v>
      </c>
      <c r="F475" s="84">
        <v>186.39013457999999</v>
      </c>
    </row>
    <row r="476" spans="1:6" ht="12.75" customHeight="1" x14ac:dyDescent="0.2">
      <c r="A476" s="83" t="s">
        <v>165</v>
      </c>
      <c r="B476" s="83">
        <v>12</v>
      </c>
      <c r="C476" s="84">
        <v>1228.7326465199999</v>
      </c>
      <c r="D476" s="84">
        <v>1043.7542891200001</v>
      </c>
      <c r="E476" s="84">
        <v>187.25383861</v>
      </c>
      <c r="F476" s="84">
        <v>187.25383861</v>
      </c>
    </row>
    <row r="477" spans="1:6" ht="12.75" customHeight="1" x14ac:dyDescent="0.2">
      <c r="A477" s="83" t="s">
        <v>165</v>
      </c>
      <c r="B477" s="83">
        <v>13</v>
      </c>
      <c r="C477" s="84">
        <v>1262.4439333800001</v>
      </c>
      <c r="D477" s="84">
        <v>1061.7078149199999</v>
      </c>
      <c r="E477" s="84">
        <v>190.47477542999999</v>
      </c>
      <c r="F477" s="84">
        <v>190.47477542999999</v>
      </c>
    </row>
    <row r="478" spans="1:6" ht="12.75" customHeight="1" x14ac:dyDescent="0.2">
      <c r="A478" s="83" t="s">
        <v>165</v>
      </c>
      <c r="B478" s="83">
        <v>14</v>
      </c>
      <c r="C478" s="84">
        <v>1356.6042241</v>
      </c>
      <c r="D478" s="84">
        <v>1073.3409971000001</v>
      </c>
      <c r="E478" s="84">
        <v>192.56181645000001</v>
      </c>
      <c r="F478" s="84">
        <v>192.56181645000001</v>
      </c>
    </row>
    <row r="479" spans="1:6" ht="12.75" customHeight="1" x14ac:dyDescent="0.2">
      <c r="A479" s="83" t="s">
        <v>165</v>
      </c>
      <c r="B479" s="83">
        <v>15</v>
      </c>
      <c r="C479" s="84">
        <v>1329.5251210399999</v>
      </c>
      <c r="D479" s="84">
        <v>1100.9796622599999</v>
      </c>
      <c r="E479" s="84">
        <v>197.52030735</v>
      </c>
      <c r="F479" s="84">
        <v>197.52030735</v>
      </c>
    </row>
    <row r="480" spans="1:6" ht="12.75" customHeight="1" x14ac:dyDescent="0.2">
      <c r="A480" s="83" t="s">
        <v>165</v>
      </c>
      <c r="B480" s="83">
        <v>16</v>
      </c>
      <c r="C480" s="84">
        <v>1311.9649285999999</v>
      </c>
      <c r="D480" s="84">
        <v>1109.6398218100001</v>
      </c>
      <c r="E480" s="84">
        <v>199.07397581000001</v>
      </c>
      <c r="F480" s="84">
        <v>199.07397581000001</v>
      </c>
    </row>
    <row r="481" spans="1:6" ht="12.75" customHeight="1" x14ac:dyDescent="0.2">
      <c r="A481" s="83" t="s">
        <v>165</v>
      </c>
      <c r="B481" s="83">
        <v>17</v>
      </c>
      <c r="C481" s="84">
        <v>1328.7808117500001</v>
      </c>
      <c r="D481" s="84">
        <v>1110.5496592300001</v>
      </c>
      <c r="E481" s="84">
        <v>199.23720441</v>
      </c>
      <c r="F481" s="84">
        <v>199.23720441</v>
      </c>
    </row>
    <row r="482" spans="1:6" ht="12.75" customHeight="1" x14ac:dyDescent="0.2">
      <c r="A482" s="83" t="s">
        <v>165</v>
      </c>
      <c r="B482" s="83">
        <v>18</v>
      </c>
      <c r="C482" s="84">
        <v>1286.16428182</v>
      </c>
      <c r="D482" s="84">
        <v>1073.5541972399999</v>
      </c>
      <c r="E482" s="84">
        <v>192.60006544000001</v>
      </c>
      <c r="F482" s="84">
        <v>192.60006544000001</v>
      </c>
    </row>
    <row r="483" spans="1:6" ht="12.75" customHeight="1" x14ac:dyDescent="0.2">
      <c r="A483" s="83" t="s">
        <v>165</v>
      </c>
      <c r="B483" s="83">
        <v>19</v>
      </c>
      <c r="C483" s="84">
        <v>1228.2333136699999</v>
      </c>
      <c r="D483" s="84">
        <v>1039.8953233899999</v>
      </c>
      <c r="E483" s="84">
        <v>186.56152419</v>
      </c>
      <c r="F483" s="84">
        <v>186.56152419</v>
      </c>
    </row>
    <row r="484" spans="1:6" ht="12.75" customHeight="1" x14ac:dyDescent="0.2">
      <c r="A484" s="83" t="s">
        <v>165</v>
      </c>
      <c r="B484" s="83">
        <v>20</v>
      </c>
      <c r="C484" s="84">
        <v>1257.5468379900001</v>
      </c>
      <c r="D484" s="84">
        <v>1032.7257088199999</v>
      </c>
      <c r="E484" s="84">
        <v>185.27526567000001</v>
      </c>
      <c r="F484" s="84">
        <v>185.27526567000001</v>
      </c>
    </row>
    <row r="485" spans="1:6" ht="12.75" customHeight="1" x14ac:dyDescent="0.2">
      <c r="A485" s="83" t="s">
        <v>165</v>
      </c>
      <c r="B485" s="83">
        <v>21</v>
      </c>
      <c r="C485" s="84">
        <v>1220.92275462</v>
      </c>
      <c r="D485" s="84">
        <v>1055.8264744000001</v>
      </c>
      <c r="E485" s="84">
        <v>189.41963860000001</v>
      </c>
      <c r="F485" s="84">
        <v>189.41963860000001</v>
      </c>
    </row>
    <row r="486" spans="1:6" ht="12.75" customHeight="1" x14ac:dyDescent="0.2">
      <c r="A486" s="83" t="s">
        <v>165</v>
      </c>
      <c r="B486" s="83">
        <v>22</v>
      </c>
      <c r="C486" s="84">
        <v>1234.8041273399999</v>
      </c>
      <c r="D486" s="84">
        <v>1083.0392830999999</v>
      </c>
      <c r="E486" s="84">
        <v>194.30172909000001</v>
      </c>
      <c r="F486" s="84">
        <v>194.30172909000001</v>
      </c>
    </row>
    <row r="487" spans="1:6" ht="12.75" customHeight="1" x14ac:dyDescent="0.2">
      <c r="A487" s="83" t="s">
        <v>165</v>
      </c>
      <c r="B487" s="83">
        <v>23</v>
      </c>
      <c r="C487" s="84">
        <v>1232.00109563</v>
      </c>
      <c r="D487" s="84">
        <v>1092.7138870700001</v>
      </c>
      <c r="E487" s="84">
        <v>196.03739307999999</v>
      </c>
      <c r="F487" s="84">
        <v>196.03739307999999</v>
      </c>
    </row>
    <row r="488" spans="1:6" ht="12.75" customHeight="1" x14ac:dyDescent="0.2">
      <c r="A488" s="83" t="s">
        <v>165</v>
      </c>
      <c r="B488" s="83">
        <v>24</v>
      </c>
      <c r="C488" s="84">
        <v>1289.40469029</v>
      </c>
      <c r="D488" s="84">
        <v>1147.43261633</v>
      </c>
      <c r="E488" s="84">
        <v>205.85415954000001</v>
      </c>
      <c r="F488" s="84">
        <v>205.85415954000001</v>
      </c>
    </row>
    <row r="489" spans="1:6" ht="12.75" customHeight="1" x14ac:dyDescent="0.2">
      <c r="A489" s="83" t="s">
        <v>166</v>
      </c>
      <c r="B489" s="83">
        <v>1</v>
      </c>
      <c r="C489" s="84">
        <v>1350.8158990899999</v>
      </c>
      <c r="D489" s="84">
        <v>1218.0896809400001</v>
      </c>
      <c r="E489" s="84">
        <v>218.53032931000001</v>
      </c>
      <c r="F489" s="84">
        <v>218.53032931000001</v>
      </c>
    </row>
    <row r="490" spans="1:6" ht="12.75" customHeight="1" x14ac:dyDescent="0.2">
      <c r="A490" s="83" t="s">
        <v>166</v>
      </c>
      <c r="B490" s="83">
        <v>2</v>
      </c>
      <c r="C490" s="84">
        <v>1353.0159875500001</v>
      </c>
      <c r="D490" s="84">
        <v>1243.05599654</v>
      </c>
      <c r="E490" s="84">
        <v>223.00938965</v>
      </c>
      <c r="F490" s="84">
        <v>223.00938965</v>
      </c>
    </row>
    <row r="491" spans="1:6" ht="12.75" customHeight="1" x14ac:dyDescent="0.2">
      <c r="A491" s="83" t="s">
        <v>166</v>
      </c>
      <c r="B491" s="83">
        <v>3</v>
      </c>
      <c r="C491" s="84">
        <v>1367.1068697400001</v>
      </c>
      <c r="D491" s="84">
        <v>1278.4312688800001</v>
      </c>
      <c r="E491" s="84">
        <v>229.35585989</v>
      </c>
      <c r="F491" s="84">
        <v>229.35585989</v>
      </c>
    </row>
    <row r="492" spans="1:6" ht="12.75" customHeight="1" x14ac:dyDescent="0.2">
      <c r="A492" s="83" t="s">
        <v>166</v>
      </c>
      <c r="B492" s="83">
        <v>4</v>
      </c>
      <c r="C492" s="84">
        <v>1405.84133733</v>
      </c>
      <c r="D492" s="84">
        <v>1300.09156798</v>
      </c>
      <c r="E492" s="84">
        <v>233.24180718</v>
      </c>
      <c r="F492" s="84">
        <v>233.24180718</v>
      </c>
    </row>
    <row r="493" spans="1:6" ht="12.75" customHeight="1" x14ac:dyDescent="0.2">
      <c r="A493" s="83" t="s">
        <v>166</v>
      </c>
      <c r="B493" s="83">
        <v>5</v>
      </c>
      <c r="C493" s="84">
        <v>1457.5024135199999</v>
      </c>
      <c r="D493" s="84">
        <v>1288.2260604600001</v>
      </c>
      <c r="E493" s="84">
        <v>231.11308603000001</v>
      </c>
      <c r="F493" s="84">
        <v>231.11308603000001</v>
      </c>
    </row>
    <row r="494" spans="1:6" ht="12.75" customHeight="1" x14ac:dyDescent="0.2">
      <c r="A494" s="83" t="s">
        <v>166</v>
      </c>
      <c r="B494" s="83">
        <v>6</v>
      </c>
      <c r="C494" s="84">
        <v>1445.6980392299999</v>
      </c>
      <c r="D494" s="84">
        <v>1267.93947944</v>
      </c>
      <c r="E494" s="84">
        <v>227.47358944999999</v>
      </c>
      <c r="F494" s="84">
        <v>227.47358944999999</v>
      </c>
    </row>
    <row r="495" spans="1:6" ht="12.75" customHeight="1" x14ac:dyDescent="0.2">
      <c r="A495" s="83" t="s">
        <v>166</v>
      </c>
      <c r="B495" s="83">
        <v>7</v>
      </c>
      <c r="C495" s="84">
        <v>1436.6999996699999</v>
      </c>
      <c r="D495" s="84">
        <v>1244.2639302600001</v>
      </c>
      <c r="E495" s="84">
        <v>223.22609795</v>
      </c>
      <c r="F495" s="84">
        <v>223.22609795</v>
      </c>
    </row>
    <row r="496" spans="1:6" ht="12.75" customHeight="1" x14ac:dyDescent="0.2">
      <c r="A496" s="83" t="s">
        <v>166</v>
      </c>
      <c r="B496" s="83">
        <v>8</v>
      </c>
      <c r="C496" s="84">
        <v>1360.86385569</v>
      </c>
      <c r="D496" s="84">
        <v>1169.13755782</v>
      </c>
      <c r="E496" s="84">
        <v>209.74811586000001</v>
      </c>
      <c r="F496" s="84">
        <v>209.74811586000001</v>
      </c>
    </row>
    <row r="497" spans="1:6" ht="12.75" customHeight="1" x14ac:dyDescent="0.2">
      <c r="A497" s="83" t="s">
        <v>166</v>
      </c>
      <c r="B497" s="83">
        <v>9</v>
      </c>
      <c r="C497" s="84">
        <v>1287.3322015700001</v>
      </c>
      <c r="D497" s="84">
        <v>1111.42967619</v>
      </c>
      <c r="E497" s="84">
        <v>199.39508309000001</v>
      </c>
      <c r="F497" s="84">
        <v>199.39508309000001</v>
      </c>
    </row>
    <row r="498" spans="1:6" ht="12.75" customHeight="1" x14ac:dyDescent="0.2">
      <c r="A498" s="83" t="s">
        <v>166</v>
      </c>
      <c r="B498" s="83">
        <v>10</v>
      </c>
      <c r="C498" s="84">
        <v>1226.486778</v>
      </c>
      <c r="D498" s="84">
        <v>1072.5495114400001</v>
      </c>
      <c r="E498" s="84">
        <v>192.41982064999999</v>
      </c>
      <c r="F498" s="84">
        <v>192.41982064999999</v>
      </c>
    </row>
    <row r="499" spans="1:6" ht="12.75" customHeight="1" x14ac:dyDescent="0.2">
      <c r="A499" s="83" t="s">
        <v>166</v>
      </c>
      <c r="B499" s="83">
        <v>11</v>
      </c>
      <c r="C499" s="84">
        <v>1213.67856633</v>
      </c>
      <c r="D499" s="84">
        <v>1046.1114338899999</v>
      </c>
      <c r="E499" s="84">
        <v>187.67672013000001</v>
      </c>
      <c r="F499" s="84">
        <v>187.67672013000001</v>
      </c>
    </row>
    <row r="500" spans="1:6" ht="12.75" customHeight="1" x14ac:dyDescent="0.2">
      <c r="A500" s="83" t="s">
        <v>166</v>
      </c>
      <c r="B500" s="83">
        <v>12</v>
      </c>
      <c r="C500" s="84">
        <v>1256.23632271</v>
      </c>
      <c r="D500" s="84">
        <v>1049.68611777</v>
      </c>
      <c r="E500" s="84">
        <v>188.31803321000001</v>
      </c>
      <c r="F500" s="84">
        <v>188.31803321000001</v>
      </c>
    </row>
    <row r="501" spans="1:6" ht="12.75" customHeight="1" x14ac:dyDescent="0.2">
      <c r="A501" s="83" t="s">
        <v>166</v>
      </c>
      <c r="B501" s="83">
        <v>13</v>
      </c>
      <c r="C501" s="84">
        <v>1283.71525344</v>
      </c>
      <c r="D501" s="84">
        <v>1078.84611101</v>
      </c>
      <c r="E501" s="84">
        <v>193.54945667000001</v>
      </c>
      <c r="F501" s="84">
        <v>193.54945667000001</v>
      </c>
    </row>
    <row r="502" spans="1:6" ht="12.75" customHeight="1" x14ac:dyDescent="0.2">
      <c r="A502" s="83" t="s">
        <v>166</v>
      </c>
      <c r="B502" s="83">
        <v>14</v>
      </c>
      <c r="C502" s="84">
        <v>1319.1663044699999</v>
      </c>
      <c r="D502" s="84">
        <v>1108.1137247300001</v>
      </c>
      <c r="E502" s="84">
        <v>198.80018767999999</v>
      </c>
      <c r="F502" s="84">
        <v>198.80018767999999</v>
      </c>
    </row>
    <row r="503" spans="1:6" ht="12.75" customHeight="1" x14ac:dyDescent="0.2">
      <c r="A503" s="83" t="s">
        <v>166</v>
      </c>
      <c r="B503" s="83">
        <v>15</v>
      </c>
      <c r="C503" s="84">
        <v>1285.7169010800001</v>
      </c>
      <c r="D503" s="84">
        <v>1134.9361341700001</v>
      </c>
      <c r="E503" s="84">
        <v>203.61223892999999</v>
      </c>
      <c r="F503" s="84">
        <v>203.61223892999999</v>
      </c>
    </row>
    <row r="504" spans="1:6" ht="12.75" customHeight="1" x14ac:dyDescent="0.2">
      <c r="A504" s="83" t="s">
        <v>166</v>
      </c>
      <c r="B504" s="83">
        <v>16</v>
      </c>
      <c r="C504" s="84">
        <v>1228.62000889</v>
      </c>
      <c r="D504" s="84">
        <v>1124.4916537300001</v>
      </c>
      <c r="E504" s="84">
        <v>201.73845592000001</v>
      </c>
      <c r="F504" s="84">
        <v>201.73845592000001</v>
      </c>
    </row>
    <row r="505" spans="1:6" ht="12.75" customHeight="1" x14ac:dyDescent="0.2">
      <c r="A505" s="83" t="s">
        <v>166</v>
      </c>
      <c r="B505" s="83">
        <v>17</v>
      </c>
      <c r="C505" s="84">
        <v>1280.2336391599999</v>
      </c>
      <c r="D505" s="84">
        <v>1114.25442406</v>
      </c>
      <c r="E505" s="84">
        <v>199.90185455</v>
      </c>
      <c r="F505" s="84">
        <v>199.90185455</v>
      </c>
    </row>
    <row r="506" spans="1:6" ht="12.75" customHeight="1" x14ac:dyDescent="0.2">
      <c r="A506" s="83" t="s">
        <v>166</v>
      </c>
      <c r="B506" s="83">
        <v>18</v>
      </c>
      <c r="C506" s="84">
        <v>1260.9756348999999</v>
      </c>
      <c r="D506" s="84">
        <v>1078.76523135</v>
      </c>
      <c r="E506" s="84">
        <v>193.53494652000001</v>
      </c>
      <c r="F506" s="84">
        <v>193.53494652000001</v>
      </c>
    </row>
    <row r="507" spans="1:6" ht="12.75" customHeight="1" x14ac:dyDescent="0.2">
      <c r="A507" s="83" t="s">
        <v>166</v>
      </c>
      <c r="B507" s="83">
        <v>19</v>
      </c>
      <c r="C507" s="84">
        <v>1203.0317500000001</v>
      </c>
      <c r="D507" s="84">
        <v>1036.15050514</v>
      </c>
      <c r="E507" s="84">
        <v>185.88968829999999</v>
      </c>
      <c r="F507" s="84">
        <v>185.88968829999999</v>
      </c>
    </row>
    <row r="508" spans="1:6" ht="12.75" customHeight="1" x14ac:dyDescent="0.2">
      <c r="A508" s="83" t="s">
        <v>166</v>
      </c>
      <c r="B508" s="83">
        <v>20</v>
      </c>
      <c r="C508" s="84">
        <v>1195.8071415100001</v>
      </c>
      <c r="D508" s="84">
        <v>1030.8545886500001</v>
      </c>
      <c r="E508" s="84">
        <v>184.93957896000001</v>
      </c>
      <c r="F508" s="84">
        <v>184.93957896000001</v>
      </c>
    </row>
    <row r="509" spans="1:6" ht="12.75" customHeight="1" x14ac:dyDescent="0.2">
      <c r="A509" s="83" t="s">
        <v>166</v>
      </c>
      <c r="B509" s="83">
        <v>21</v>
      </c>
      <c r="C509" s="84">
        <v>1206.03586436</v>
      </c>
      <c r="D509" s="84">
        <v>1046.67946072</v>
      </c>
      <c r="E509" s="84">
        <v>187.7786265</v>
      </c>
      <c r="F509" s="84">
        <v>187.7786265</v>
      </c>
    </row>
    <row r="510" spans="1:6" ht="12.75" customHeight="1" x14ac:dyDescent="0.2">
      <c r="A510" s="83" t="s">
        <v>166</v>
      </c>
      <c r="B510" s="83">
        <v>22</v>
      </c>
      <c r="C510" s="84">
        <v>1210.8877813199999</v>
      </c>
      <c r="D510" s="84">
        <v>1061.47015719</v>
      </c>
      <c r="E510" s="84">
        <v>190.43213865000001</v>
      </c>
      <c r="F510" s="84">
        <v>190.43213865000001</v>
      </c>
    </row>
    <row r="511" spans="1:6" ht="12.75" customHeight="1" x14ac:dyDescent="0.2">
      <c r="A511" s="83" t="s">
        <v>166</v>
      </c>
      <c r="B511" s="83">
        <v>23</v>
      </c>
      <c r="C511" s="84">
        <v>1188.92313451</v>
      </c>
      <c r="D511" s="84">
        <v>1082.5365903300001</v>
      </c>
      <c r="E511" s="84">
        <v>194.21154393</v>
      </c>
      <c r="F511" s="84">
        <v>194.21154393</v>
      </c>
    </row>
    <row r="512" spans="1:6" ht="12.75" customHeight="1" x14ac:dyDescent="0.2">
      <c r="A512" s="83" t="s">
        <v>166</v>
      </c>
      <c r="B512" s="83">
        <v>24</v>
      </c>
      <c r="C512" s="84">
        <v>1291.83863382</v>
      </c>
      <c r="D512" s="84">
        <v>1154.7404746300001</v>
      </c>
      <c r="E512" s="84">
        <v>207.16521956</v>
      </c>
      <c r="F512" s="84">
        <v>207.16521956</v>
      </c>
    </row>
    <row r="513" spans="1:6" ht="12.75" customHeight="1" x14ac:dyDescent="0.2">
      <c r="A513" s="83" t="s">
        <v>167</v>
      </c>
      <c r="B513" s="83">
        <v>1</v>
      </c>
      <c r="C513" s="84">
        <v>1384.8166517100001</v>
      </c>
      <c r="D513" s="84">
        <v>1221.8180857499999</v>
      </c>
      <c r="E513" s="84">
        <v>219.19922056999999</v>
      </c>
      <c r="F513" s="84">
        <v>219.19922056999999</v>
      </c>
    </row>
    <row r="514" spans="1:6" ht="12.75" customHeight="1" x14ac:dyDescent="0.2">
      <c r="A514" s="83" t="s">
        <v>167</v>
      </c>
      <c r="B514" s="83">
        <v>2</v>
      </c>
      <c r="C514" s="84">
        <v>1428.62587289</v>
      </c>
      <c r="D514" s="84">
        <v>1254.4162404399999</v>
      </c>
      <c r="E514" s="84">
        <v>225.04746441</v>
      </c>
      <c r="F514" s="84">
        <v>225.04746441</v>
      </c>
    </row>
    <row r="515" spans="1:6" ht="12.75" customHeight="1" x14ac:dyDescent="0.2">
      <c r="A515" s="83" t="s">
        <v>167</v>
      </c>
      <c r="B515" s="83">
        <v>3</v>
      </c>
      <c r="C515" s="84">
        <v>1476.8987064200001</v>
      </c>
      <c r="D515" s="84">
        <v>1273.69719745</v>
      </c>
      <c r="E515" s="84">
        <v>228.50654788</v>
      </c>
      <c r="F515" s="84">
        <v>228.50654788</v>
      </c>
    </row>
    <row r="516" spans="1:6" ht="12.75" customHeight="1" x14ac:dyDescent="0.2">
      <c r="A516" s="83" t="s">
        <v>167</v>
      </c>
      <c r="B516" s="83">
        <v>4</v>
      </c>
      <c r="C516" s="84">
        <v>1478.42670787</v>
      </c>
      <c r="D516" s="84">
        <v>1293.80949949</v>
      </c>
      <c r="E516" s="84">
        <v>232.1147781</v>
      </c>
      <c r="F516" s="84">
        <v>232.1147781</v>
      </c>
    </row>
    <row r="517" spans="1:6" ht="12.75" customHeight="1" x14ac:dyDescent="0.2">
      <c r="A517" s="83" t="s">
        <v>167</v>
      </c>
      <c r="B517" s="83">
        <v>5</v>
      </c>
      <c r="C517" s="84">
        <v>1459.98245232</v>
      </c>
      <c r="D517" s="84">
        <v>1282.1346961900001</v>
      </c>
      <c r="E517" s="84">
        <v>230.02027007000001</v>
      </c>
      <c r="F517" s="84">
        <v>230.02027007000001</v>
      </c>
    </row>
    <row r="518" spans="1:6" ht="12.75" customHeight="1" x14ac:dyDescent="0.2">
      <c r="A518" s="83" t="s">
        <v>167</v>
      </c>
      <c r="B518" s="83">
        <v>6</v>
      </c>
      <c r="C518" s="84">
        <v>1440.3265679900001</v>
      </c>
      <c r="D518" s="84">
        <v>1275.9928756199999</v>
      </c>
      <c r="E518" s="84">
        <v>228.91840205</v>
      </c>
      <c r="F518" s="84">
        <v>228.91840205</v>
      </c>
    </row>
    <row r="519" spans="1:6" ht="12.75" customHeight="1" x14ac:dyDescent="0.2">
      <c r="A519" s="83" t="s">
        <v>167</v>
      </c>
      <c r="B519" s="83">
        <v>7</v>
      </c>
      <c r="C519" s="84">
        <v>1334.68102927</v>
      </c>
      <c r="D519" s="84">
        <v>1218.67150883</v>
      </c>
      <c r="E519" s="84">
        <v>218.63471165000001</v>
      </c>
      <c r="F519" s="84">
        <v>218.63471165000001</v>
      </c>
    </row>
    <row r="520" spans="1:6" ht="12.75" customHeight="1" x14ac:dyDescent="0.2">
      <c r="A520" s="83" t="s">
        <v>167</v>
      </c>
      <c r="B520" s="83">
        <v>8</v>
      </c>
      <c r="C520" s="84">
        <v>1240.4671947700001</v>
      </c>
      <c r="D520" s="84">
        <v>1130.18935089</v>
      </c>
      <c r="E520" s="84">
        <v>202.76064636000001</v>
      </c>
      <c r="F520" s="84">
        <v>202.76064636000001</v>
      </c>
    </row>
    <row r="521" spans="1:6" ht="12.75" customHeight="1" x14ac:dyDescent="0.2">
      <c r="A521" s="83" t="s">
        <v>167</v>
      </c>
      <c r="B521" s="83">
        <v>9</v>
      </c>
      <c r="C521" s="84">
        <v>1223.77059998</v>
      </c>
      <c r="D521" s="84">
        <v>1090.77787801</v>
      </c>
      <c r="E521" s="84">
        <v>195.69006504000001</v>
      </c>
      <c r="F521" s="84">
        <v>195.69006504000001</v>
      </c>
    </row>
    <row r="522" spans="1:6" ht="12.75" customHeight="1" x14ac:dyDescent="0.2">
      <c r="A522" s="83" t="s">
        <v>167</v>
      </c>
      <c r="B522" s="83">
        <v>10</v>
      </c>
      <c r="C522" s="84">
        <v>1223.5582890200001</v>
      </c>
      <c r="D522" s="84">
        <v>1085.7457553500001</v>
      </c>
      <c r="E522" s="84">
        <v>194.78728140999999</v>
      </c>
      <c r="F522" s="84">
        <v>194.78728140999999</v>
      </c>
    </row>
    <row r="523" spans="1:6" ht="12.75" customHeight="1" x14ac:dyDescent="0.2">
      <c r="A523" s="83" t="s">
        <v>167</v>
      </c>
      <c r="B523" s="83">
        <v>11</v>
      </c>
      <c r="C523" s="84">
        <v>1197.9281210199999</v>
      </c>
      <c r="D523" s="84">
        <v>1077.1181259699999</v>
      </c>
      <c r="E523" s="84">
        <v>193.23944900000001</v>
      </c>
      <c r="F523" s="84">
        <v>193.23944900000001</v>
      </c>
    </row>
    <row r="524" spans="1:6" ht="12.75" customHeight="1" x14ac:dyDescent="0.2">
      <c r="A524" s="83" t="s">
        <v>167</v>
      </c>
      <c r="B524" s="83">
        <v>12</v>
      </c>
      <c r="C524" s="84">
        <v>1212.5921462900001</v>
      </c>
      <c r="D524" s="84">
        <v>1083.42993295</v>
      </c>
      <c r="E524" s="84">
        <v>194.37181329000001</v>
      </c>
      <c r="F524" s="84">
        <v>194.37181329000001</v>
      </c>
    </row>
    <row r="525" spans="1:6" ht="12.75" customHeight="1" x14ac:dyDescent="0.2">
      <c r="A525" s="83" t="s">
        <v>167</v>
      </c>
      <c r="B525" s="83">
        <v>13</v>
      </c>
      <c r="C525" s="84">
        <v>1240.73982037</v>
      </c>
      <c r="D525" s="84">
        <v>1087.0718837100001</v>
      </c>
      <c r="E525" s="84">
        <v>195.02519433000001</v>
      </c>
      <c r="F525" s="84">
        <v>195.02519433000001</v>
      </c>
    </row>
    <row r="526" spans="1:6" ht="12.75" customHeight="1" x14ac:dyDescent="0.2">
      <c r="A526" s="83" t="s">
        <v>167</v>
      </c>
      <c r="B526" s="83">
        <v>14</v>
      </c>
      <c r="C526" s="84">
        <v>1300.0334424099999</v>
      </c>
      <c r="D526" s="84">
        <v>1076.6789690000001</v>
      </c>
      <c r="E526" s="84">
        <v>193.16066241999999</v>
      </c>
      <c r="F526" s="84">
        <v>193.16066241999999</v>
      </c>
    </row>
    <row r="527" spans="1:6" ht="12.75" customHeight="1" x14ac:dyDescent="0.2">
      <c r="A527" s="83" t="s">
        <v>167</v>
      </c>
      <c r="B527" s="83">
        <v>15</v>
      </c>
      <c r="C527" s="84">
        <v>1282.17882078</v>
      </c>
      <c r="D527" s="84">
        <v>1077.7498396200001</v>
      </c>
      <c r="E527" s="84">
        <v>193.35278104</v>
      </c>
      <c r="F527" s="84">
        <v>193.35278104</v>
      </c>
    </row>
    <row r="528" spans="1:6" ht="12.75" customHeight="1" x14ac:dyDescent="0.2">
      <c r="A528" s="83" t="s">
        <v>167</v>
      </c>
      <c r="B528" s="83">
        <v>16</v>
      </c>
      <c r="C528" s="84">
        <v>1274.31593148</v>
      </c>
      <c r="D528" s="84">
        <v>1085.71201565</v>
      </c>
      <c r="E528" s="84">
        <v>194.78122837000001</v>
      </c>
      <c r="F528" s="84">
        <v>194.78122837000001</v>
      </c>
    </row>
    <row r="529" spans="1:6" ht="12.75" customHeight="1" x14ac:dyDescent="0.2">
      <c r="A529" s="83" t="s">
        <v>167</v>
      </c>
      <c r="B529" s="83">
        <v>17</v>
      </c>
      <c r="C529" s="84">
        <v>1279.3162117500001</v>
      </c>
      <c r="D529" s="84">
        <v>1089.80101089</v>
      </c>
      <c r="E529" s="84">
        <v>195.51481104000001</v>
      </c>
      <c r="F529" s="84">
        <v>195.51481104000001</v>
      </c>
    </row>
    <row r="530" spans="1:6" ht="12.75" customHeight="1" x14ac:dyDescent="0.2">
      <c r="A530" s="83" t="s">
        <v>167</v>
      </c>
      <c r="B530" s="83">
        <v>18</v>
      </c>
      <c r="C530" s="84">
        <v>1229.17487923</v>
      </c>
      <c r="D530" s="84">
        <v>1088.2340341300001</v>
      </c>
      <c r="E530" s="84">
        <v>195.23368891999999</v>
      </c>
      <c r="F530" s="84">
        <v>195.23368891999999</v>
      </c>
    </row>
    <row r="531" spans="1:6" ht="12.75" customHeight="1" x14ac:dyDescent="0.2">
      <c r="A531" s="83" t="s">
        <v>167</v>
      </c>
      <c r="B531" s="83">
        <v>19</v>
      </c>
      <c r="C531" s="84">
        <v>1182.5962336699999</v>
      </c>
      <c r="D531" s="84">
        <v>1072.7414380099999</v>
      </c>
      <c r="E531" s="84">
        <v>192.45425306999999</v>
      </c>
      <c r="F531" s="84">
        <v>192.45425306999999</v>
      </c>
    </row>
    <row r="532" spans="1:6" ht="12.75" customHeight="1" x14ac:dyDescent="0.2">
      <c r="A532" s="83" t="s">
        <v>167</v>
      </c>
      <c r="B532" s="83">
        <v>20</v>
      </c>
      <c r="C532" s="84">
        <v>1230.5934698799999</v>
      </c>
      <c r="D532" s="84">
        <v>1078.6952449</v>
      </c>
      <c r="E532" s="84">
        <v>193.52239066000001</v>
      </c>
      <c r="F532" s="84">
        <v>193.52239066000001</v>
      </c>
    </row>
    <row r="533" spans="1:6" ht="12.75" customHeight="1" x14ac:dyDescent="0.2">
      <c r="A533" s="83" t="s">
        <v>167</v>
      </c>
      <c r="B533" s="83">
        <v>21</v>
      </c>
      <c r="C533" s="84">
        <v>1255.8404781300001</v>
      </c>
      <c r="D533" s="84">
        <v>1087.9470951400001</v>
      </c>
      <c r="E533" s="84">
        <v>195.18221088000001</v>
      </c>
      <c r="F533" s="84">
        <v>195.18221088000001</v>
      </c>
    </row>
    <row r="534" spans="1:6" ht="12.75" customHeight="1" x14ac:dyDescent="0.2">
      <c r="A534" s="83" t="s">
        <v>167</v>
      </c>
      <c r="B534" s="83">
        <v>22</v>
      </c>
      <c r="C534" s="84">
        <v>1243.79032652</v>
      </c>
      <c r="D534" s="84">
        <v>1097.72856293</v>
      </c>
      <c r="E534" s="84">
        <v>196.93704668000001</v>
      </c>
      <c r="F534" s="84">
        <v>196.93704668000001</v>
      </c>
    </row>
    <row r="535" spans="1:6" ht="12.75" customHeight="1" x14ac:dyDescent="0.2">
      <c r="A535" s="83" t="s">
        <v>167</v>
      </c>
      <c r="B535" s="83">
        <v>23</v>
      </c>
      <c r="C535" s="84">
        <v>1262.14700492</v>
      </c>
      <c r="D535" s="84">
        <v>1091.25499891</v>
      </c>
      <c r="E535" s="84">
        <v>195.77566250999999</v>
      </c>
      <c r="F535" s="84">
        <v>195.77566250999999</v>
      </c>
    </row>
    <row r="536" spans="1:6" ht="12.75" customHeight="1" x14ac:dyDescent="0.2">
      <c r="A536" s="83" t="s">
        <v>167</v>
      </c>
      <c r="B536" s="83">
        <v>24</v>
      </c>
      <c r="C536" s="84">
        <v>1334.7615695699999</v>
      </c>
      <c r="D536" s="84">
        <v>1142.9369346999999</v>
      </c>
      <c r="E536" s="84">
        <v>205.04761565000001</v>
      </c>
      <c r="F536" s="84">
        <v>205.04761565000001</v>
      </c>
    </row>
    <row r="537" spans="1:6" ht="12.75" customHeight="1" x14ac:dyDescent="0.2">
      <c r="A537" s="83" t="s">
        <v>168</v>
      </c>
      <c r="B537" s="83">
        <v>1</v>
      </c>
      <c r="C537" s="84">
        <v>1417.11992162</v>
      </c>
      <c r="D537" s="84">
        <v>1219.95153626</v>
      </c>
      <c r="E537" s="84">
        <v>218.86435385999999</v>
      </c>
      <c r="F537" s="84">
        <v>218.86435385999999</v>
      </c>
    </row>
    <row r="538" spans="1:6" ht="12.75" customHeight="1" x14ac:dyDescent="0.2">
      <c r="A538" s="83" t="s">
        <v>168</v>
      </c>
      <c r="B538" s="83">
        <v>2</v>
      </c>
      <c r="C538" s="84">
        <v>1463.13397046</v>
      </c>
      <c r="D538" s="84">
        <v>1256.6268252</v>
      </c>
      <c r="E538" s="84">
        <v>225.44405245999999</v>
      </c>
      <c r="F538" s="84">
        <v>225.44405245999999</v>
      </c>
    </row>
    <row r="539" spans="1:6" ht="12.75" customHeight="1" x14ac:dyDescent="0.2">
      <c r="A539" s="83" t="s">
        <v>168</v>
      </c>
      <c r="B539" s="83">
        <v>3</v>
      </c>
      <c r="C539" s="84">
        <v>1475.84396062</v>
      </c>
      <c r="D539" s="84">
        <v>1270.37053879</v>
      </c>
      <c r="E539" s="84">
        <v>227.90973156000001</v>
      </c>
      <c r="F539" s="84">
        <v>227.90973156000001</v>
      </c>
    </row>
    <row r="540" spans="1:6" ht="12.75" customHeight="1" x14ac:dyDescent="0.2">
      <c r="A540" s="83" t="s">
        <v>168</v>
      </c>
      <c r="B540" s="83">
        <v>4</v>
      </c>
      <c r="C540" s="84">
        <v>1414.5633491599999</v>
      </c>
      <c r="D540" s="84">
        <v>1273.5618101299999</v>
      </c>
      <c r="E540" s="84">
        <v>228.48225883999999</v>
      </c>
      <c r="F540" s="84">
        <v>228.48225883999999</v>
      </c>
    </row>
    <row r="541" spans="1:6" ht="12.75" customHeight="1" x14ac:dyDescent="0.2">
      <c r="A541" s="83" t="s">
        <v>168</v>
      </c>
      <c r="B541" s="83">
        <v>5</v>
      </c>
      <c r="C541" s="84">
        <v>1392.13423745</v>
      </c>
      <c r="D541" s="84">
        <v>1258.77213409</v>
      </c>
      <c r="E541" s="84">
        <v>225.82892975999999</v>
      </c>
      <c r="F541" s="84">
        <v>225.82892975999999</v>
      </c>
    </row>
    <row r="542" spans="1:6" ht="12.75" customHeight="1" x14ac:dyDescent="0.2">
      <c r="A542" s="83" t="s">
        <v>168</v>
      </c>
      <c r="B542" s="83">
        <v>6</v>
      </c>
      <c r="C542" s="84">
        <v>1438.9790087399999</v>
      </c>
      <c r="D542" s="84">
        <v>1234.69498619</v>
      </c>
      <c r="E542" s="84">
        <v>221.50938979</v>
      </c>
      <c r="F542" s="84">
        <v>221.50938979</v>
      </c>
    </row>
    <row r="543" spans="1:6" ht="12.75" customHeight="1" x14ac:dyDescent="0.2">
      <c r="A543" s="83" t="s">
        <v>168</v>
      </c>
      <c r="B543" s="83">
        <v>7</v>
      </c>
      <c r="C543" s="84">
        <v>1361.7775003300001</v>
      </c>
      <c r="D543" s="84">
        <v>1178.39725817</v>
      </c>
      <c r="E543" s="84">
        <v>211.40934442</v>
      </c>
      <c r="F543" s="84">
        <v>211.40934442</v>
      </c>
    </row>
    <row r="544" spans="1:6" ht="12.75" customHeight="1" x14ac:dyDescent="0.2">
      <c r="A544" s="83" t="s">
        <v>168</v>
      </c>
      <c r="B544" s="83">
        <v>8</v>
      </c>
      <c r="C544" s="84">
        <v>1269.8402258799999</v>
      </c>
      <c r="D544" s="84">
        <v>1107.7850392299999</v>
      </c>
      <c r="E544" s="84">
        <v>198.74122014</v>
      </c>
      <c r="F544" s="84">
        <v>198.74122014</v>
      </c>
    </row>
    <row r="545" spans="1:6" ht="12.75" customHeight="1" x14ac:dyDescent="0.2">
      <c r="A545" s="83" t="s">
        <v>168</v>
      </c>
      <c r="B545" s="83">
        <v>9</v>
      </c>
      <c r="C545" s="84">
        <v>1238.2324927899999</v>
      </c>
      <c r="D545" s="84">
        <v>1074.78832571</v>
      </c>
      <c r="E545" s="84">
        <v>192.82147319000001</v>
      </c>
      <c r="F545" s="84">
        <v>192.82147319000001</v>
      </c>
    </row>
    <row r="546" spans="1:6" ht="12.75" customHeight="1" x14ac:dyDescent="0.2">
      <c r="A546" s="83" t="s">
        <v>168</v>
      </c>
      <c r="B546" s="83">
        <v>10</v>
      </c>
      <c r="C546" s="84">
        <v>1243.70879891</v>
      </c>
      <c r="D546" s="84">
        <v>1067.58460483</v>
      </c>
      <c r="E546" s="84">
        <v>191.52909586000001</v>
      </c>
      <c r="F546" s="84">
        <v>191.52909586000001</v>
      </c>
    </row>
    <row r="547" spans="1:6" ht="12.75" customHeight="1" x14ac:dyDescent="0.2">
      <c r="A547" s="83" t="s">
        <v>168</v>
      </c>
      <c r="B547" s="83">
        <v>11</v>
      </c>
      <c r="C547" s="84">
        <v>1237.8886195499999</v>
      </c>
      <c r="D547" s="84">
        <v>1072.4624948799999</v>
      </c>
      <c r="E547" s="84">
        <v>192.40420951999999</v>
      </c>
      <c r="F547" s="84">
        <v>192.40420951999999</v>
      </c>
    </row>
    <row r="548" spans="1:6" ht="12.75" customHeight="1" x14ac:dyDescent="0.2">
      <c r="A548" s="83" t="s">
        <v>168</v>
      </c>
      <c r="B548" s="83">
        <v>12</v>
      </c>
      <c r="C548" s="84">
        <v>1292.2383695799999</v>
      </c>
      <c r="D548" s="84">
        <v>1083.9344191299999</v>
      </c>
      <c r="E548" s="84">
        <v>194.46232019999999</v>
      </c>
      <c r="F548" s="84">
        <v>194.46232019999999</v>
      </c>
    </row>
    <row r="549" spans="1:6" ht="12.75" customHeight="1" x14ac:dyDescent="0.2">
      <c r="A549" s="83" t="s">
        <v>168</v>
      </c>
      <c r="B549" s="83">
        <v>13</v>
      </c>
      <c r="C549" s="84">
        <v>1317.82507809</v>
      </c>
      <c r="D549" s="84">
        <v>1085.4876079999999</v>
      </c>
      <c r="E549" s="84">
        <v>194.74096871</v>
      </c>
      <c r="F549" s="84">
        <v>194.74096871</v>
      </c>
    </row>
    <row r="550" spans="1:6" ht="12.75" customHeight="1" x14ac:dyDescent="0.2">
      <c r="A550" s="83" t="s">
        <v>168</v>
      </c>
      <c r="B550" s="83">
        <v>14</v>
      </c>
      <c r="C550" s="84">
        <v>1331.1375643199999</v>
      </c>
      <c r="D550" s="84">
        <v>1078.0593463299999</v>
      </c>
      <c r="E550" s="84">
        <v>193.40830783000001</v>
      </c>
      <c r="F550" s="84">
        <v>193.40830783000001</v>
      </c>
    </row>
    <row r="551" spans="1:6" ht="12.75" customHeight="1" x14ac:dyDescent="0.2">
      <c r="A551" s="83" t="s">
        <v>168</v>
      </c>
      <c r="B551" s="83">
        <v>15</v>
      </c>
      <c r="C551" s="84">
        <v>1331.14040671</v>
      </c>
      <c r="D551" s="84">
        <v>1082.29642494</v>
      </c>
      <c r="E551" s="84">
        <v>194.16845726</v>
      </c>
      <c r="F551" s="84">
        <v>194.16845726</v>
      </c>
    </row>
    <row r="552" spans="1:6" ht="12.75" customHeight="1" x14ac:dyDescent="0.2">
      <c r="A552" s="83" t="s">
        <v>168</v>
      </c>
      <c r="B552" s="83">
        <v>16</v>
      </c>
      <c r="C552" s="84">
        <v>1299.52327014</v>
      </c>
      <c r="D552" s="84">
        <v>1089.0740107399999</v>
      </c>
      <c r="E552" s="84">
        <v>195.3843842</v>
      </c>
      <c r="F552" s="84">
        <v>195.3843842</v>
      </c>
    </row>
    <row r="553" spans="1:6" ht="12.75" customHeight="1" x14ac:dyDescent="0.2">
      <c r="A553" s="83" t="s">
        <v>168</v>
      </c>
      <c r="B553" s="83">
        <v>17</v>
      </c>
      <c r="C553" s="84">
        <v>1295.6365383499999</v>
      </c>
      <c r="D553" s="84">
        <v>1093.94283632</v>
      </c>
      <c r="E553" s="84">
        <v>196.25787166000001</v>
      </c>
      <c r="F553" s="84">
        <v>196.25787166000001</v>
      </c>
    </row>
    <row r="554" spans="1:6" ht="12.75" customHeight="1" x14ac:dyDescent="0.2">
      <c r="A554" s="83" t="s">
        <v>168</v>
      </c>
      <c r="B554" s="83">
        <v>18</v>
      </c>
      <c r="C554" s="84">
        <v>1278.22810716</v>
      </c>
      <c r="D554" s="84">
        <v>1088.6878477099999</v>
      </c>
      <c r="E554" s="84">
        <v>195.31510496000001</v>
      </c>
      <c r="F554" s="84">
        <v>195.31510496000001</v>
      </c>
    </row>
    <row r="555" spans="1:6" ht="12.75" customHeight="1" x14ac:dyDescent="0.2">
      <c r="A555" s="83" t="s">
        <v>168</v>
      </c>
      <c r="B555" s="83">
        <v>19</v>
      </c>
      <c r="C555" s="84">
        <v>1250.80601009</v>
      </c>
      <c r="D555" s="84">
        <v>1072.7515351300001</v>
      </c>
      <c r="E555" s="84">
        <v>192.45606454</v>
      </c>
      <c r="F555" s="84">
        <v>192.45606454</v>
      </c>
    </row>
    <row r="556" spans="1:6" ht="12.75" customHeight="1" x14ac:dyDescent="0.2">
      <c r="A556" s="83" t="s">
        <v>168</v>
      </c>
      <c r="B556" s="83">
        <v>20</v>
      </c>
      <c r="C556" s="84">
        <v>1255.6558951</v>
      </c>
      <c r="D556" s="84">
        <v>1070.2251762999999</v>
      </c>
      <c r="E556" s="84">
        <v>192.00282530999999</v>
      </c>
      <c r="F556" s="84">
        <v>192.00282530999999</v>
      </c>
    </row>
    <row r="557" spans="1:6" ht="12.75" customHeight="1" x14ac:dyDescent="0.2">
      <c r="A557" s="83" t="s">
        <v>168</v>
      </c>
      <c r="B557" s="83">
        <v>21</v>
      </c>
      <c r="C557" s="84">
        <v>1277.72261172</v>
      </c>
      <c r="D557" s="84">
        <v>1086.6370116600001</v>
      </c>
      <c r="E557" s="84">
        <v>194.94717648</v>
      </c>
      <c r="F557" s="84">
        <v>194.94717648</v>
      </c>
    </row>
    <row r="558" spans="1:6" ht="12.75" customHeight="1" x14ac:dyDescent="0.2">
      <c r="A558" s="83" t="s">
        <v>168</v>
      </c>
      <c r="B558" s="83">
        <v>22</v>
      </c>
      <c r="C558" s="84">
        <v>1268.34434476</v>
      </c>
      <c r="D558" s="84">
        <v>1099.5858330200001</v>
      </c>
      <c r="E558" s="84">
        <v>197.27024861999999</v>
      </c>
      <c r="F558" s="84">
        <v>197.27024861999999</v>
      </c>
    </row>
    <row r="559" spans="1:6" ht="12.75" customHeight="1" x14ac:dyDescent="0.2">
      <c r="A559" s="83" t="s">
        <v>168</v>
      </c>
      <c r="B559" s="83">
        <v>23</v>
      </c>
      <c r="C559" s="84">
        <v>1274.9371186999999</v>
      </c>
      <c r="D559" s="84">
        <v>1066.72918086</v>
      </c>
      <c r="E559" s="84">
        <v>191.37562926000001</v>
      </c>
      <c r="F559" s="84">
        <v>191.37562926000001</v>
      </c>
    </row>
    <row r="560" spans="1:6" ht="12.75" customHeight="1" x14ac:dyDescent="0.2">
      <c r="A560" s="83" t="s">
        <v>168</v>
      </c>
      <c r="B560" s="83">
        <v>24</v>
      </c>
      <c r="C560" s="84">
        <v>1335.68761539</v>
      </c>
      <c r="D560" s="84">
        <v>1120.8067215399999</v>
      </c>
      <c r="E560" s="84">
        <v>201.07736383</v>
      </c>
      <c r="F560" s="84">
        <v>201.07736383</v>
      </c>
    </row>
    <row r="561" spans="1:6" ht="12.75" customHeight="1" x14ac:dyDescent="0.2">
      <c r="A561" s="83" t="s">
        <v>169</v>
      </c>
      <c r="B561" s="83">
        <v>1</v>
      </c>
      <c r="C561" s="84">
        <v>1405.9851401000001</v>
      </c>
      <c r="D561" s="84">
        <v>1222.7723432600001</v>
      </c>
      <c r="E561" s="84">
        <v>219.37041830999999</v>
      </c>
      <c r="F561" s="84">
        <v>219.37041830999999</v>
      </c>
    </row>
    <row r="562" spans="1:6" ht="12.75" customHeight="1" x14ac:dyDescent="0.2">
      <c r="A562" s="83" t="s">
        <v>169</v>
      </c>
      <c r="B562" s="83">
        <v>2</v>
      </c>
      <c r="C562" s="84">
        <v>1470.2411545</v>
      </c>
      <c r="D562" s="84">
        <v>1256.4094963299999</v>
      </c>
      <c r="E562" s="84">
        <v>225.40506277</v>
      </c>
      <c r="F562" s="84">
        <v>225.40506277</v>
      </c>
    </row>
    <row r="563" spans="1:6" ht="12.75" customHeight="1" x14ac:dyDescent="0.2">
      <c r="A563" s="83" t="s">
        <v>169</v>
      </c>
      <c r="B563" s="83">
        <v>3</v>
      </c>
      <c r="C563" s="84">
        <v>1503.9378017500001</v>
      </c>
      <c r="D563" s="84">
        <v>1277.23922356</v>
      </c>
      <c r="E563" s="84">
        <v>229.14200202999999</v>
      </c>
      <c r="F563" s="84">
        <v>229.14200202999999</v>
      </c>
    </row>
    <row r="564" spans="1:6" ht="12.75" customHeight="1" x14ac:dyDescent="0.2">
      <c r="A564" s="83" t="s">
        <v>169</v>
      </c>
      <c r="B564" s="83">
        <v>4</v>
      </c>
      <c r="C564" s="84">
        <v>1504.14062491</v>
      </c>
      <c r="D564" s="84">
        <v>1283.8288031100001</v>
      </c>
      <c r="E564" s="84">
        <v>230.32419987</v>
      </c>
      <c r="F564" s="84">
        <v>230.32419987</v>
      </c>
    </row>
    <row r="565" spans="1:6" ht="12.75" customHeight="1" x14ac:dyDescent="0.2">
      <c r="A565" s="83" t="s">
        <v>169</v>
      </c>
      <c r="B565" s="83">
        <v>5</v>
      </c>
      <c r="C565" s="84">
        <v>1497.4310481299999</v>
      </c>
      <c r="D565" s="84">
        <v>1276.01225707</v>
      </c>
      <c r="E565" s="84">
        <v>228.92187916</v>
      </c>
      <c r="F565" s="84">
        <v>228.92187916</v>
      </c>
    </row>
    <row r="566" spans="1:6" ht="12.75" customHeight="1" x14ac:dyDescent="0.2">
      <c r="A566" s="83" t="s">
        <v>169</v>
      </c>
      <c r="B566" s="83">
        <v>6</v>
      </c>
      <c r="C566" s="84">
        <v>1441.7035980999999</v>
      </c>
      <c r="D566" s="84">
        <v>1253.1392461600001</v>
      </c>
      <c r="E566" s="84">
        <v>224.81836634999999</v>
      </c>
      <c r="F566" s="84">
        <v>224.81836634999999</v>
      </c>
    </row>
    <row r="567" spans="1:6" ht="12.75" customHeight="1" x14ac:dyDescent="0.2">
      <c r="A567" s="83" t="s">
        <v>169</v>
      </c>
      <c r="B567" s="83">
        <v>7</v>
      </c>
      <c r="C567" s="84">
        <v>1357.8181369599999</v>
      </c>
      <c r="D567" s="84">
        <v>1195.64225429</v>
      </c>
      <c r="E567" s="84">
        <v>214.50316807999999</v>
      </c>
      <c r="F567" s="84">
        <v>214.50316807999999</v>
      </c>
    </row>
    <row r="568" spans="1:6" ht="12.75" customHeight="1" x14ac:dyDescent="0.2">
      <c r="A568" s="83" t="s">
        <v>169</v>
      </c>
      <c r="B568" s="83">
        <v>8</v>
      </c>
      <c r="C568" s="84">
        <v>1277.88616551</v>
      </c>
      <c r="D568" s="84">
        <v>1113.9913443200001</v>
      </c>
      <c r="E568" s="84">
        <v>199.85465696</v>
      </c>
      <c r="F568" s="84">
        <v>199.85465696</v>
      </c>
    </row>
    <row r="569" spans="1:6" ht="12.75" customHeight="1" x14ac:dyDescent="0.2">
      <c r="A569" s="83" t="s">
        <v>169</v>
      </c>
      <c r="B569" s="83">
        <v>9</v>
      </c>
      <c r="C569" s="84">
        <v>1226.4184141400001</v>
      </c>
      <c r="D569" s="84">
        <v>1072.80207492</v>
      </c>
      <c r="E569" s="84">
        <v>192.46513157999999</v>
      </c>
      <c r="F569" s="84">
        <v>192.46513157999999</v>
      </c>
    </row>
    <row r="570" spans="1:6" ht="12.75" customHeight="1" x14ac:dyDescent="0.2">
      <c r="A570" s="83" t="s">
        <v>169</v>
      </c>
      <c r="B570" s="83">
        <v>10</v>
      </c>
      <c r="C570" s="84">
        <v>1216.1066410400001</v>
      </c>
      <c r="D570" s="84">
        <v>1063.0838605199999</v>
      </c>
      <c r="E570" s="84">
        <v>190.72164369999999</v>
      </c>
      <c r="F570" s="84">
        <v>190.72164369999999</v>
      </c>
    </row>
    <row r="571" spans="1:6" ht="12.75" customHeight="1" x14ac:dyDescent="0.2">
      <c r="A571" s="83" t="s">
        <v>169</v>
      </c>
      <c r="B571" s="83">
        <v>11</v>
      </c>
      <c r="C571" s="84">
        <v>1216.68296979</v>
      </c>
      <c r="D571" s="84">
        <v>1057.70638104</v>
      </c>
      <c r="E571" s="84">
        <v>189.75690162999999</v>
      </c>
      <c r="F571" s="84">
        <v>189.75690162999999</v>
      </c>
    </row>
    <row r="572" spans="1:6" ht="12.75" customHeight="1" x14ac:dyDescent="0.2">
      <c r="A572" s="83" t="s">
        <v>169</v>
      </c>
      <c r="B572" s="83">
        <v>12</v>
      </c>
      <c r="C572" s="84">
        <v>1278.98618427</v>
      </c>
      <c r="D572" s="84">
        <v>1073.0855750200001</v>
      </c>
      <c r="E572" s="84">
        <v>192.51599267</v>
      </c>
      <c r="F572" s="84">
        <v>192.51599267</v>
      </c>
    </row>
    <row r="573" spans="1:6" ht="12.75" customHeight="1" x14ac:dyDescent="0.2">
      <c r="A573" s="83" t="s">
        <v>169</v>
      </c>
      <c r="B573" s="83">
        <v>13</v>
      </c>
      <c r="C573" s="84">
        <v>1113.2628168399999</v>
      </c>
      <c r="D573" s="84">
        <v>1070.8690734300001</v>
      </c>
      <c r="E573" s="84">
        <v>192.11834311999999</v>
      </c>
      <c r="F573" s="84">
        <v>192.11834311999999</v>
      </c>
    </row>
    <row r="574" spans="1:6" ht="12.75" customHeight="1" x14ac:dyDescent="0.2">
      <c r="A574" s="83" t="s">
        <v>169</v>
      </c>
      <c r="B574" s="83">
        <v>14</v>
      </c>
      <c r="C574" s="84">
        <v>1123.0367459700001</v>
      </c>
      <c r="D574" s="84">
        <v>1085.14655851</v>
      </c>
      <c r="E574" s="84">
        <v>194.67978302</v>
      </c>
      <c r="F574" s="84">
        <v>194.67978302</v>
      </c>
    </row>
    <row r="575" spans="1:6" ht="12.75" customHeight="1" x14ac:dyDescent="0.2">
      <c r="A575" s="83" t="s">
        <v>169</v>
      </c>
      <c r="B575" s="83">
        <v>15</v>
      </c>
      <c r="C575" s="84">
        <v>1119.6167651400001</v>
      </c>
      <c r="D575" s="84">
        <v>1098.6202481400001</v>
      </c>
      <c r="E575" s="84">
        <v>197.09701870000001</v>
      </c>
      <c r="F575" s="84">
        <v>197.09701870000001</v>
      </c>
    </row>
    <row r="576" spans="1:6" ht="12.75" customHeight="1" x14ac:dyDescent="0.2">
      <c r="A576" s="83" t="s">
        <v>169</v>
      </c>
      <c r="B576" s="83">
        <v>16</v>
      </c>
      <c r="C576" s="84">
        <v>1107.25245219</v>
      </c>
      <c r="D576" s="84">
        <v>1105.9041792800001</v>
      </c>
      <c r="E576" s="84">
        <v>198.40378608</v>
      </c>
      <c r="F576" s="84">
        <v>198.40378608</v>
      </c>
    </row>
    <row r="577" spans="1:6" ht="12.75" customHeight="1" x14ac:dyDescent="0.2">
      <c r="A577" s="83" t="s">
        <v>169</v>
      </c>
      <c r="B577" s="83">
        <v>17</v>
      </c>
      <c r="C577" s="84">
        <v>1266.55049179</v>
      </c>
      <c r="D577" s="84">
        <v>1112.73414748</v>
      </c>
      <c r="E577" s="84">
        <v>199.62911063999999</v>
      </c>
      <c r="F577" s="84">
        <v>199.62911063999999</v>
      </c>
    </row>
    <row r="578" spans="1:6" ht="12.75" customHeight="1" x14ac:dyDescent="0.2">
      <c r="A578" s="83" t="s">
        <v>169</v>
      </c>
      <c r="B578" s="83">
        <v>18</v>
      </c>
      <c r="C578" s="84">
        <v>1233.8974120800001</v>
      </c>
      <c r="D578" s="84">
        <v>1113.0625682899999</v>
      </c>
      <c r="E578" s="84">
        <v>199.68803069000001</v>
      </c>
      <c r="F578" s="84">
        <v>199.68803069000001</v>
      </c>
    </row>
    <row r="579" spans="1:6" ht="12.75" customHeight="1" x14ac:dyDescent="0.2">
      <c r="A579" s="83" t="s">
        <v>169</v>
      </c>
      <c r="B579" s="83">
        <v>19</v>
      </c>
      <c r="C579" s="84">
        <v>1210.4305314200001</v>
      </c>
      <c r="D579" s="84">
        <v>1067.9635122300001</v>
      </c>
      <c r="E579" s="84">
        <v>191.59707341000001</v>
      </c>
      <c r="F579" s="84">
        <v>191.59707341000001</v>
      </c>
    </row>
    <row r="580" spans="1:6" ht="12.75" customHeight="1" x14ac:dyDescent="0.2">
      <c r="A580" s="83" t="s">
        <v>169</v>
      </c>
      <c r="B580" s="83">
        <v>20</v>
      </c>
      <c r="C580" s="84">
        <v>1212.5412281199999</v>
      </c>
      <c r="D580" s="84">
        <v>1068.8348606300001</v>
      </c>
      <c r="E580" s="84">
        <v>191.75339692</v>
      </c>
      <c r="F580" s="84">
        <v>191.75339692</v>
      </c>
    </row>
    <row r="581" spans="1:6" ht="12.75" customHeight="1" x14ac:dyDescent="0.2">
      <c r="A581" s="83" t="s">
        <v>169</v>
      </c>
      <c r="B581" s="83">
        <v>21</v>
      </c>
      <c r="C581" s="84">
        <v>1242.9170283799999</v>
      </c>
      <c r="D581" s="84">
        <v>1087.1182718699999</v>
      </c>
      <c r="E581" s="84">
        <v>195.03351656000001</v>
      </c>
      <c r="F581" s="84">
        <v>195.03351656000001</v>
      </c>
    </row>
    <row r="582" spans="1:6" ht="12.75" customHeight="1" x14ac:dyDescent="0.2">
      <c r="A582" s="83" t="s">
        <v>169</v>
      </c>
      <c r="B582" s="83">
        <v>22</v>
      </c>
      <c r="C582" s="84">
        <v>1298.4793464899999</v>
      </c>
      <c r="D582" s="84">
        <v>1100.6899794599999</v>
      </c>
      <c r="E582" s="84">
        <v>197.46833706000001</v>
      </c>
      <c r="F582" s="84">
        <v>197.46833706000001</v>
      </c>
    </row>
    <row r="583" spans="1:6" ht="12.75" customHeight="1" x14ac:dyDescent="0.2">
      <c r="A583" s="83" t="s">
        <v>169</v>
      </c>
      <c r="B583" s="83">
        <v>23</v>
      </c>
      <c r="C583" s="84">
        <v>1253.10585904</v>
      </c>
      <c r="D583" s="84">
        <v>1083.9648594</v>
      </c>
      <c r="E583" s="84">
        <v>194.46778130999999</v>
      </c>
      <c r="F583" s="84">
        <v>194.46778130999999</v>
      </c>
    </row>
    <row r="584" spans="1:6" ht="12.75" customHeight="1" x14ac:dyDescent="0.2">
      <c r="A584" s="83" t="s">
        <v>169</v>
      </c>
      <c r="B584" s="83">
        <v>24</v>
      </c>
      <c r="C584" s="84">
        <v>1287.5773670000001</v>
      </c>
      <c r="D584" s="84">
        <v>1152.49502321</v>
      </c>
      <c r="E584" s="84">
        <v>206.76237628000001</v>
      </c>
      <c r="F584" s="84">
        <v>206.76237628000001</v>
      </c>
    </row>
    <row r="585" spans="1:6" ht="12.75" customHeight="1" x14ac:dyDescent="0.2">
      <c r="A585" s="83" t="s">
        <v>170</v>
      </c>
      <c r="B585" s="83">
        <v>1</v>
      </c>
      <c r="C585" s="84">
        <v>1382.0821845800001</v>
      </c>
      <c r="D585" s="84">
        <v>1211.4723344199999</v>
      </c>
      <c r="E585" s="84">
        <v>217.34314997000001</v>
      </c>
      <c r="F585" s="84">
        <v>217.34314997000001</v>
      </c>
    </row>
    <row r="586" spans="1:6" ht="12.75" customHeight="1" x14ac:dyDescent="0.2">
      <c r="A586" s="83" t="s">
        <v>170</v>
      </c>
      <c r="B586" s="83">
        <v>2</v>
      </c>
      <c r="C586" s="84">
        <v>1389.18978694</v>
      </c>
      <c r="D586" s="84">
        <v>1258.13561729</v>
      </c>
      <c r="E586" s="84">
        <v>225.71473601</v>
      </c>
      <c r="F586" s="84">
        <v>225.71473601</v>
      </c>
    </row>
    <row r="587" spans="1:6" ht="12.75" customHeight="1" x14ac:dyDescent="0.2">
      <c r="A587" s="83" t="s">
        <v>170</v>
      </c>
      <c r="B587" s="83">
        <v>3</v>
      </c>
      <c r="C587" s="84">
        <v>1419.3812859100001</v>
      </c>
      <c r="D587" s="84">
        <v>1277.44451897</v>
      </c>
      <c r="E587" s="84">
        <v>229.17883287000001</v>
      </c>
      <c r="F587" s="84">
        <v>229.17883287000001</v>
      </c>
    </row>
    <row r="588" spans="1:6" ht="12.75" customHeight="1" x14ac:dyDescent="0.2">
      <c r="A588" s="83" t="s">
        <v>170</v>
      </c>
      <c r="B588" s="83">
        <v>4</v>
      </c>
      <c r="C588" s="84">
        <v>1434.46223955</v>
      </c>
      <c r="D588" s="84">
        <v>1276.1470123300001</v>
      </c>
      <c r="E588" s="84">
        <v>228.94605480999999</v>
      </c>
      <c r="F588" s="84">
        <v>228.94605480999999</v>
      </c>
    </row>
    <row r="589" spans="1:6" ht="12.75" customHeight="1" x14ac:dyDescent="0.2">
      <c r="A589" s="83" t="s">
        <v>170</v>
      </c>
      <c r="B589" s="83">
        <v>5</v>
      </c>
      <c r="C589" s="84">
        <v>1414.22235295</v>
      </c>
      <c r="D589" s="84">
        <v>1270.5542191699999</v>
      </c>
      <c r="E589" s="84">
        <v>227.94268457999999</v>
      </c>
      <c r="F589" s="84">
        <v>227.94268457999999</v>
      </c>
    </row>
    <row r="590" spans="1:6" ht="12.75" customHeight="1" x14ac:dyDescent="0.2">
      <c r="A590" s="83" t="s">
        <v>170</v>
      </c>
      <c r="B590" s="83">
        <v>6</v>
      </c>
      <c r="C590" s="84">
        <v>1384.43564616</v>
      </c>
      <c r="D590" s="84">
        <v>1238.3375819600001</v>
      </c>
      <c r="E590" s="84">
        <v>222.16288653999999</v>
      </c>
      <c r="F590" s="84">
        <v>222.16288653999999</v>
      </c>
    </row>
    <row r="591" spans="1:6" ht="12.75" customHeight="1" x14ac:dyDescent="0.2">
      <c r="A591" s="83" t="s">
        <v>170</v>
      </c>
      <c r="B591" s="83">
        <v>7</v>
      </c>
      <c r="C591" s="84">
        <v>1403.7708795599999</v>
      </c>
      <c r="D591" s="84">
        <v>1169.6715236800001</v>
      </c>
      <c r="E591" s="84">
        <v>209.84391153999999</v>
      </c>
      <c r="F591" s="84">
        <v>209.84391153999999</v>
      </c>
    </row>
    <row r="592" spans="1:6" ht="12.75" customHeight="1" x14ac:dyDescent="0.2">
      <c r="A592" s="83" t="s">
        <v>170</v>
      </c>
      <c r="B592" s="83">
        <v>8</v>
      </c>
      <c r="C592" s="84">
        <v>1306.4922919400001</v>
      </c>
      <c r="D592" s="84">
        <v>1098.13137809</v>
      </c>
      <c r="E592" s="84">
        <v>197.00931338999999</v>
      </c>
      <c r="F592" s="84">
        <v>197.00931338999999</v>
      </c>
    </row>
    <row r="593" spans="1:6" ht="12.75" customHeight="1" x14ac:dyDescent="0.2">
      <c r="A593" s="83" t="s">
        <v>170</v>
      </c>
      <c r="B593" s="83">
        <v>9</v>
      </c>
      <c r="C593" s="84">
        <v>1244.0196577300001</v>
      </c>
      <c r="D593" s="84">
        <v>1058.4431299299999</v>
      </c>
      <c r="E593" s="84">
        <v>189.88907742999999</v>
      </c>
      <c r="F593" s="84">
        <v>189.88907742999999</v>
      </c>
    </row>
    <row r="594" spans="1:6" ht="12.75" customHeight="1" x14ac:dyDescent="0.2">
      <c r="A594" s="83" t="s">
        <v>170</v>
      </c>
      <c r="B594" s="83">
        <v>10</v>
      </c>
      <c r="C594" s="84">
        <v>1239.3986960300001</v>
      </c>
      <c r="D594" s="84">
        <v>1063.4843309099999</v>
      </c>
      <c r="E594" s="84">
        <v>190.79348974999999</v>
      </c>
      <c r="F594" s="84">
        <v>190.79348974999999</v>
      </c>
    </row>
    <row r="595" spans="1:6" ht="12.75" customHeight="1" x14ac:dyDescent="0.2">
      <c r="A595" s="83" t="s">
        <v>170</v>
      </c>
      <c r="B595" s="83">
        <v>11</v>
      </c>
      <c r="C595" s="84">
        <v>1335.36585324</v>
      </c>
      <c r="D595" s="84">
        <v>1057.96503798</v>
      </c>
      <c r="E595" s="84">
        <v>189.80330576</v>
      </c>
      <c r="F595" s="84">
        <v>189.80330576</v>
      </c>
    </row>
    <row r="596" spans="1:6" ht="12.75" customHeight="1" x14ac:dyDescent="0.2">
      <c r="A596" s="83" t="s">
        <v>170</v>
      </c>
      <c r="B596" s="83">
        <v>12</v>
      </c>
      <c r="C596" s="84">
        <v>1359.3915037199999</v>
      </c>
      <c r="D596" s="84">
        <v>1058.0053389</v>
      </c>
      <c r="E596" s="84">
        <v>189.81053591</v>
      </c>
      <c r="F596" s="84">
        <v>189.81053591</v>
      </c>
    </row>
    <row r="597" spans="1:6" ht="12.75" customHeight="1" x14ac:dyDescent="0.2">
      <c r="A597" s="83" t="s">
        <v>170</v>
      </c>
      <c r="B597" s="83">
        <v>13</v>
      </c>
      <c r="C597" s="84">
        <v>1373.21821791</v>
      </c>
      <c r="D597" s="84">
        <v>1071.0473097900001</v>
      </c>
      <c r="E597" s="84">
        <v>192.15031945999999</v>
      </c>
      <c r="F597" s="84">
        <v>192.15031945999999</v>
      </c>
    </row>
    <row r="598" spans="1:6" ht="12.75" customHeight="1" x14ac:dyDescent="0.2">
      <c r="A598" s="83" t="s">
        <v>170</v>
      </c>
      <c r="B598" s="83">
        <v>14</v>
      </c>
      <c r="C598" s="84">
        <v>1313.06650036</v>
      </c>
      <c r="D598" s="84">
        <v>1072.4519063099999</v>
      </c>
      <c r="E598" s="84">
        <v>192.40230987999999</v>
      </c>
      <c r="F598" s="84">
        <v>192.40230987999999</v>
      </c>
    </row>
    <row r="599" spans="1:6" ht="12.75" customHeight="1" x14ac:dyDescent="0.2">
      <c r="A599" s="83" t="s">
        <v>170</v>
      </c>
      <c r="B599" s="83">
        <v>15</v>
      </c>
      <c r="C599" s="84">
        <v>1244.2476028200001</v>
      </c>
      <c r="D599" s="84">
        <v>1083.5719937399999</v>
      </c>
      <c r="E599" s="84">
        <v>194.39729958999999</v>
      </c>
      <c r="F599" s="84">
        <v>194.39729958999999</v>
      </c>
    </row>
    <row r="600" spans="1:6" ht="12.75" customHeight="1" x14ac:dyDescent="0.2">
      <c r="A600" s="83" t="s">
        <v>170</v>
      </c>
      <c r="B600" s="83">
        <v>16</v>
      </c>
      <c r="C600" s="84">
        <v>1230.36073278</v>
      </c>
      <c r="D600" s="84">
        <v>1098.1107170800001</v>
      </c>
      <c r="E600" s="84">
        <v>197.00560672</v>
      </c>
      <c r="F600" s="84">
        <v>197.00560672</v>
      </c>
    </row>
    <row r="601" spans="1:6" ht="12.75" customHeight="1" x14ac:dyDescent="0.2">
      <c r="A601" s="83" t="s">
        <v>170</v>
      </c>
      <c r="B601" s="83">
        <v>17</v>
      </c>
      <c r="C601" s="84">
        <v>1263.0509824999999</v>
      </c>
      <c r="D601" s="84">
        <v>1094.3900023900001</v>
      </c>
      <c r="E601" s="84">
        <v>196.3380951</v>
      </c>
      <c r="F601" s="84">
        <v>196.3380951</v>
      </c>
    </row>
    <row r="602" spans="1:6" ht="12.75" customHeight="1" x14ac:dyDescent="0.2">
      <c r="A602" s="83" t="s">
        <v>170</v>
      </c>
      <c r="B602" s="83">
        <v>18</v>
      </c>
      <c r="C602" s="84">
        <v>1144.0536706099999</v>
      </c>
      <c r="D602" s="84">
        <v>1097.57127479</v>
      </c>
      <c r="E602" s="84">
        <v>196.90882854</v>
      </c>
      <c r="F602" s="84">
        <v>196.90882854</v>
      </c>
    </row>
    <row r="603" spans="1:6" ht="12.75" customHeight="1" x14ac:dyDescent="0.2">
      <c r="A603" s="83" t="s">
        <v>170</v>
      </c>
      <c r="B603" s="83">
        <v>19</v>
      </c>
      <c r="C603" s="84">
        <v>1130.6658525299999</v>
      </c>
      <c r="D603" s="84">
        <v>1075.6891835199999</v>
      </c>
      <c r="E603" s="84">
        <v>192.98309080999999</v>
      </c>
      <c r="F603" s="84">
        <v>192.98309080999999</v>
      </c>
    </row>
    <row r="604" spans="1:6" ht="12.75" customHeight="1" x14ac:dyDescent="0.2">
      <c r="A604" s="83" t="s">
        <v>170</v>
      </c>
      <c r="B604" s="83">
        <v>20</v>
      </c>
      <c r="C604" s="84">
        <v>1155.2817595700001</v>
      </c>
      <c r="D604" s="84">
        <v>1081.2954414599999</v>
      </c>
      <c r="E604" s="84">
        <v>193.98887669000001</v>
      </c>
      <c r="F604" s="84">
        <v>193.98887669000001</v>
      </c>
    </row>
    <row r="605" spans="1:6" ht="12.75" customHeight="1" x14ac:dyDescent="0.2">
      <c r="A605" s="83" t="s">
        <v>170</v>
      </c>
      <c r="B605" s="83">
        <v>21</v>
      </c>
      <c r="C605" s="84">
        <v>1328.2892253699999</v>
      </c>
      <c r="D605" s="84">
        <v>1112.2023687400001</v>
      </c>
      <c r="E605" s="84">
        <v>199.53370734000001</v>
      </c>
      <c r="F605" s="84">
        <v>199.53370734000001</v>
      </c>
    </row>
    <row r="606" spans="1:6" ht="12.75" customHeight="1" x14ac:dyDescent="0.2">
      <c r="A606" s="83" t="s">
        <v>170</v>
      </c>
      <c r="B606" s="83">
        <v>22</v>
      </c>
      <c r="C606" s="84">
        <v>1362.2632662399999</v>
      </c>
      <c r="D606" s="84">
        <v>1139.3840012400001</v>
      </c>
      <c r="E606" s="84">
        <v>204.41020469</v>
      </c>
      <c r="F606" s="84">
        <v>204.41020469</v>
      </c>
    </row>
    <row r="607" spans="1:6" ht="12.75" customHeight="1" x14ac:dyDescent="0.2">
      <c r="A607" s="83" t="s">
        <v>170</v>
      </c>
      <c r="B607" s="83">
        <v>23</v>
      </c>
      <c r="C607" s="84">
        <v>1315.1068599299999</v>
      </c>
      <c r="D607" s="84">
        <v>1147.61785945</v>
      </c>
      <c r="E607" s="84">
        <v>205.88739292</v>
      </c>
      <c r="F607" s="84">
        <v>205.88739292</v>
      </c>
    </row>
    <row r="608" spans="1:6" ht="12.75" customHeight="1" x14ac:dyDescent="0.2">
      <c r="A608" s="83" t="s">
        <v>170</v>
      </c>
      <c r="B608" s="83">
        <v>24</v>
      </c>
      <c r="C608" s="84">
        <v>1347.3295801500001</v>
      </c>
      <c r="D608" s="84">
        <v>1187.62916647</v>
      </c>
      <c r="E608" s="84">
        <v>213.06558697</v>
      </c>
      <c r="F608" s="84">
        <v>213.06558697</v>
      </c>
    </row>
    <row r="609" spans="1:6" ht="12.75" customHeight="1" x14ac:dyDescent="0.2">
      <c r="A609" s="83" t="s">
        <v>171</v>
      </c>
      <c r="B609" s="83">
        <v>1</v>
      </c>
      <c r="C609" s="84">
        <v>1460.3916804200001</v>
      </c>
      <c r="D609" s="84">
        <v>1227.05552837</v>
      </c>
      <c r="E609" s="84">
        <v>220.13883944</v>
      </c>
      <c r="F609" s="84">
        <v>220.13883944</v>
      </c>
    </row>
    <row r="610" spans="1:6" ht="12.75" customHeight="1" x14ac:dyDescent="0.2">
      <c r="A610" s="83" t="s">
        <v>171</v>
      </c>
      <c r="B610" s="83">
        <v>2</v>
      </c>
      <c r="C610" s="84">
        <v>1426.34289863</v>
      </c>
      <c r="D610" s="84">
        <v>1261.99690042</v>
      </c>
      <c r="E610" s="84">
        <v>226.40746618</v>
      </c>
      <c r="F610" s="84">
        <v>226.40746618</v>
      </c>
    </row>
    <row r="611" spans="1:6" ht="12.75" customHeight="1" x14ac:dyDescent="0.2">
      <c r="A611" s="83" t="s">
        <v>171</v>
      </c>
      <c r="B611" s="83">
        <v>3</v>
      </c>
      <c r="C611" s="84">
        <v>1455.12840822</v>
      </c>
      <c r="D611" s="84">
        <v>1278.69691936</v>
      </c>
      <c r="E611" s="84">
        <v>229.40351867999999</v>
      </c>
      <c r="F611" s="84">
        <v>229.40351867999999</v>
      </c>
    </row>
    <row r="612" spans="1:6" ht="12.75" customHeight="1" x14ac:dyDescent="0.2">
      <c r="A612" s="83" t="s">
        <v>171</v>
      </c>
      <c r="B612" s="83">
        <v>4</v>
      </c>
      <c r="C612" s="84">
        <v>1455.4139787399999</v>
      </c>
      <c r="D612" s="84">
        <v>1281.9989998799999</v>
      </c>
      <c r="E612" s="84">
        <v>229.99592559000001</v>
      </c>
      <c r="F612" s="84">
        <v>229.99592559000001</v>
      </c>
    </row>
    <row r="613" spans="1:6" ht="12.75" customHeight="1" x14ac:dyDescent="0.2">
      <c r="A613" s="83" t="s">
        <v>171</v>
      </c>
      <c r="B613" s="83">
        <v>5</v>
      </c>
      <c r="C613" s="84">
        <v>1449.07942968</v>
      </c>
      <c r="D613" s="84">
        <v>1280.4566064099999</v>
      </c>
      <c r="E613" s="84">
        <v>229.71921381999999</v>
      </c>
      <c r="F613" s="84">
        <v>229.71921381999999</v>
      </c>
    </row>
    <row r="614" spans="1:6" ht="12.75" customHeight="1" x14ac:dyDescent="0.2">
      <c r="A614" s="83" t="s">
        <v>171</v>
      </c>
      <c r="B614" s="83">
        <v>6</v>
      </c>
      <c r="C614" s="84">
        <v>1435.15114636</v>
      </c>
      <c r="D614" s="84">
        <v>1249.4108872199999</v>
      </c>
      <c r="E614" s="84">
        <v>224.14948333000001</v>
      </c>
      <c r="F614" s="84">
        <v>224.14948333000001</v>
      </c>
    </row>
    <row r="615" spans="1:6" ht="12.75" customHeight="1" x14ac:dyDescent="0.2">
      <c r="A615" s="83" t="s">
        <v>171</v>
      </c>
      <c r="B615" s="83">
        <v>7</v>
      </c>
      <c r="C615" s="84">
        <v>1345.9808130199999</v>
      </c>
      <c r="D615" s="84">
        <v>1180.46731686</v>
      </c>
      <c r="E615" s="84">
        <v>211.78072151000001</v>
      </c>
      <c r="F615" s="84">
        <v>211.78072151000001</v>
      </c>
    </row>
    <row r="616" spans="1:6" ht="12.75" customHeight="1" x14ac:dyDescent="0.2">
      <c r="A616" s="83" t="s">
        <v>171</v>
      </c>
      <c r="B616" s="83">
        <v>8</v>
      </c>
      <c r="C616" s="84">
        <v>1264.15892469</v>
      </c>
      <c r="D616" s="84">
        <v>1079.3828043000001</v>
      </c>
      <c r="E616" s="84">
        <v>193.64574167000001</v>
      </c>
      <c r="F616" s="84">
        <v>193.64574167000001</v>
      </c>
    </row>
    <row r="617" spans="1:6" ht="12.75" customHeight="1" x14ac:dyDescent="0.2">
      <c r="A617" s="83" t="s">
        <v>171</v>
      </c>
      <c r="B617" s="83">
        <v>9</v>
      </c>
      <c r="C617" s="84">
        <v>1189.8543374000001</v>
      </c>
      <c r="D617" s="84">
        <v>1042.6879064300001</v>
      </c>
      <c r="E617" s="84">
        <v>187.06252513999999</v>
      </c>
      <c r="F617" s="84">
        <v>187.06252513999999</v>
      </c>
    </row>
    <row r="618" spans="1:6" ht="12.75" customHeight="1" x14ac:dyDescent="0.2">
      <c r="A618" s="83" t="s">
        <v>171</v>
      </c>
      <c r="B618" s="83">
        <v>10</v>
      </c>
      <c r="C618" s="84">
        <v>1202.62696295</v>
      </c>
      <c r="D618" s="84">
        <v>1043.46700958</v>
      </c>
      <c r="E618" s="84">
        <v>187.20229947000001</v>
      </c>
      <c r="F618" s="84">
        <v>187.20229947000001</v>
      </c>
    </row>
    <row r="619" spans="1:6" ht="12.75" customHeight="1" x14ac:dyDescent="0.2">
      <c r="A619" s="83" t="s">
        <v>171</v>
      </c>
      <c r="B619" s="83">
        <v>11</v>
      </c>
      <c r="C619" s="84">
        <v>1194.2042070299999</v>
      </c>
      <c r="D619" s="84">
        <v>1049.9927943</v>
      </c>
      <c r="E619" s="84">
        <v>188.37305225</v>
      </c>
      <c r="F619" s="84">
        <v>188.37305225</v>
      </c>
    </row>
    <row r="620" spans="1:6" ht="12.75" customHeight="1" x14ac:dyDescent="0.2">
      <c r="A620" s="83" t="s">
        <v>171</v>
      </c>
      <c r="B620" s="83">
        <v>12</v>
      </c>
      <c r="C620" s="84">
        <v>1204.5778060099999</v>
      </c>
      <c r="D620" s="84">
        <v>1071.0733044399999</v>
      </c>
      <c r="E620" s="84">
        <v>192.15498299999999</v>
      </c>
      <c r="F620" s="84">
        <v>192.15498299999999</v>
      </c>
    </row>
    <row r="621" spans="1:6" ht="12.75" customHeight="1" x14ac:dyDescent="0.2">
      <c r="A621" s="83" t="s">
        <v>171</v>
      </c>
      <c r="B621" s="83">
        <v>13</v>
      </c>
      <c r="C621" s="84">
        <v>1225.71114427</v>
      </c>
      <c r="D621" s="84">
        <v>1091.7752993300001</v>
      </c>
      <c r="E621" s="84">
        <v>195.86900654999999</v>
      </c>
      <c r="F621" s="84">
        <v>195.86900654999999</v>
      </c>
    </row>
    <row r="622" spans="1:6" ht="12.75" customHeight="1" x14ac:dyDescent="0.2">
      <c r="A622" s="83" t="s">
        <v>171</v>
      </c>
      <c r="B622" s="83">
        <v>14</v>
      </c>
      <c r="C622" s="84">
        <v>1249.62814417</v>
      </c>
      <c r="D622" s="84">
        <v>1091.43296313</v>
      </c>
      <c r="E622" s="84">
        <v>195.80759001999999</v>
      </c>
      <c r="F622" s="84">
        <v>195.80759001999999</v>
      </c>
    </row>
    <row r="623" spans="1:6" ht="12.75" customHeight="1" x14ac:dyDescent="0.2">
      <c r="A623" s="83" t="s">
        <v>171</v>
      </c>
      <c r="B623" s="83">
        <v>15</v>
      </c>
      <c r="C623" s="84">
        <v>1215.2835798599999</v>
      </c>
      <c r="D623" s="84">
        <v>1098.2462556400001</v>
      </c>
      <c r="E623" s="84">
        <v>197.02992288999999</v>
      </c>
      <c r="F623" s="84">
        <v>197.02992288999999</v>
      </c>
    </row>
    <row r="624" spans="1:6" ht="12.75" customHeight="1" x14ac:dyDescent="0.2">
      <c r="A624" s="83" t="s">
        <v>171</v>
      </c>
      <c r="B624" s="83">
        <v>16</v>
      </c>
      <c r="C624" s="84">
        <v>1220.2015852899999</v>
      </c>
      <c r="D624" s="84">
        <v>1104.12743415</v>
      </c>
      <c r="E624" s="84">
        <v>198.08503066</v>
      </c>
      <c r="F624" s="84">
        <v>198.08503066</v>
      </c>
    </row>
    <row r="625" spans="1:6" ht="12.75" customHeight="1" x14ac:dyDescent="0.2">
      <c r="A625" s="83" t="s">
        <v>171</v>
      </c>
      <c r="B625" s="83">
        <v>17</v>
      </c>
      <c r="C625" s="84">
        <v>1220.3248236500001</v>
      </c>
      <c r="D625" s="84">
        <v>1113.09541173</v>
      </c>
      <c r="E625" s="84">
        <v>199.69392293999999</v>
      </c>
      <c r="F625" s="84">
        <v>199.69392293999999</v>
      </c>
    </row>
    <row r="626" spans="1:6" ht="12.75" customHeight="1" x14ac:dyDescent="0.2">
      <c r="A626" s="83" t="s">
        <v>171</v>
      </c>
      <c r="B626" s="83">
        <v>18</v>
      </c>
      <c r="C626" s="84">
        <v>1230.20150904</v>
      </c>
      <c r="D626" s="84">
        <v>1112.8202432400001</v>
      </c>
      <c r="E626" s="84">
        <v>199.64455658</v>
      </c>
      <c r="F626" s="84">
        <v>199.64455658</v>
      </c>
    </row>
    <row r="627" spans="1:6" ht="12.75" customHeight="1" x14ac:dyDescent="0.2">
      <c r="A627" s="83" t="s">
        <v>171</v>
      </c>
      <c r="B627" s="83">
        <v>19</v>
      </c>
      <c r="C627" s="84">
        <v>1204.3937680900001</v>
      </c>
      <c r="D627" s="84">
        <v>1073.50038075</v>
      </c>
      <c r="E627" s="84">
        <v>192.59041053999999</v>
      </c>
      <c r="F627" s="84">
        <v>192.59041053999999</v>
      </c>
    </row>
    <row r="628" spans="1:6" ht="12.75" customHeight="1" x14ac:dyDescent="0.2">
      <c r="A628" s="83" t="s">
        <v>171</v>
      </c>
      <c r="B628" s="83">
        <v>20</v>
      </c>
      <c r="C628" s="84">
        <v>1233.7008237299999</v>
      </c>
      <c r="D628" s="84">
        <v>1082.0341129999999</v>
      </c>
      <c r="E628" s="84">
        <v>194.12139741999999</v>
      </c>
      <c r="F628" s="84">
        <v>194.12139741999999</v>
      </c>
    </row>
    <row r="629" spans="1:6" ht="12.75" customHeight="1" x14ac:dyDescent="0.2">
      <c r="A629" s="83" t="s">
        <v>171</v>
      </c>
      <c r="B629" s="83">
        <v>21</v>
      </c>
      <c r="C629" s="84">
        <v>1219.1254629299999</v>
      </c>
      <c r="D629" s="84">
        <v>1084.29490274</v>
      </c>
      <c r="E629" s="84">
        <v>194.52699244999999</v>
      </c>
      <c r="F629" s="84">
        <v>194.52699244999999</v>
      </c>
    </row>
    <row r="630" spans="1:6" ht="12.75" customHeight="1" x14ac:dyDescent="0.2">
      <c r="A630" s="83" t="s">
        <v>171</v>
      </c>
      <c r="B630" s="83">
        <v>22</v>
      </c>
      <c r="C630" s="84">
        <v>1205.8761035099999</v>
      </c>
      <c r="D630" s="84">
        <v>1076.2616300699999</v>
      </c>
      <c r="E630" s="84">
        <v>193.08579008999999</v>
      </c>
      <c r="F630" s="84">
        <v>193.08579008999999</v>
      </c>
    </row>
    <row r="631" spans="1:6" ht="12.75" customHeight="1" x14ac:dyDescent="0.2">
      <c r="A631" s="83" t="s">
        <v>171</v>
      </c>
      <c r="B631" s="83">
        <v>23</v>
      </c>
      <c r="C631" s="84">
        <v>1230.0086140200001</v>
      </c>
      <c r="D631" s="84">
        <v>1085.27199832</v>
      </c>
      <c r="E631" s="84">
        <v>194.70228743999999</v>
      </c>
      <c r="F631" s="84">
        <v>194.70228743999999</v>
      </c>
    </row>
    <row r="632" spans="1:6" ht="12.75" customHeight="1" x14ac:dyDescent="0.2">
      <c r="A632" s="83" t="s">
        <v>171</v>
      </c>
      <c r="B632" s="83">
        <v>24</v>
      </c>
      <c r="C632" s="84">
        <v>1290.19187665</v>
      </c>
      <c r="D632" s="84">
        <v>1143.19041423</v>
      </c>
      <c r="E632" s="84">
        <v>205.09309092999999</v>
      </c>
      <c r="F632" s="84">
        <v>205.09309092999999</v>
      </c>
    </row>
    <row r="633" spans="1:6" ht="12.75" customHeight="1" x14ac:dyDescent="0.2">
      <c r="A633" s="83" t="s">
        <v>172</v>
      </c>
      <c r="B633" s="83">
        <v>1</v>
      </c>
      <c r="C633" s="84">
        <v>1405.4534679599999</v>
      </c>
      <c r="D633" s="84">
        <v>1206.2931682799999</v>
      </c>
      <c r="E633" s="84">
        <v>216.41398613000001</v>
      </c>
      <c r="F633" s="84">
        <v>216.41398613000001</v>
      </c>
    </row>
    <row r="634" spans="1:6" ht="12.75" customHeight="1" x14ac:dyDescent="0.2">
      <c r="A634" s="83" t="s">
        <v>172</v>
      </c>
      <c r="B634" s="83">
        <v>2</v>
      </c>
      <c r="C634" s="84">
        <v>1407.93708238</v>
      </c>
      <c r="D634" s="84">
        <v>1238.58468711</v>
      </c>
      <c r="E634" s="84">
        <v>222.20721823</v>
      </c>
      <c r="F634" s="84">
        <v>222.20721823</v>
      </c>
    </row>
    <row r="635" spans="1:6" ht="12.75" customHeight="1" x14ac:dyDescent="0.2">
      <c r="A635" s="83" t="s">
        <v>172</v>
      </c>
      <c r="B635" s="83">
        <v>3</v>
      </c>
      <c r="C635" s="84">
        <v>1388.51782942</v>
      </c>
      <c r="D635" s="84">
        <v>1248.1972548599999</v>
      </c>
      <c r="E635" s="84">
        <v>223.93175266</v>
      </c>
      <c r="F635" s="84">
        <v>223.93175266</v>
      </c>
    </row>
    <row r="636" spans="1:6" ht="12.75" customHeight="1" x14ac:dyDescent="0.2">
      <c r="A636" s="83" t="s">
        <v>172</v>
      </c>
      <c r="B636" s="83">
        <v>4</v>
      </c>
      <c r="C636" s="84">
        <v>1382.6732428299999</v>
      </c>
      <c r="D636" s="84">
        <v>1254.8554913099999</v>
      </c>
      <c r="E636" s="84">
        <v>225.12626782999999</v>
      </c>
      <c r="F636" s="84">
        <v>225.12626782999999</v>
      </c>
    </row>
    <row r="637" spans="1:6" ht="12.75" customHeight="1" x14ac:dyDescent="0.2">
      <c r="A637" s="83" t="s">
        <v>172</v>
      </c>
      <c r="B637" s="83">
        <v>5</v>
      </c>
      <c r="C637" s="84">
        <v>1385.1545174400001</v>
      </c>
      <c r="D637" s="84">
        <v>1251.90881491</v>
      </c>
      <c r="E637" s="84">
        <v>224.59762190000001</v>
      </c>
      <c r="F637" s="84">
        <v>224.59762190000001</v>
      </c>
    </row>
    <row r="638" spans="1:6" ht="12.75" customHeight="1" x14ac:dyDescent="0.2">
      <c r="A638" s="83" t="s">
        <v>172</v>
      </c>
      <c r="B638" s="83">
        <v>6</v>
      </c>
      <c r="C638" s="84">
        <v>1362.9610321499999</v>
      </c>
      <c r="D638" s="84">
        <v>1244.58639578</v>
      </c>
      <c r="E638" s="84">
        <v>223.2839496</v>
      </c>
      <c r="F638" s="84">
        <v>223.2839496</v>
      </c>
    </row>
    <row r="639" spans="1:6" ht="12.75" customHeight="1" x14ac:dyDescent="0.2">
      <c r="A639" s="83" t="s">
        <v>172</v>
      </c>
      <c r="B639" s="83">
        <v>7</v>
      </c>
      <c r="C639" s="84">
        <v>1341.2838185099999</v>
      </c>
      <c r="D639" s="84">
        <v>1205.5836222600001</v>
      </c>
      <c r="E639" s="84">
        <v>216.28669063999999</v>
      </c>
      <c r="F639" s="84">
        <v>216.28669063999999</v>
      </c>
    </row>
    <row r="640" spans="1:6" ht="12.75" customHeight="1" x14ac:dyDescent="0.2">
      <c r="A640" s="83" t="s">
        <v>172</v>
      </c>
      <c r="B640" s="83">
        <v>8</v>
      </c>
      <c r="C640" s="84">
        <v>1276.40252938</v>
      </c>
      <c r="D640" s="84">
        <v>1142.5374203199999</v>
      </c>
      <c r="E640" s="84">
        <v>204.97594111999999</v>
      </c>
      <c r="F640" s="84">
        <v>204.97594111999999</v>
      </c>
    </row>
    <row r="641" spans="1:6" ht="12.75" customHeight="1" x14ac:dyDescent="0.2">
      <c r="A641" s="83" t="s">
        <v>172</v>
      </c>
      <c r="B641" s="83">
        <v>9</v>
      </c>
      <c r="C641" s="84">
        <v>1265.4238748400001</v>
      </c>
      <c r="D641" s="84">
        <v>1091.58423984</v>
      </c>
      <c r="E641" s="84">
        <v>195.83472968999999</v>
      </c>
      <c r="F641" s="84">
        <v>195.83472968999999</v>
      </c>
    </row>
    <row r="642" spans="1:6" ht="12.75" customHeight="1" x14ac:dyDescent="0.2">
      <c r="A642" s="83" t="s">
        <v>172</v>
      </c>
      <c r="B642" s="83">
        <v>10</v>
      </c>
      <c r="C642" s="84">
        <v>1206.70770614</v>
      </c>
      <c r="D642" s="84">
        <v>1059.15829257</v>
      </c>
      <c r="E642" s="84">
        <v>190.01738057</v>
      </c>
      <c r="F642" s="84">
        <v>190.01738057</v>
      </c>
    </row>
    <row r="643" spans="1:6" ht="12.75" customHeight="1" x14ac:dyDescent="0.2">
      <c r="A643" s="83" t="s">
        <v>172</v>
      </c>
      <c r="B643" s="83">
        <v>11</v>
      </c>
      <c r="C643" s="84">
        <v>1230.14137594</v>
      </c>
      <c r="D643" s="84">
        <v>1042.80287079</v>
      </c>
      <c r="E643" s="84">
        <v>187.08315021999999</v>
      </c>
      <c r="F643" s="84">
        <v>187.08315021999999</v>
      </c>
    </row>
    <row r="644" spans="1:6" ht="12.75" customHeight="1" x14ac:dyDescent="0.2">
      <c r="A644" s="83" t="s">
        <v>172</v>
      </c>
      <c r="B644" s="83">
        <v>12</v>
      </c>
      <c r="C644" s="84">
        <v>1182.34162049</v>
      </c>
      <c r="D644" s="84">
        <v>1045.5893185699999</v>
      </c>
      <c r="E644" s="84">
        <v>187.58305048</v>
      </c>
      <c r="F644" s="84">
        <v>187.58305048</v>
      </c>
    </row>
    <row r="645" spans="1:6" ht="12.75" customHeight="1" x14ac:dyDescent="0.2">
      <c r="A645" s="83" t="s">
        <v>172</v>
      </c>
      <c r="B645" s="83">
        <v>13</v>
      </c>
      <c r="C645" s="84">
        <v>1192.6140429500001</v>
      </c>
      <c r="D645" s="84">
        <v>1060.2247183899999</v>
      </c>
      <c r="E645" s="84">
        <v>190.20870178000001</v>
      </c>
      <c r="F645" s="84">
        <v>190.20870178000001</v>
      </c>
    </row>
    <row r="646" spans="1:6" ht="12.75" customHeight="1" x14ac:dyDescent="0.2">
      <c r="A646" s="83" t="s">
        <v>172</v>
      </c>
      <c r="B646" s="83">
        <v>14</v>
      </c>
      <c r="C646" s="84">
        <v>1288.56642616</v>
      </c>
      <c r="D646" s="84">
        <v>1073.41777344</v>
      </c>
      <c r="E646" s="84">
        <v>192.57559044000001</v>
      </c>
      <c r="F646" s="84">
        <v>192.57559044000001</v>
      </c>
    </row>
    <row r="647" spans="1:6" ht="12.75" customHeight="1" x14ac:dyDescent="0.2">
      <c r="A647" s="83" t="s">
        <v>172</v>
      </c>
      <c r="B647" s="83">
        <v>15</v>
      </c>
      <c r="C647" s="84">
        <v>1275.2171613200001</v>
      </c>
      <c r="D647" s="84">
        <v>1091.99060626</v>
      </c>
      <c r="E647" s="84">
        <v>195.90763351000001</v>
      </c>
      <c r="F647" s="84">
        <v>195.90763351000001</v>
      </c>
    </row>
    <row r="648" spans="1:6" ht="12.75" customHeight="1" x14ac:dyDescent="0.2">
      <c r="A648" s="83" t="s">
        <v>172</v>
      </c>
      <c r="B648" s="83">
        <v>16</v>
      </c>
      <c r="C648" s="84">
        <v>1242.5857524800001</v>
      </c>
      <c r="D648" s="84">
        <v>1109.5930401099999</v>
      </c>
      <c r="E648" s="84">
        <v>199.06558297999999</v>
      </c>
      <c r="F648" s="84">
        <v>199.06558297999999</v>
      </c>
    </row>
    <row r="649" spans="1:6" ht="12.75" customHeight="1" x14ac:dyDescent="0.2">
      <c r="A649" s="83" t="s">
        <v>172</v>
      </c>
      <c r="B649" s="83">
        <v>17</v>
      </c>
      <c r="C649" s="84">
        <v>1243.9488649800001</v>
      </c>
      <c r="D649" s="84">
        <v>1113.95137987</v>
      </c>
      <c r="E649" s="84">
        <v>199.84748716999999</v>
      </c>
      <c r="F649" s="84">
        <v>199.84748716999999</v>
      </c>
    </row>
    <row r="650" spans="1:6" ht="12.75" customHeight="1" x14ac:dyDescent="0.2">
      <c r="A650" s="83" t="s">
        <v>172</v>
      </c>
      <c r="B650" s="83">
        <v>18</v>
      </c>
      <c r="C650" s="84">
        <v>1225.0769822300001</v>
      </c>
      <c r="D650" s="84">
        <v>1088.98230549</v>
      </c>
      <c r="E650" s="84">
        <v>195.3679319</v>
      </c>
      <c r="F650" s="84">
        <v>195.3679319</v>
      </c>
    </row>
    <row r="651" spans="1:6" ht="12.75" customHeight="1" x14ac:dyDescent="0.2">
      <c r="A651" s="83" t="s">
        <v>172</v>
      </c>
      <c r="B651" s="83">
        <v>19</v>
      </c>
      <c r="C651" s="84">
        <v>1170.05131297</v>
      </c>
      <c r="D651" s="84">
        <v>1038.92308748</v>
      </c>
      <c r="E651" s="84">
        <v>186.38710104</v>
      </c>
      <c r="F651" s="84">
        <v>186.38710104</v>
      </c>
    </row>
    <row r="652" spans="1:6" ht="12.75" customHeight="1" x14ac:dyDescent="0.2">
      <c r="A652" s="83" t="s">
        <v>172</v>
      </c>
      <c r="B652" s="83">
        <v>20</v>
      </c>
      <c r="C652" s="84">
        <v>1156.6582336199999</v>
      </c>
      <c r="D652" s="84">
        <v>1036.1373820900001</v>
      </c>
      <c r="E652" s="84">
        <v>185.88733396999999</v>
      </c>
      <c r="F652" s="84">
        <v>185.88733396999999</v>
      </c>
    </row>
    <row r="653" spans="1:6" ht="12.75" customHeight="1" x14ac:dyDescent="0.2">
      <c r="A653" s="83" t="s">
        <v>172</v>
      </c>
      <c r="B653" s="83">
        <v>21</v>
      </c>
      <c r="C653" s="84">
        <v>1166.8151161599999</v>
      </c>
      <c r="D653" s="84">
        <v>1036.17618939</v>
      </c>
      <c r="E653" s="84">
        <v>185.89429616000001</v>
      </c>
      <c r="F653" s="84">
        <v>185.89429616000001</v>
      </c>
    </row>
    <row r="654" spans="1:6" ht="12.75" customHeight="1" x14ac:dyDescent="0.2">
      <c r="A654" s="83" t="s">
        <v>172</v>
      </c>
      <c r="B654" s="83">
        <v>22</v>
      </c>
      <c r="C654" s="84">
        <v>1168.3435718000001</v>
      </c>
      <c r="D654" s="84">
        <v>1046.8187118000001</v>
      </c>
      <c r="E654" s="84">
        <v>187.80360872</v>
      </c>
      <c r="F654" s="84">
        <v>187.80360872</v>
      </c>
    </row>
    <row r="655" spans="1:6" ht="12.75" customHeight="1" x14ac:dyDescent="0.2">
      <c r="A655" s="83" t="s">
        <v>172</v>
      </c>
      <c r="B655" s="83">
        <v>23</v>
      </c>
      <c r="C655" s="84">
        <v>1180.80186198</v>
      </c>
      <c r="D655" s="84">
        <v>1065.88604618</v>
      </c>
      <c r="E655" s="84">
        <v>191.22436741000001</v>
      </c>
      <c r="F655" s="84">
        <v>191.22436741000001</v>
      </c>
    </row>
    <row r="656" spans="1:6" ht="12.75" customHeight="1" x14ac:dyDescent="0.2">
      <c r="A656" s="83" t="s">
        <v>172</v>
      </c>
      <c r="B656" s="83">
        <v>24</v>
      </c>
      <c r="C656" s="84">
        <v>1257.56382044</v>
      </c>
      <c r="D656" s="84">
        <v>1132.06777519</v>
      </c>
      <c r="E656" s="84">
        <v>203.09764346</v>
      </c>
      <c r="F656" s="84">
        <v>203.09764346</v>
      </c>
    </row>
    <row r="657" spans="1:6" ht="12.75" customHeight="1" x14ac:dyDescent="0.2">
      <c r="A657" s="83" t="s">
        <v>173</v>
      </c>
      <c r="B657" s="83">
        <v>1</v>
      </c>
      <c r="C657" s="84">
        <v>1331.0282063899999</v>
      </c>
      <c r="D657" s="84">
        <v>1186.55835998</v>
      </c>
      <c r="E657" s="84">
        <v>212.87347986</v>
      </c>
      <c r="F657" s="84">
        <v>212.87347986</v>
      </c>
    </row>
    <row r="658" spans="1:6" ht="12.75" customHeight="1" x14ac:dyDescent="0.2">
      <c r="A658" s="83" t="s">
        <v>173</v>
      </c>
      <c r="B658" s="83">
        <v>2</v>
      </c>
      <c r="C658" s="84">
        <v>1358.34420434</v>
      </c>
      <c r="D658" s="84">
        <v>1218.85140151</v>
      </c>
      <c r="E658" s="84">
        <v>218.66698514000001</v>
      </c>
      <c r="F658" s="84">
        <v>218.66698514000001</v>
      </c>
    </row>
    <row r="659" spans="1:6" ht="12.75" customHeight="1" x14ac:dyDescent="0.2">
      <c r="A659" s="83" t="s">
        <v>173</v>
      </c>
      <c r="B659" s="83">
        <v>3</v>
      </c>
      <c r="C659" s="84">
        <v>1389.5122557100001</v>
      </c>
      <c r="D659" s="84">
        <v>1236.68811237</v>
      </c>
      <c r="E659" s="84">
        <v>221.86696487</v>
      </c>
      <c r="F659" s="84">
        <v>221.86696487</v>
      </c>
    </row>
    <row r="660" spans="1:6" ht="12.75" customHeight="1" x14ac:dyDescent="0.2">
      <c r="A660" s="83" t="s">
        <v>173</v>
      </c>
      <c r="B660" s="83">
        <v>4</v>
      </c>
      <c r="C660" s="84">
        <v>1384.9470982</v>
      </c>
      <c r="D660" s="84">
        <v>1249.00077921</v>
      </c>
      <c r="E660" s="84">
        <v>224.07590826000001</v>
      </c>
      <c r="F660" s="84">
        <v>224.07590826000001</v>
      </c>
    </row>
    <row r="661" spans="1:6" ht="12.75" customHeight="1" x14ac:dyDescent="0.2">
      <c r="A661" s="83" t="s">
        <v>173</v>
      </c>
      <c r="B661" s="83">
        <v>5</v>
      </c>
      <c r="C661" s="84">
        <v>1404.35206124</v>
      </c>
      <c r="D661" s="84">
        <v>1252.38323487</v>
      </c>
      <c r="E661" s="84">
        <v>224.68273479999999</v>
      </c>
      <c r="F661" s="84">
        <v>224.68273479999999</v>
      </c>
    </row>
    <row r="662" spans="1:6" ht="12.75" customHeight="1" x14ac:dyDescent="0.2">
      <c r="A662" s="83" t="s">
        <v>173</v>
      </c>
      <c r="B662" s="83">
        <v>6</v>
      </c>
      <c r="C662" s="84">
        <v>1403.75281174</v>
      </c>
      <c r="D662" s="84">
        <v>1248.12833735</v>
      </c>
      <c r="E662" s="84">
        <v>223.91938858</v>
      </c>
      <c r="F662" s="84">
        <v>223.91938858</v>
      </c>
    </row>
    <row r="663" spans="1:6" ht="12.75" customHeight="1" x14ac:dyDescent="0.2">
      <c r="A663" s="83" t="s">
        <v>173</v>
      </c>
      <c r="B663" s="83">
        <v>7</v>
      </c>
      <c r="C663" s="84">
        <v>1368.8160161400001</v>
      </c>
      <c r="D663" s="84">
        <v>1233.14843415</v>
      </c>
      <c r="E663" s="84">
        <v>221.23193194999999</v>
      </c>
      <c r="F663" s="84">
        <v>221.23193194999999</v>
      </c>
    </row>
    <row r="664" spans="1:6" ht="12.75" customHeight="1" x14ac:dyDescent="0.2">
      <c r="A664" s="83" t="s">
        <v>173</v>
      </c>
      <c r="B664" s="83">
        <v>8</v>
      </c>
      <c r="C664" s="84">
        <v>1285.5144975000001</v>
      </c>
      <c r="D664" s="84">
        <v>1166.54486421</v>
      </c>
      <c r="E664" s="84">
        <v>209.2829759</v>
      </c>
      <c r="F664" s="84">
        <v>209.2829759</v>
      </c>
    </row>
    <row r="665" spans="1:6" ht="12.75" customHeight="1" x14ac:dyDescent="0.2">
      <c r="A665" s="83" t="s">
        <v>173</v>
      </c>
      <c r="B665" s="83">
        <v>9</v>
      </c>
      <c r="C665" s="84">
        <v>1237.31226294</v>
      </c>
      <c r="D665" s="84">
        <v>1101.40483081</v>
      </c>
      <c r="E665" s="84">
        <v>197.59658435</v>
      </c>
      <c r="F665" s="84">
        <v>197.59658435</v>
      </c>
    </row>
    <row r="666" spans="1:6" ht="12.75" customHeight="1" x14ac:dyDescent="0.2">
      <c r="A666" s="83" t="s">
        <v>173</v>
      </c>
      <c r="B666" s="83">
        <v>10</v>
      </c>
      <c r="C666" s="84">
        <v>1173.92045416</v>
      </c>
      <c r="D666" s="84">
        <v>1086.54522372</v>
      </c>
      <c r="E666" s="84">
        <v>194.93070935</v>
      </c>
      <c r="F666" s="84">
        <v>194.93070935</v>
      </c>
    </row>
    <row r="667" spans="1:6" ht="12.75" customHeight="1" x14ac:dyDescent="0.2">
      <c r="A667" s="83" t="s">
        <v>173</v>
      </c>
      <c r="B667" s="83">
        <v>11</v>
      </c>
      <c r="C667" s="84">
        <v>1164.89531081</v>
      </c>
      <c r="D667" s="84">
        <v>1063.82545267</v>
      </c>
      <c r="E667" s="84">
        <v>190.85468839999999</v>
      </c>
      <c r="F667" s="84">
        <v>190.85468839999999</v>
      </c>
    </row>
    <row r="668" spans="1:6" ht="12.75" customHeight="1" x14ac:dyDescent="0.2">
      <c r="A668" s="83" t="s">
        <v>173</v>
      </c>
      <c r="B668" s="83">
        <v>12</v>
      </c>
      <c r="C668" s="84">
        <v>1203.85438856</v>
      </c>
      <c r="D668" s="84">
        <v>1058.92946078</v>
      </c>
      <c r="E668" s="84">
        <v>189.97632719999999</v>
      </c>
      <c r="F668" s="84">
        <v>189.97632719999999</v>
      </c>
    </row>
    <row r="669" spans="1:6" ht="12.75" customHeight="1" x14ac:dyDescent="0.2">
      <c r="A669" s="83" t="s">
        <v>173</v>
      </c>
      <c r="B669" s="83">
        <v>13</v>
      </c>
      <c r="C669" s="84">
        <v>1246.3122991600001</v>
      </c>
      <c r="D669" s="84">
        <v>1072.73107213</v>
      </c>
      <c r="E669" s="84">
        <v>192.45239339</v>
      </c>
      <c r="F669" s="84">
        <v>192.45239339</v>
      </c>
    </row>
    <row r="670" spans="1:6" ht="12.75" customHeight="1" x14ac:dyDescent="0.2">
      <c r="A670" s="83" t="s">
        <v>173</v>
      </c>
      <c r="B670" s="83">
        <v>14</v>
      </c>
      <c r="C670" s="84">
        <v>1302.99324551</v>
      </c>
      <c r="D670" s="84">
        <v>1084.98760868</v>
      </c>
      <c r="E670" s="84">
        <v>194.65126676</v>
      </c>
      <c r="F670" s="84">
        <v>194.65126676</v>
      </c>
    </row>
    <row r="671" spans="1:6" ht="12.75" customHeight="1" x14ac:dyDescent="0.2">
      <c r="A671" s="83" t="s">
        <v>173</v>
      </c>
      <c r="B671" s="83">
        <v>15</v>
      </c>
      <c r="C671" s="84">
        <v>1274.14637156</v>
      </c>
      <c r="D671" s="84">
        <v>1095.8957491599999</v>
      </c>
      <c r="E671" s="84">
        <v>196.6082323</v>
      </c>
      <c r="F671" s="84">
        <v>196.6082323</v>
      </c>
    </row>
    <row r="672" spans="1:6" ht="12.75" customHeight="1" x14ac:dyDescent="0.2">
      <c r="A672" s="83" t="s">
        <v>173</v>
      </c>
      <c r="B672" s="83">
        <v>16</v>
      </c>
      <c r="C672" s="84">
        <v>1276.1864269600001</v>
      </c>
      <c r="D672" s="84">
        <v>1103.5670554000001</v>
      </c>
      <c r="E672" s="84">
        <v>197.98449639</v>
      </c>
      <c r="F672" s="84">
        <v>197.98449639</v>
      </c>
    </row>
    <row r="673" spans="1:6" ht="12.75" customHeight="1" x14ac:dyDescent="0.2">
      <c r="A673" s="83" t="s">
        <v>173</v>
      </c>
      <c r="B673" s="83">
        <v>17</v>
      </c>
      <c r="C673" s="84">
        <v>1264.93680662</v>
      </c>
      <c r="D673" s="84">
        <v>1106.1312507099999</v>
      </c>
      <c r="E673" s="84">
        <v>198.44452364</v>
      </c>
      <c r="F673" s="84">
        <v>198.44452364</v>
      </c>
    </row>
    <row r="674" spans="1:6" ht="12.75" customHeight="1" x14ac:dyDescent="0.2">
      <c r="A674" s="83" t="s">
        <v>173</v>
      </c>
      <c r="B674" s="83">
        <v>18</v>
      </c>
      <c r="C674" s="84">
        <v>1251.3108670399999</v>
      </c>
      <c r="D674" s="84">
        <v>1088.79442453</v>
      </c>
      <c r="E674" s="84">
        <v>195.33422528</v>
      </c>
      <c r="F674" s="84">
        <v>195.33422528</v>
      </c>
    </row>
    <row r="675" spans="1:6" ht="12.75" customHeight="1" x14ac:dyDescent="0.2">
      <c r="A675" s="83" t="s">
        <v>173</v>
      </c>
      <c r="B675" s="83">
        <v>19</v>
      </c>
      <c r="C675" s="84">
        <v>1173.57159344</v>
      </c>
      <c r="D675" s="84">
        <v>1039.9275386500001</v>
      </c>
      <c r="E675" s="84">
        <v>186.56730374</v>
      </c>
      <c r="F675" s="84">
        <v>186.56730374</v>
      </c>
    </row>
    <row r="676" spans="1:6" ht="12.75" customHeight="1" x14ac:dyDescent="0.2">
      <c r="A676" s="83" t="s">
        <v>173</v>
      </c>
      <c r="B676" s="83">
        <v>20</v>
      </c>
      <c r="C676" s="84">
        <v>1201.9606803900001</v>
      </c>
      <c r="D676" s="84">
        <v>1033.07832097</v>
      </c>
      <c r="E676" s="84">
        <v>185.33852573999999</v>
      </c>
      <c r="F676" s="84">
        <v>185.33852573999999</v>
      </c>
    </row>
    <row r="677" spans="1:6" ht="12.75" customHeight="1" x14ac:dyDescent="0.2">
      <c r="A677" s="83" t="s">
        <v>173</v>
      </c>
      <c r="B677" s="83">
        <v>21</v>
      </c>
      <c r="C677" s="84">
        <v>1312.0017564899999</v>
      </c>
      <c r="D677" s="84">
        <v>1032.7785807600001</v>
      </c>
      <c r="E677" s="84">
        <v>185.28475111</v>
      </c>
      <c r="F677" s="84">
        <v>185.28475111</v>
      </c>
    </row>
    <row r="678" spans="1:6" ht="12.75" customHeight="1" x14ac:dyDescent="0.2">
      <c r="A678" s="83" t="s">
        <v>173</v>
      </c>
      <c r="B678" s="83">
        <v>22</v>
      </c>
      <c r="C678" s="84">
        <v>1219.45019697</v>
      </c>
      <c r="D678" s="84">
        <v>1046.4684333499999</v>
      </c>
      <c r="E678" s="84">
        <v>187.74076731</v>
      </c>
      <c r="F678" s="84">
        <v>187.74076731</v>
      </c>
    </row>
    <row r="679" spans="1:6" ht="12.75" customHeight="1" x14ac:dyDescent="0.2">
      <c r="A679" s="83" t="s">
        <v>173</v>
      </c>
      <c r="B679" s="83">
        <v>23</v>
      </c>
      <c r="C679" s="84">
        <v>1203.89460102</v>
      </c>
      <c r="D679" s="84">
        <v>1067.89162779</v>
      </c>
      <c r="E679" s="84">
        <v>191.58417704999999</v>
      </c>
      <c r="F679" s="84">
        <v>191.58417704999999</v>
      </c>
    </row>
    <row r="680" spans="1:6" ht="12.75" customHeight="1" x14ac:dyDescent="0.2">
      <c r="A680" s="83" t="s">
        <v>173</v>
      </c>
      <c r="B680" s="83">
        <v>24</v>
      </c>
      <c r="C680" s="84">
        <v>1252.6347277100001</v>
      </c>
      <c r="D680" s="84">
        <v>1122.0116965100001</v>
      </c>
      <c r="E680" s="84">
        <v>201.29354133000001</v>
      </c>
      <c r="F680" s="84">
        <v>201.29354133000001</v>
      </c>
    </row>
    <row r="681" spans="1:6" ht="12.75" customHeight="1" x14ac:dyDescent="0.2">
      <c r="A681" s="83" t="s">
        <v>174</v>
      </c>
      <c r="B681" s="83">
        <v>1</v>
      </c>
      <c r="C681" s="84">
        <v>1352.4306385100001</v>
      </c>
      <c r="D681" s="84">
        <v>1216.2490419600001</v>
      </c>
      <c r="E681" s="84">
        <v>218.20011106000001</v>
      </c>
      <c r="F681" s="84">
        <v>218.20011106000001</v>
      </c>
    </row>
    <row r="682" spans="1:6" ht="12.75" customHeight="1" x14ac:dyDescent="0.2">
      <c r="A682" s="83" t="s">
        <v>174</v>
      </c>
      <c r="B682" s="83">
        <v>2</v>
      </c>
      <c r="C682" s="84">
        <v>1392.2222465499999</v>
      </c>
      <c r="D682" s="84">
        <v>1246.46126123</v>
      </c>
      <c r="E682" s="84">
        <v>223.62030822</v>
      </c>
      <c r="F682" s="84">
        <v>223.62030822</v>
      </c>
    </row>
    <row r="683" spans="1:6" ht="12.75" customHeight="1" x14ac:dyDescent="0.2">
      <c r="A683" s="83" t="s">
        <v>174</v>
      </c>
      <c r="B683" s="83">
        <v>3</v>
      </c>
      <c r="C683" s="84">
        <v>1411.7881730199999</v>
      </c>
      <c r="D683" s="84">
        <v>1264.2515578800001</v>
      </c>
      <c r="E683" s="84">
        <v>226.81196105999999</v>
      </c>
      <c r="F683" s="84">
        <v>226.81196105999999</v>
      </c>
    </row>
    <row r="684" spans="1:6" ht="12.75" customHeight="1" x14ac:dyDescent="0.2">
      <c r="A684" s="83" t="s">
        <v>174</v>
      </c>
      <c r="B684" s="83">
        <v>4</v>
      </c>
      <c r="C684" s="84">
        <v>1393.50762463</v>
      </c>
      <c r="D684" s="84">
        <v>1273.38662537</v>
      </c>
      <c r="E684" s="84">
        <v>228.45082997</v>
      </c>
      <c r="F684" s="84">
        <v>228.45082997</v>
      </c>
    </row>
    <row r="685" spans="1:6" ht="12.75" customHeight="1" x14ac:dyDescent="0.2">
      <c r="A685" s="83" t="s">
        <v>174</v>
      </c>
      <c r="B685" s="83">
        <v>5</v>
      </c>
      <c r="C685" s="84">
        <v>1393.49648841</v>
      </c>
      <c r="D685" s="84">
        <v>1271.87399615</v>
      </c>
      <c r="E685" s="84">
        <v>228.17945803000001</v>
      </c>
      <c r="F685" s="84">
        <v>228.17945803000001</v>
      </c>
    </row>
    <row r="686" spans="1:6" ht="12.75" customHeight="1" x14ac:dyDescent="0.2">
      <c r="A686" s="83" t="s">
        <v>174</v>
      </c>
      <c r="B686" s="83">
        <v>6</v>
      </c>
      <c r="C686" s="84">
        <v>1401.31682914</v>
      </c>
      <c r="D686" s="84">
        <v>1250.5998428600001</v>
      </c>
      <c r="E686" s="84">
        <v>224.36278689</v>
      </c>
      <c r="F686" s="84">
        <v>224.36278689</v>
      </c>
    </row>
    <row r="687" spans="1:6" ht="12.75" customHeight="1" x14ac:dyDescent="0.2">
      <c r="A687" s="83" t="s">
        <v>174</v>
      </c>
      <c r="B687" s="83">
        <v>7</v>
      </c>
      <c r="C687" s="84">
        <v>1349.23326142</v>
      </c>
      <c r="D687" s="84">
        <v>1197.77411456</v>
      </c>
      <c r="E687" s="84">
        <v>214.88563264000001</v>
      </c>
      <c r="F687" s="84">
        <v>214.88563264000001</v>
      </c>
    </row>
    <row r="688" spans="1:6" ht="12.75" customHeight="1" x14ac:dyDescent="0.2">
      <c r="A688" s="83" t="s">
        <v>174</v>
      </c>
      <c r="B688" s="83">
        <v>8</v>
      </c>
      <c r="C688" s="84">
        <v>1242.8724161800001</v>
      </c>
      <c r="D688" s="84">
        <v>1116.11727804</v>
      </c>
      <c r="E688" s="84">
        <v>200.23605825999999</v>
      </c>
      <c r="F688" s="84">
        <v>200.23605825999999</v>
      </c>
    </row>
    <row r="689" spans="1:6" ht="12.75" customHeight="1" x14ac:dyDescent="0.2">
      <c r="A689" s="83" t="s">
        <v>174</v>
      </c>
      <c r="B689" s="83">
        <v>9</v>
      </c>
      <c r="C689" s="84">
        <v>1179.9893842900001</v>
      </c>
      <c r="D689" s="84">
        <v>1076.09538453</v>
      </c>
      <c r="E689" s="84">
        <v>193.05596495</v>
      </c>
      <c r="F689" s="84">
        <v>193.05596495</v>
      </c>
    </row>
    <row r="690" spans="1:6" ht="12.75" customHeight="1" x14ac:dyDescent="0.2">
      <c r="A690" s="83" t="s">
        <v>174</v>
      </c>
      <c r="B690" s="83">
        <v>10</v>
      </c>
      <c r="C690" s="84">
        <v>1178.04342475</v>
      </c>
      <c r="D690" s="84">
        <v>1079.1168186699999</v>
      </c>
      <c r="E690" s="84">
        <v>193.59802274</v>
      </c>
      <c r="F690" s="84">
        <v>193.59802274</v>
      </c>
    </row>
    <row r="691" spans="1:6" ht="12.75" customHeight="1" x14ac:dyDescent="0.2">
      <c r="A691" s="83" t="s">
        <v>174</v>
      </c>
      <c r="B691" s="83">
        <v>11</v>
      </c>
      <c r="C691" s="84">
        <v>1217.95910809</v>
      </c>
      <c r="D691" s="84">
        <v>1071.0315822299999</v>
      </c>
      <c r="E691" s="84">
        <v>192.14749787</v>
      </c>
      <c r="F691" s="84">
        <v>192.14749787</v>
      </c>
    </row>
    <row r="692" spans="1:6" ht="12.75" customHeight="1" x14ac:dyDescent="0.2">
      <c r="A692" s="83" t="s">
        <v>174</v>
      </c>
      <c r="B692" s="83">
        <v>12</v>
      </c>
      <c r="C692" s="84">
        <v>1255.7327372899999</v>
      </c>
      <c r="D692" s="84">
        <v>1064.2444274300001</v>
      </c>
      <c r="E692" s="84">
        <v>190.92985421</v>
      </c>
      <c r="F692" s="84">
        <v>190.92985421</v>
      </c>
    </row>
    <row r="693" spans="1:6" ht="12.75" customHeight="1" x14ac:dyDescent="0.2">
      <c r="A693" s="83" t="s">
        <v>174</v>
      </c>
      <c r="B693" s="83">
        <v>13</v>
      </c>
      <c r="C693" s="84">
        <v>1254.6692914099999</v>
      </c>
      <c r="D693" s="84">
        <v>1072.4272960999999</v>
      </c>
      <c r="E693" s="84">
        <v>192.39789471</v>
      </c>
      <c r="F693" s="84">
        <v>192.39789471</v>
      </c>
    </row>
    <row r="694" spans="1:6" ht="12.75" customHeight="1" x14ac:dyDescent="0.2">
      <c r="A694" s="83" t="s">
        <v>174</v>
      </c>
      <c r="B694" s="83">
        <v>14</v>
      </c>
      <c r="C694" s="84">
        <v>1245.2036573099999</v>
      </c>
      <c r="D694" s="84">
        <v>1069.8821560900001</v>
      </c>
      <c r="E694" s="84">
        <v>191.94128606000001</v>
      </c>
      <c r="F694" s="84">
        <v>191.94128606000001</v>
      </c>
    </row>
    <row r="695" spans="1:6" ht="12.75" customHeight="1" x14ac:dyDescent="0.2">
      <c r="A695" s="83" t="s">
        <v>174</v>
      </c>
      <c r="B695" s="83">
        <v>15</v>
      </c>
      <c r="C695" s="84">
        <v>1225.5366341199999</v>
      </c>
      <c r="D695" s="84">
        <v>1078.15871866</v>
      </c>
      <c r="E695" s="84">
        <v>193.42613564000001</v>
      </c>
      <c r="F695" s="84">
        <v>193.42613564000001</v>
      </c>
    </row>
    <row r="696" spans="1:6" ht="12.75" customHeight="1" x14ac:dyDescent="0.2">
      <c r="A696" s="83" t="s">
        <v>174</v>
      </c>
      <c r="B696" s="83">
        <v>16</v>
      </c>
      <c r="C696" s="84">
        <v>1153.75044916</v>
      </c>
      <c r="D696" s="84">
        <v>1088.6866665299999</v>
      </c>
      <c r="E696" s="84">
        <v>195.31489304999999</v>
      </c>
      <c r="F696" s="84">
        <v>195.31489304999999</v>
      </c>
    </row>
    <row r="697" spans="1:6" ht="12.75" customHeight="1" x14ac:dyDescent="0.2">
      <c r="A697" s="83" t="s">
        <v>174</v>
      </c>
      <c r="B697" s="83">
        <v>17</v>
      </c>
      <c r="C697" s="84">
        <v>1186.2414331499999</v>
      </c>
      <c r="D697" s="84">
        <v>1100.57380141</v>
      </c>
      <c r="E697" s="84">
        <v>197.44749424</v>
      </c>
      <c r="F697" s="84">
        <v>197.44749424</v>
      </c>
    </row>
    <row r="698" spans="1:6" ht="12.75" customHeight="1" x14ac:dyDescent="0.2">
      <c r="A698" s="83" t="s">
        <v>174</v>
      </c>
      <c r="B698" s="83">
        <v>18</v>
      </c>
      <c r="C698" s="84">
        <v>1164.3386597900001</v>
      </c>
      <c r="D698" s="84">
        <v>1092.0455538900001</v>
      </c>
      <c r="E698" s="84">
        <v>195.91749134</v>
      </c>
      <c r="F698" s="84">
        <v>195.91749134</v>
      </c>
    </row>
    <row r="699" spans="1:6" ht="12.75" customHeight="1" x14ac:dyDescent="0.2">
      <c r="A699" s="83" t="s">
        <v>174</v>
      </c>
      <c r="B699" s="83">
        <v>19</v>
      </c>
      <c r="C699" s="84">
        <v>1137.02866619</v>
      </c>
      <c r="D699" s="84">
        <v>1066.3620170900001</v>
      </c>
      <c r="E699" s="84">
        <v>191.30975856000001</v>
      </c>
      <c r="F699" s="84">
        <v>191.30975856000001</v>
      </c>
    </row>
    <row r="700" spans="1:6" ht="12.75" customHeight="1" x14ac:dyDescent="0.2">
      <c r="A700" s="83" t="s">
        <v>174</v>
      </c>
      <c r="B700" s="83">
        <v>20</v>
      </c>
      <c r="C700" s="84">
        <v>1175.63008197</v>
      </c>
      <c r="D700" s="84">
        <v>1063.0209007399999</v>
      </c>
      <c r="E700" s="84">
        <v>190.71034846000001</v>
      </c>
      <c r="F700" s="84">
        <v>190.71034846000001</v>
      </c>
    </row>
    <row r="701" spans="1:6" ht="12.75" customHeight="1" x14ac:dyDescent="0.2">
      <c r="A701" s="83" t="s">
        <v>174</v>
      </c>
      <c r="B701" s="83">
        <v>21</v>
      </c>
      <c r="C701" s="84">
        <v>1247.4077060100001</v>
      </c>
      <c r="D701" s="84">
        <v>1067.8827772899999</v>
      </c>
      <c r="E701" s="84">
        <v>191.58258923</v>
      </c>
      <c r="F701" s="84">
        <v>191.58258923</v>
      </c>
    </row>
    <row r="702" spans="1:6" ht="12.75" customHeight="1" x14ac:dyDescent="0.2">
      <c r="A702" s="83" t="s">
        <v>174</v>
      </c>
      <c r="B702" s="83">
        <v>22</v>
      </c>
      <c r="C702" s="84">
        <v>1196.82523079</v>
      </c>
      <c r="D702" s="84">
        <v>1069.5849282300001</v>
      </c>
      <c r="E702" s="84">
        <v>191.88796214999999</v>
      </c>
      <c r="F702" s="84">
        <v>191.88796214999999</v>
      </c>
    </row>
    <row r="703" spans="1:6" ht="12.75" customHeight="1" x14ac:dyDescent="0.2">
      <c r="A703" s="83" t="s">
        <v>174</v>
      </c>
      <c r="B703" s="83">
        <v>23</v>
      </c>
      <c r="C703" s="84">
        <v>1219.3601874000001</v>
      </c>
      <c r="D703" s="84">
        <v>1068.9660884699999</v>
      </c>
      <c r="E703" s="84">
        <v>191.77693973999999</v>
      </c>
      <c r="F703" s="84">
        <v>191.77693973999999</v>
      </c>
    </row>
    <row r="704" spans="1:6" ht="12.75" customHeight="1" x14ac:dyDescent="0.2">
      <c r="A704" s="83" t="s">
        <v>174</v>
      </c>
      <c r="B704" s="83">
        <v>24</v>
      </c>
      <c r="C704" s="84">
        <v>1283.1744058199999</v>
      </c>
      <c r="D704" s="84">
        <v>1122.0521672299999</v>
      </c>
      <c r="E704" s="84">
        <v>201.30080194000001</v>
      </c>
      <c r="F704" s="84">
        <v>201.30080194000001</v>
      </c>
    </row>
    <row r="705" spans="1:6" ht="12.75" customHeight="1" x14ac:dyDescent="0.2">
      <c r="A705" s="83" t="s">
        <v>175</v>
      </c>
      <c r="B705" s="83">
        <v>1</v>
      </c>
      <c r="C705" s="84">
        <v>1390.38550093</v>
      </c>
      <c r="D705" s="84">
        <v>1222.3488439299999</v>
      </c>
      <c r="E705" s="84">
        <v>219.29444078</v>
      </c>
      <c r="F705" s="84">
        <v>219.29444078</v>
      </c>
    </row>
    <row r="706" spans="1:6" ht="12.75" customHeight="1" x14ac:dyDescent="0.2">
      <c r="A706" s="83" t="s">
        <v>175</v>
      </c>
      <c r="B706" s="83">
        <v>2</v>
      </c>
      <c r="C706" s="84">
        <v>1402.9633809300001</v>
      </c>
      <c r="D706" s="84">
        <v>1256.4402993000001</v>
      </c>
      <c r="E706" s="84">
        <v>225.41058895</v>
      </c>
      <c r="F706" s="84">
        <v>225.41058895</v>
      </c>
    </row>
    <row r="707" spans="1:6" ht="12.75" customHeight="1" x14ac:dyDescent="0.2">
      <c r="A707" s="83" t="s">
        <v>175</v>
      </c>
      <c r="B707" s="83">
        <v>3</v>
      </c>
      <c r="C707" s="84">
        <v>1387.30813517</v>
      </c>
      <c r="D707" s="84">
        <v>1264.9034868700001</v>
      </c>
      <c r="E707" s="84">
        <v>226.92891982</v>
      </c>
      <c r="F707" s="84">
        <v>226.92891982</v>
      </c>
    </row>
    <row r="708" spans="1:6" ht="12.75" customHeight="1" x14ac:dyDescent="0.2">
      <c r="A708" s="83" t="s">
        <v>175</v>
      </c>
      <c r="B708" s="83">
        <v>4</v>
      </c>
      <c r="C708" s="84">
        <v>1380.76899271</v>
      </c>
      <c r="D708" s="84">
        <v>1260.22627141</v>
      </c>
      <c r="E708" s="84">
        <v>226.08980801000001</v>
      </c>
      <c r="F708" s="84">
        <v>226.08980801000001</v>
      </c>
    </row>
    <row r="709" spans="1:6" ht="12.75" customHeight="1" x14ac:dyDescent="0.2">
      <c r="A709" s="83" t="s">
        <v>175</v>
      </c>
      <c r="B709" s="83">
        <v>5</v>
      </c>
      <c r="C709" s="84">
        <v>1415.37572518</v>
      </c>
      <c r="D709" s="84">
        <v>1258.34674348</v>
      </c>
      <c r="E709" s="84">
        <v>225.75261291999999</v>
      </c>
      <c r="F709" s="84">
        <v>225.75261291999999</v>
      </c>
    </row>
    <row r="710" spans="1:6" ht="12.75" customHeight="1" x14ac:dyDescent="0.2">
      <c r="A710" s="83" t="s">
        <v>175</v>
      </c>
      <c r="B710" s="83">
        <v>6</v>
      </c>
      <c r="C710" s="84">
        <v>1385.78011603</v>
      </c>
      <c r="D710" s="84">
        <v>1239.70344664</v>
      </c>
      <c r="E710" s="84">
        <v>222.40792832</v>
      </c>
      <c r="F710" s="84">
        <v>222.40792832</v>
      </c>
    </row>
    <row r="711" spans="1:6" ht="12.75" customHeight="1" x14ac:dyDescent="0.2">
      <c r="A711" s="83" t="s">
        <v>175</v>
      </c>
      <c r="B711" s="83">
        <v>7</v>
      </c>
      <c r="C711" s="84">
        <v>1298.0654061299999</v>
      </c>
      <c r="D711" s="84">
        <v>1193.51062125</v>
      </c>
      <c r="E711" s="84">
        <v>214.12074430000001</v>
      </c>
      <c r="F711" s="84">
        <v>214.12074430000001</v>
      </c>
    </row>
    <row r="712" spans="1:6" ht="12.75" customHeight="1" x14ac:dyDescent="0.2">
      <c r="A712" s="83" t="s">
        <v>175</v>
      </c>
      <c r="B712" s="83">
        <v>8</v>
      </c>
      <c r="C712" s="84">
        <v>1196.1564206</v>
      </c>
      <c r="D712" s="84">
        <v>1117.9037818899999</v>
      </c>
      <c r="E712" s="84">
        <v>200.55656445</v>
      </c>
      <c r="F712" s="84">
        <v>200.55656445</v>
      </c>
    </row>
    <row r="713" spans="1:6" ht="12.75" customHeight="1" x14ac:dyDescent="0.2">
      <c r="A713" s="83" t="s">
        <v>175</v>
      </c>
      <c r="B713" s="83">
        <v>9</v>
      </c>
      <c r="C713" s="84">
        <v>1147.04167755</v>
      </c>
      <c r="D713" s="84">
        <v>1046.39044491</v>
      </c>
      <c r="E713" s="84">
        <v>187.72677587000001</v>
      </c>
      <c r="F713" s="84">
        <v>187.72677587000001</v>
      </c>
    </row>
    <row r="714" spans="1:6" ht="12.75" customHeight="1" x14ac:dyDescent="0.2">
      <c r="A714" s="83" t="s">
        <v>175</v>
      </c>
      <c r="B714" s="83">
        <v>10</v>
      </c>
      <c r="C714" s="84">
        <v>1163.6944338999999</v>
      </c>
      <c r="D714" s="84">
        <v>1036.33062503</v>
      </c>
      <c r="E714" s="84">
        <v>185.92200255</v>
      </c>
      <c r="F714" s="84">
        <v>185.92200255</v>
      </c>
    </row>
    <row r="715" spans="1:6" ht="12.75" customHeight="1" x14ac:dyDescent="0.2">
      <c r="A715" s="83" t="s">
        <v>175</v>
      </c>
      <c r="B715" s="83">
        <v>11</v>
      </c>
      <c r="C715" s="84">
        <v>1154.9342173299999</v>
      </c>
      <c r="D715" s="84">
        <v>1038.78601162</v>
      </c>
      <c r="E715" s="84">
        <v>186.36250906999999</v>
      </c>
      <c r="F715" s="84">
        <v>186.36250906999999</v>
      </c>
    </row>
    <row r="716" spans="1:6" ht="12.75" customHeight="1" x14ac:dyDescent="0.2">
      <c r="A716" s="83" t="s">
        <v>175</v>
      </c>
      <c r="B716" s="83">
        <v>12</v>
      </c>
      <c r="C716" s="84">
        <v>1198.72622482</v>
      </c>
      <c r="D716" s="84">
        <v>1049.1155809100001</v>
      </c>
      <c r="E716" s="84">
        <v>188.21567654</v>
      </c>
      <c r="F716" s="84">
        <v>188.21567654</v>
      </c>
    </row>
    <row r="717" spans="1:6" ht="12.75" customHeight="1" x14ac:dyDescent="0.2">
      <c r="A717" s="83" t="s">
        <v>175</v>
      </c>
      <c r="B717" s="83">
        <v>13</v>
      </c>
      <c r="C717" s="84">
        <v>1219.0401975</v>
      </c>
      <c r="D717" s="84">
        <v>1061.4403400000001</v>
      </c>
      <c r="E717" s="84">
        <v>190.42678932000001</v>
      </c>
      <c r="F717" s="84">
        <v>190.42678932000001</v>
      </c>
    </row>
    <row r="718" spans="1:6" ht="12.75" customHeight="1" x14ac:dyDescent="0.2">
      <c r="A718" s="83" t="s">
        <v>175</v>
      </c>
      <c r="B718" s="83">
        <v>14</v>
      </c>
      <c r="C718" s="84">
        <v>1220.6511171300001</v>
      </c>
      <c r="D718" s="84">
        <v>1068.65343261</v>
      </c>
      <c r="E718" s="84">
        <v>191.72084798</v>
      </c>
      <c r="F718" s="84">
        <v>191.72084798</v>
      </c>
    </row>
    <row r="719" spans="1:6" ht="12.75" customHeight="1" x14ac:dyDescent="0.2">
      <c r="A719" s="83" t="s">
        <v>175</v>
      </c>
      <c r="B719" s="83">
        <v>15</v>
      </c>
      <c r="C719" s="84">
        <v>1202.23871633</v>
      </c>
      <c r="D719" s="84">
        <v>1078.8104621099999</v>
      </c>
      <c r="E719" s="84">
        <v>193.54306111</v>
      </c>
      <c r="F719" s="84">
        <v>193.54306111</v>
      </c>
    </row>
    <row r="720" spans="1:6" ht="12.75" customHeight="1" x14ac:dyDescent="0.2">
      <c r="A720" s="83" t="s">
        <v>175</v>
      </c>
      <c r="B720" s="83">
        <v>16</v>
      </c>
      <c r="C720" s="84">
        <v>1102.0922957</v>
      </c>
      <c r="D720" s="84">
        <v>1101.1291987300001</v>
      </c>
      <c r="E720" s="84">
        <v>197.54713480999999</v>
      </c>
      <c r="F720" s="84">
        <v>197.54713480999999</v>
      </c>
    </row>
    <row r="721" spans="1:6" ht="12.75" customHeight="1" x14ac:dyDescent="0.2">
      <c r="A721" s="83" t="s">
        <v>175</v>
      </c>
      <c r="B721" s="83">
        <v>17</v>
      </c>
      <c r="C721" s="84">
        <v>1110.2436241400001</v>
      </c>
      <c r="D721" s="84">
        <v>1099.5439694199999</v>
      </c>
      <c r="E721" s="84">
        <v>197.26273811999999</v>
      </c>
      <c r="F721" s="84">
        <v>197.26273811999999</v>
      </c>
    </row>
    <row r="722" spans="1:6" ht="12.75" customHeight="1" x14ac:dyDescent="0.2">
      <c r="A722" s="83" t="s">
        <v>175</v>
      </c>
      <c r="B722" s="83">
        <v>18</v>
      </c>
      <c r="C722" s="84">
        <v>1089.08700269</v>
      </c>
      <c r="D722" s="84">
        <v>1078.6673557900001</v>
      </c>
      <c r="E722" s="84">
        <v>193.51738724000001</v>
      </c>
      <c r="F722" s="84">
        <v>193.51738724000001</v>
      </c>
    </row>
    <row r="723" spans="1:6" ht="12.75" customHeight="1" x14ac:dyDescent="0.2">
      <c r="A723" s="83" t="s">
        <v>175</v>
      </c>
      <c r="B723" s="83">
        <v>19</v>
      </c>
      <c r="C723" s="84">
        <v>1071.8397014899999</v>
      </c>
      <c r="D723" s="84">
        <v>1054.59495036</v>
      </c>
      <c r="E723" s="84">
        <v>189.19869808999999</v>
      </c>
      <c r="F723" s="84">
        <v>189.19869808999999</v>
      </c>
    </row>
    <row r="724" spans="1:6" ht="12.75" customHeight="1" x14ac:dyDescent="0.2">
      <c r="A724" s="83" t="s">
        <v>175</v>
      </c>
      <c r="B724" s="83">
        <v>20</v>
      </c>
      <c r="C724" s="84">
        <v>1080.00992178</v>
      </c>
      <c r="D724" s="84">
        <v>1056.63711229</v>
      </c>
      <c r="E724" s="84">
        <v>189.56507038999999</v>
      </c>
      <c r="F724" s="84">
        <v>189.56507038999999</v>
      </c>
    </row>
    <row r="725" spans="1:6" ht="12.75" customHeight="1" x14ac:dyDescent="0.2">
      <c r="A725" s="83" t="s">
        <v>175</v>
      </c>
      <c r="B725" s="83">
        <v>21</v>
      </c>
      <c r="C725" s="84">
        <v>1091.45791639</v>
      </c>
      <c r="D725" s="84">
        <v>1078.9400692300001</v>
      </c>
      <c r="E725" s="84">
        <v>193.56631315999999</v>
      </c>
      <c r="F725" s="84">
        <v>193.56631315999999</v>
      </c>
    </row>
    <row r="726" spans="1:6" ht="12.75" customHeight="1" x14ac:dyDescent="0.2">
      <c r="A726" s="83" t="s">
        <v>175</v>
      </c>
      <c r="B726" s="83">
        <v>22</v>
      </c>
      <c r="C726" s="84">
        <v>1126.76762738</v>
      </c>
      <c r="D726" s="84">
        <v>1078.9518808099999</v>
      </c>
      <c r="E726" s="84">
        <v>193.56843221</v>
      </c>
      <c r="F726" s="84">
        <v>193.56843221</v>
      </c>
    </row>
    <row r="727" spans="1:6" ht="12.75" customHeight="1" x14ac:dyDescent="0.2">
      <c r="A727" s="83" t="s">
        <v>175</v>
      </c>
      <c r="B727" s="83">
        <v>23</v>
      </c>
      <c r="C727" s="84">
        <v>1127.8152963299999</v>
      </c>
      <c r="D727" s="84">
        <v>1075.9004552199999</v>
      </c>
      <c r="E727" s="84">
        <v>193.02099383000001</v>
      </c>
      <c r="F727" s="84">
        <v>193.02099383000001</v>
      </c>
    </row>
    <row r="728" spans="1:6" ht="12.75" customHeight="1" x14ac:dyDescent="0.2">
      <c r="A728" s="83" t="s">
        <v>175</v>
      </c>
      <c r="B728" s="83">
        <v>24</v>
      </c>
      <c r="C728" s="84">
        <v>1191.19059036</v>
      </c>
      <c r="D728" s="84">
        <v>1127.9646431599999</v>
      </c>
      <c r="E728" s="84">
        <v>202.36152458999999</v>
      </c>
      <c r="F728" s="84">
        <v>202.36152458999999</v>
      </c>
    </row>
    <row r="729" spans="1:6" ht="12.75" customHeight="1" x14ac:dyDescent="0.2">
      <c r="A729" s="83" t="s">
        <v>176</v>
      </c>
      <c r="B729" s="83">
        <v>1</v>
      </c>
      <c r="C729" s="84">
        <v>1271.4897203099999</v>
      </c>
      <c r="D729" s="84">
        <v>1201.1351050000001</v>
      </c>
      <c r="E729" s="84">
        <v>215.48860823000001</v>
      </c>
      <c r="F729" s="84">
        <v>215.48860823000001</v>
      </c>
    </row>
    <row r="730" spans="1:6" ht="12.75" customHeight="1" x14ac:dyDescent="0.2">
      <c r="A730" s="83" t="s">
        <v>176</v>
      </c>
      <c r="B730" s="83">
        <v>2</v>
      </c>
      <c r="C730" s="84">
        <v>1405.99758961</v>
      </c>
      <c r="D730" s="84">
        <v>1219.4974638199999</v>
      </c>
      <c r="E730" s="84">
        <v>218.78289139</v>
      </c>
      <c r="F730" s="84">
        <v>218.78289139</v>
      </c>
    </row>
    <row r="731" spans="1:6" ht="12.75" customHeight="1" x14ac:dyDescent="0.2">
      <c r="A731" s="83" t="s">
        <v>176</v>
      </c>
      <c r="B731" s="83">
        <v>3</v>
      </c>
      <c r="C731" s="84">
        <v>1450.24400152</v>
      </c>
      <c r="D731" s="84">
        <v>1236.1113868499999</v>
      </c>
      <c r="E731" s="84">
        <v>221.76349793</v>
      </c>
      <c r="F731" s="84">
        <v>221.76349793</v>
      </c>
    </row>
    <row r="732" spans="1:6" ht="12.75" customHeight="1" x14ac:dyDescent="0.2">
      <c r="A732" s="83" t="s">
        <v>176</v>
      </c>
      <c r="B732" s="83">
        <v>4</v>
      </c>
      <c r="C732" s="84">
        <v>1411.66942789</v>
      </c>
      <c r="D732" s="84">
        <v>1233.4893637099999</v>
      </c>
      <c r="E732" s="84">
        <v>221.29309613000001</v>
      </c>
      <c r="F732" s="84">
        <v>221.29309613000001</v>
      </c>
    </row>
    <row r="733" spans="1:6" ht="12.75" customHeight="1" x14ac:dyDescent="0.2">
      <c r="A733" s="83" t="s">
        <v>176</v>
      </c>
      <c r="B733" s="83">
        <v>5</v>
      </c>
      <c r="C733" s="84">
        <v>1410.2233882600001</v>
      </c>
      <c r="D733" s="84">
        <v>1223.78593258</v>
      </c>
      <c r="E733" s="84">
        <v>219.55226042999999</v>
      </c>
      <c r="F733" s="84">
        <v>219.55226042999999</v>
      </c>
    </row>
    <row r="734" spans="1:6" ht="12.75" customHeight="1" x14ac:dyDescent="0.2">
      <c r="A734" s="83" t="s">
        <v>176</v>
      </c>
      <c r="B734" s="83">
        <v>6</v>
      </c>
      <c r="C734" s="84">
        <v>1394.5335272100001</v>
      </c>
      <c r="D734" s="84">
        <v>1214.8024041399999</v>
      </c>
      <c r="E734" s="84">
        <v>217.94057824999999</v>
      </c>
      <c r="F734" s="84">
        <v>217.94057824999999</v>
      </c>
    </row>
    <row r="735" spans="1:6" ht="12.75" customHeight="1" x14ac:dyDescent="0.2">
      <c r="A735" s="83" t="s">
        <v>176</v>
      </c>
      <c r="B735" s="83">
        <v>7</v>
      </c>
      <c r="C735" s="84">
        <v>1217.6734979800001</v>
      </c>
      <c r="D735" s="84">
        <v>1174.4416378400001</v>
      </c>
      <c r="E735" s="84">
        <v>210.69968976000001</v>
      </c>
      <c r="F735" s="84">
        <v>210.69968976000001</v>
      </c>
    </row>
    <row r="736" spans="1:6" ht="12.75" customHeight="1" x14ac:dyDescent="0.2">
      <c r="A736" s="83" t="s">
        <v>176</v>
      </c>
      <c r="B736" s="83">
        <v>8</v>
      </c>
      <c r="C736" s="84">
        <v>1138.5986043299999</v>
      </c>
      <c r="D736" s="84">
        <v>1105.4023761000001</v>
      </c>
      <c r="E736" s="84">
        <v>198.31376051999999</v>
      </c>
      <c r="F736" s="84">
        <v>198.31376051999999</v>
      </c>
    </row>
    <row r="737" spans="1:6" ht="12.75" customHeight="1" x14ac:dyDescent="0.2">
      <c r="A737" s="83" t="s">
        <v>176</v>
      </c>
      <c r="B737" s="83">
        <v>9</v>
      </c>
      <c r="C737" s="84">
        <v>1085.57962843</v>
      </c>
      <c r="D737" s="84">
        <v>1046.21374848</v>
      </c>
      <c r="E737" s="84">
        <v>187.69507579</v>
      </c>
      <c r="F737" s="84">
        <v>187.69507579</v>
      </c>
    </row>
    <row r="738" spans="1:6" ht="12.75" customHeight="1" x14ac:dyDescent="0.2">
      <c r="A738" s="83" t="s">
        <v>176</v>
      </c>
      <c r="B738" s="83">
        <v>10</v>
      </c>
      <c r="C738" s="84">
        <v>1086.77625407</v>
      </c>
      <c r="D738" s="84">
        <v>1048.4730169699999</v>
      </c>
      <c r="E738" s="84">
        <v>188.10039791</v>
      </c>
      <c r="F738" s="84">
        <v>188.10039791</v>
      </c>
    </row>
    <row r="739" spans="1:6" ht="12.75" customHeight="1" x14ac:dyDescent="0.2">
      <c r="A739" s="83" t="s">
        <v>176</v>
      </c>
      <c r="B739" s="83">
        <v>11</v>
      </c>
      <c r="C739" s="84">
        <v>1081.98146993</v>
      </c>
      <c r="D739" s="84">
        <v>1061.1249780000001</v>
      </c>
      <c r="E739" s="84">
        <v>190.37021207000001</v>
      </c>
      <c r="F739" s="84">
        <v>190.37021207000001</v>
      </c>
    </row>
    <row r="740" spans="1:6" ht="12.75" customHeight="1" x14ac:dyDescent="0.2">
      <c r="A740" s="83" t="s">
        <v>176</v>
      </c>
      <c r="B740" s="83">
        <v>12</v>
      </c>
      <c r="C740" s="84">
        <v>1108.04735957</v>
      </c>
      <c r="D740" s="84">
        <v>1075.72781923</v>
      </c>
      <c r="E740" s="84">
        <v>192.99002221999999</v>
      </c>
      <c r="F740" s="84">
        <v>192.99002221999999</v>
      </c>
    </row>
    <row r="741" spans="1:6" ht="12.75" customHeight="1" x14ac:dyDescent="0.2">
      <c r="A741" s="83" t="s">
        <v>176</v>
      </c>
      <c r="B741" s="83">
        <v>13</v>
      </c>
      <c r="C741" s="84">
        <v>1123.3159755199999</v>
      </c>
      <c r="D741" s="84">
        <v>1087.22304106</v>
      </c>
      <c r="E741" s="84">
        <v>195.05231258000001</v>
      </c>
      <c r="F741" s="84">
        <v>195.05231258000001</v>
      </c>
    </row>
    <row r="742" spans="1:6" ht="12.75" customHeight="1" x14ac:dyDescent="0.2">
      <c r="A742" s="83" t="s">
        <v>176</v>
      </c>
      <c r="B742" s="83">
        <v>14</v>
      </c>
      <c r="C742" s="84">
        <v>1094.7972693700001</v>
      </c>
      <c r="D742" s="84">
        <v>1070.4147455499999</v>
      </c>
      <c r="E742" s="84">
        <v>192.03683480999999</v>
      </c>
      <c r="F742" s="84">
        <v>192.03683480999999</v>
      </c>
    </row>
    <row r="743" spans="1:6" ht="12.75" customHeight="1" x14ac:dyDescent="0.2">
      <c r="A743" s="83" t="s">
        <v>176</v>
      </c>
      <c r="B743" s="83">
        <v>15</v>
      </c>
      <c r="C743" s="84">
        <v>1091.28851751</v>
      </c>
      <c r="D743" s="84">
        <v>1069.8965057</v>
      </c>
      <c r="E743" s="84">
        <v>191.94386044000001</v>
      </c>
      <c r="F743" s="84">
        <v>191.94386044000001</v>
      </c>
    </row>
    <row r="744" spans="1:6" ht="12.75" customHeight="1" x14ac:dyDescent="0.2">
      <c r="A744" s="83" t="s">
        <v>176</v>
      </c>
      <c r="B744" s="83">
        <v>16</v>
      </c>
      <c r="C744" s="84">
        <v>1080.9038390999999</v>
      </c>
      <c r="D744" s="84">
        <v>1078.0007472100001</v>
      </c>
      <c r="E744" s="84">
        <v>193.39779490000001</v>
      </c>
      <c r="F744" s="84">
        <v>193.39779490000001</v>
      </c>
    </row>
    <row r="745" spans="1:6" ht="12.75" customHeight="1" x14ac:dyDescent="0.2">
      <c r="A745" s="83" t="s">
        <v>176</v>
      </c>
      <c r="B745" s="83">
        <v>17</v>
      </c>
      <c r="C745" s="84">
        <v>1093.76435027</v>
      </c>
      <c r="D745" s="84">
        <v>1082.2636625800001</v>
      </c>
      <c r="E745" s="84">
        <v>194.16257956000001</v>
      </c>
      <c r="F745" s="84">
        <v>194.16257956000001</v>
      </c>
    </row>
    <row r="746" spans="1:6" ht="12.75" customHeight="1" x14ac:dyDescent="0.2">
      <c r="A746" s="83" t="s">
        <v>176</v>
      </c>
      <c r="B746" s="83">
        <v>18</v>
      </c>
      <c r="C746" s="84">
        <v>1064.4507643300001</v>
      </c>
      <c r="D746" s="84">
        <v>1065.52657716</v>
      </c>
      <c r="E746" s="84">
        <v>191.15987718</v>
      </c>
      <c r="F746" s="84">
        <v>191.15987718</v>
      </c>
    </row>
    <row r="747" spans="1:6" ht="12.75" customHeight="1" x14ac:dyDescent="0.2">
      <c r="A747" s="83" t="s">
        <v>176</v>
      </c>
      <c r="B747" s="83">
        <v>19</v>
      </c>
      <c r="C747" s="84">
        <v>1019.71080987</v>
      </c>
      <c r="D747" s="84">
        <v>1045.63864433</v>
      </c>
      <c r="E747" s="84">
        <v>187.59189972999999</v>
      </c>
      <c r="F747" s="84">
        <v>187.59189972999999</v>
      </c>
    </row>
    <row r="748" spans="1:6" ht="12.75" customHeight="1" x14ac:dyDescent="0.2">
      <c r="A748" s="83" t="s">
        <v>176</v>
      </c>
      <c r="B748" s="83">
        <v>20</v>
      </c>
      <c r="C748" s="84">
        <v>1046.14716533</v>
      </c>
      <c r="D748" s="84">
        <v>1042.22452305</v>
      </c>
      <c r="E748" s="84">
        <v>186.97939224000001</v>
      </c>
      <c r="F748" s="84">
        <v>186.97939224000001</v>
      </c>
    </row>
    <row r="749" spans="1:6" ht="12.75" customHeight="1" x14ac:dyDescent="0.2">
      <c r="A749" s="83" t="s">
        <v>176</v>
      </c>
      <c r="B749" s="83">
        <v>21</v>
      </c>
      <c r="C749" s="84">
        <v>1184.01991094</v>
      </c>
      <c r="D749" s="84">
        <v>1052.97476775</v>
      </c>
      <c r="E749" s="84">
        <v>188.90803063000001</v>
      </c>
      <c r="F749" s="84">
        <v>188.90803063000001</v>
      </c>
    </row>
    <row r="750" spans="1:6" ht="12.75" customHeight="1" x14ac:dyDescent="0.2">
      <c r="A750" s="83" t="s">
        <v>176</v>
      </c>
      <c r="B750" s="83">
        <v>22</v>
      </c>
      <c r="C750" s="84">
        <v>1183.16784723</v>
      </c>
      <c r="D750" s="84">
        <v>1061.76079598</v>
      </c>
      <c r="E750" s="84">
        <v>190.48428045</v>
      </c>
      <c r="F750" s="84">
        <v>190.48428045</v>
      </c>
    </row>
    <row r="751" spans="1:6" ht="12.75" customHeight="1" x14ac:dyDescent="0.2">
      <c r="A751" s="83" t="s">
        <v>176</v>
      </c>
      <c r="B751" s="83">
        <v>23</v>
      </c>
      <c r="C751" s="84">
        <v>1188.4768524599999</v>
      </c>
      <c r="D751" s="84">
        <v>1060.72261781</v>
      </c>
      <c r="E751" s="84">
        <v>190.29802699000001</v>
      </c>
      <c r="F751" s="84">
        <v>190.29802699000001</v>
      </c>
    </row>
    <row r="752" spans="1:6" ht="12.75" customHeight="1" x14ac:dyDescent="0.2">
      <c r="A752" s="83" t="s">
        <v>176</v>
      </c>
      <c r="B752" s="83">
        <v>24</v>
      </c>
      <c r="C752" s="84">
        <v>1208.3376029399999</v>
      </c>
      <c r="D752" s="84">
        <v>1115.14462228</v>
      </c>
      <c r="E752" s="84">
        <v>200.0615598</v>
      </c>
      <c r="F752" s="84">
        <v>200.0615598</v>
      </c>
    </row>
    <row r="753" spans="1:6" ht="12.75" customHeight="1" x14ac:dyDescent="0.2">
      <c r="A753" s="83" t="s">
        <v>177</v>
      </c>
      <c r="B753" s="83">
        <v>1</v>
      </c>
      <c r="C753" s="84">
        <v>1306.5125903600001</v>
      </c>
      <c r="D753" s="84">
        <v>1206.5572490699999</v>
      </c>
      <c r="E753" s="84">
        <v>216.46136331</v>
      </c>
      <c r="F753" s="84">
        <v>216.46136331</v>
      </c>
    </row>
    <row r="754" spans="1:6" ht="12.75" customHeight="1" x14ac:dyDescent="0.2">
      <c r="A754" s="83" t="s">
        <v>177</v>
      </c>
      <c r="B754" s="83">
        <v>2</v>
      </c>
      <c r="C754" s="84">
        <v>1358.4546774200001</v>
      </c>
      <c r="D754" s="84">
        <v>1254.1049498699999</v>
      </c>
      <c r="E754" s="84">
        <v>224.99161759</v>
      </c>
      <c r="F754" s="84">
        <v>224.99161759</v>
      </c>
    </row>
    <row r="755" spans="1:6" ht="12.75" customHeight="1" x14ac:dyDescent="0.2">
      <c r="A755" s="83" t="s">
        <v>177</v>
      </c>
      <c r="B755" s="83">
        <v>3</v>
      </c>
      <c r="C755" s="84">
        <v>1418.9187873999999</v>
      </c>
      <c r="D755" s="84">
        <v>1255.6674834</v>
      </c>
      <c r="E755" s="84">
        <v>225.27194258</v>
      </c>
      <c r="F755" s="84">
        <v>225.27194258</v>
      </c>
    </row>
    <row r="756" spans="1:6" ht="12.75" customHeight="1" x14ac:dyDescent="0.2">
      <c r="A756" s="83" t="s">
        <v>177</v>
      </c>
      <c r="B756" s="83">
        <v>4</v>
      </c>
      <c r="C756" s="84">
        <v>1438.7733340100001</v>
      </c>
      <c r="D756" s="84">
        <v>1256.1787714300001</v>
      </c>
      <c r="E756" s="84">
        <v>225.36366975999999</v>
      </c>
      <c r="F756" s="84">
        <v>225.36366975999999</v>
      </c>
    </row>
    <row r="757" spans="1:6" ht="12.75" customHeight="1" x14ac:dyDescent="0.2">
      <c r="A757" s="83" t="s">
        <v>177</v>
      </c>
      <c r="B757" s="83">
        <v>5</v>
      </c>
      <c r="C757" s="84">
        <v>1435.64606742</v>
      </c>
      <c r="D757" s="84">
        <v>1251.0857834200001</v>
      </c>
      <c r="E757" s="84">
        <v>224.44996664000001</v>
      </c>
      <c r="F757" s="84">
        <v>224.44996664000001</v>
      </c>
    </row>
    <row r="758" spans="1:6" ht="12.75" customHeight="1" x14ac:dyDescent="0.2">
      <c r="A758" s="83" t="s">
        <v>177</v>
      </c>
      <c r="B758" s="83">
        <v>6</v>
      </c>
      <c r="C758" s="84">
        <v>1378.76998114</v>
      </c>
      <c r="D758" s="84">
        <v>1227.2317209</v>
      </c>
      <c r="E758" s="84">
        <v>220.17044910999999</v>
      </c>
      <c r="F758" s="84">
        <v>220.17044910999999</v>
      </c>
    </row>
    <row r="759" spans="1:6" ht="12.75" customHeight="1" x14ac:dyDescent="0.2">
      <c r="A759" s="83" t="s">
        <v>177</v>
      </c>
      <c r="B759" s="83">
        <v>7</v>
      </c>
      <c r="C759" s="84">
        <v>1318.1123505</v>
      </c>
      <c r="D759" s="84">
        <v>1169.1625347500001</v>
      </c>
      <c r="E759" s="84">
        <v>209.75259682000001</v>
      </c>
      <c r="F759" s="84">
        <v>209.75259682000001</v>
      </c>
    </row>
    <row r="760" spans="1:6" ht="12.75" customHeight="1" x14ac:dyDescent="0.2">
      <c r="A760" s="83" t="s">
        <v>177</v>
      </c>
      <c r="B760" s="83">
        <v>8</v>
      </c>
      <c r="C760" s="84">
        <v>1233.85160496</v>
      </c>
      <c r="D760" s="84">
        <v>1118.9941677700001</v>
      </c>
      <c r="E760" s="84">
        <v>200.75218419000001</v>
      </c>
      <c r="F760" s="84">
        <v>200.75218419000001</v>
      </c>
    </row>
    <row r="761" spans="1:6" ht="12.75" customHeight="1" x14ac:dyDescent="0.2">
      <c r="A761" s="83" t="s">
        <v>177</v>
      </c>
      <c r="B761" s="83">
        <v>9</v>
      </c>
      <c r="C761" s="84">
        <v>1173.74382724</v>
      </c>
      <c r="D761" s="84">
        <v>1052.69837491</v>
      </c>
      <c r="E761" s="84">
        <v>188.85844460999999</v>
      </c>
      <c r="F761" s="84">
        <v>188.85844460999999</v>
      </c>
    </row>
    <row r="762" spans="1:6" ht="12.75" customHeight="1" x14ac:dyDescent="0.2">
      <c r="A762" s="83" t="s">
        <v>177</v>
      </c>
      <c r="B762" s="83">
        <v>10</v>
      </c>
      <c r="C762" s="84">
        <v>1153.8906811300001</v>
      </c>
      <c r="D762" s="84">
        <v>1046.0852648299999</v>
      </c>
      <c r="E762" s="84">
        <v>187.6720253</v>
      </c>
      <c r="F762" s="84">
        <v>187.6720253</v>
      </c>
    </row>
    <row r="763" spans="1:6" ht="12.75" customHeight="1" x14ac:dyDescent="0.2">
      <c r="A763" s="83" t="s">
        <v>177</v>
      </c>
      <c r="B763" s="83">
        <v>11</v>
      </c>
      <c r="C763" s="84">
        <v>1188.44359044</v>
      </c>
      <c r="D763" s="84">
        <v>1045.7868180800001</v>
      </c>
      <c r="E763" s="84">
        <v>187.61848270999999</v>
      </c>
      <c r="F763" s="84">
        <v>187.61848270999999</v>
      </c>
    </row>
    <row r="764" spans="1:6" ht="12.75" customHeight="1" x14ac:dyDescent="0.2">
      <c r="A764" s="83" t="s">
        <v>177</v>
      </c>
      <c r="B764" s="83">
        <v>12</v>
      </c>
      <c r="C764" s="84">
        <v>1208.59161664</v>
      </c>
      <c r="D764" s="84">
        <v>1064.87622048</v>
      </c>
      <c r="E764" s="84">
        <v>191.04320050000001</v>
      </c>
      <c r="F764" s="84">
        <v>191.04320050000001</v>
      </c>
    </row>
    <row r="765" spans="1:6" ht="12.75" customHeight="1" x14ac:dyDescent="0.2">
      <c r="A765" s="83" t="s">
        <v>177</v>
      </c>
      <c r="B765" s="83">
        <v>13</v>
      </c>
      <c r="C765" s="84">
        <v>1219.6086585600001</v>
      </c>
      <c r="D765" s="84">
        <v>1073.84565866</v>
      </c>
      <c r="E765" s="84">
        <v>192.65235482</v>
      </c>
      <c r="F765" s="84">
        <v>192.65235482</v>
      </c>
    </row>
    <row r="766" spans="1:6" ht="12.75" customHeight="1" x14ac:dyDescent="0.2">
      <c r="A766" s="83" t="s">
        <v>177</v>
      </c>
      <c r="B766" s="83">
        <v>14</v>
      </c>
      <c r="C766" s="84">
        <v>1245.2344299900001</v>
      </c>
      <c r="D766" s="84">
        <v>1059.7537094700001</v>
      </c>
      <c r="E766" s="84">
        <v>190.12420083000001</v>
      </c>
      <c r="F766" s="84">
        <v>190.12420083000001</v>
      </c>
    </row>
    <row r="767" spans="1:6" ht="12.75" customHeight="1" x14ac:dyDescent="0.2">
      <c r="A767" s="83" t="s">
        <v>177</v>
      </c>
      <c r="B767" s="83">
        <v>15</v>
      </c>
      <c r="C767" s="84">
        <v>1206.0469216500001</v>
      </c>
      <c r="D767" s="84">
        <v>1067.58248177</v>
      </c>
      <c r="E767" s="84">
        <v>191.52871497000001</v>
      </c>
      <c r="F767" s="84">
        <v>191.52871497000001</v>
      </c>
    </row>
    <row r="768" spans="1:6" ht="12.75" customHeight="1" x14ac:dyDescent="0.2">
      <c r="A768" s="83" t="s">
        <v>177</v>
      </c>
      <c r="B768" s="83">
        <v>16</v>
      </c>
      <c r="C768" s="84">
        <v>1218.04355472</v>
      </c>
      <c r="D768" s="84">
        <v>1081.17858729</v>
      </c>
      <c r="E768" s="84">
        <v>193.96791256</v>
      </c>
      <c r="F768" s="84">
        <v>193.96791256</v>
      </c>
    </row>
    <row r="769" spans="1:6" ht="12.75" customHeight="1" x14ac:dyDescent="0.2">
      <c r="A769" s="83" t="s">
        <v>177</v>
      </c>
      <c r="B769" s="83">
        <v>17</v>
      </c>
      <c r="C769" s="84">
        <v>1215.8654758800001</v>
      </c>
      <c r="D769" s="84">
        <v>1082.1590978300001</v>
      </c>
      <c r="E769" s="84">
        <v>194.14382021</v>
      </c>
      <c r="F769" s="84">
        <v>194.14382021</v>
      </c>
    </row>
    <row r="770" spans="1:6" ht="12.75" customHeight="1" x14ac:dyDescent="0.2">
      <c r="A770" s="83" t="s">
        <v>177</v>
      </c>
      <c r="B770" s="83">
        <v>18</v>
      </c>
      <c r="C770" s="84">
        <v>1176.66561286</v>
      </c>
      <c r="D770" s="84">
        <v>1070.79616147</v>
      </c>
      <c r="E770" s="84">
        <v>192.10526240999999</v>
      </c>
      <c r="F770" s="84">
        <v>192.10526240999999</v>
      </c>
    </row>
    <row r="771" spans="1:6" ht="12.75" customHeight="1" x14ac:dyDescent="0.2">
      <c r="A771" s="83" t="s">
        <v>177</v>
      </c>
      <c r="B771" s="83">
        <v>19</v>
      </c>
      <c r="C771" s="84">
        <v>1164.36204232</v>
      </c>
      <c r="D771" s="84">
        <v>1055.85950701</v>
      </c>
      <c r="E771" s="84">
        <v>189.42556479000001</v>
      </c>
      <c r="F771" s="84">
        <v>189.42556479000001</v>
      </c>
    </row>
    <row r="772" spans="1:6" ht="12.75" customHeight="1" x14ac:dyDescent="0.2">
      <c r="A772" s="83" t="s">
        <v>177</v>
      </c>
      <c r="B772" s="83">
        <v>20</v>
      </c>
      <c r="C772" s="84">
        <v>1154.66424338</v>
      </c>
      <c r="D772" s="84">
        <v>1053.0012841</v>
      </c>
      <c r="E772" s="84">
        <v>188.91278776999999</v>
      </c>
      <c r="F772" s="84">
        <v>188.91278776999999</v>
      </c>
    </row>
    <row r="773" spans="1:6" ht="12.75" customHeight="1" x14ac:dyDescent="0.2">
      <c r="A773" s="83" t="s">
        <v>177</v>
      </c>
      <c r="B773" s="83">
        <v>21</v>
      </c>
      <c r="C773" s="84">
        <v>1179.51809331</v>
      </c>
      <c r="D773" s="84">
        <v>1073.46191411</v>
      </c>
      <c r="E773" s="84">
        <v>192.58350945999999</v>
      </c>
      <c r="F773" s="84">
        <v>192.58350945999999</v>
      </c>
    </row>
    <row r="774" spans="1:6" ht="12.75" customHeight="1" x14ac:dyDescent="0.2">
      <c r="A774" s="83" t="s">
        <v>177</v>
      </c>
      <c r="B774" s="83">
        <v>22</v>
      </c>
      <c r="C774" s="84">
        <v>1196.34976639</v>
      </c>
      <c r="D774" s="84">
        <v>1097.8558666700001</v>
      </c>
      <c r="E774" s="84">
        <v>196.95988550000001</v>
      </c>
      <c r="F774" s="84">
        <v>196.95988550000001</v>
      </c>
    </row>
    <row r="775" spans="1:6" ht="12.75" customHeight="1" x14ac:dyDescent="0.2">
      <c r="A775" s="83" t="s">
        <v>177</v>
      </c>
      <c r="B775" s="83">
        <v>23</v>
      </c>
      <c r="C775" s="84">
        <v>1198.5535194500001</v>
      </c>
      <c r="D775" s="84">
        <v>1102.4893947400001</v>
      </c>
      <c r="E775" s="84">
        <v>197.79115960999999</v>
      </c>
      <c r="F775" s="84">
        <v>197.79115960999999</v>
      </c>
    </row>
    <row r="776" spans="1:6" ht="12.75" customHeight="1" x14ac:dyDescent="0.2">
      <c r="A776" s="83" t="s">
        <v>177</v>
      </c>
      <c r="B776" s="83">
        <v>24</v>
      </c>
      <c r="C776" s="84">
        <v>1257.1129365100001</v>
      </c>
      <c r="D776" s="84">
        <v>1137.2435570499999</v>
      </c>
      <c r="E776" s="84">
        <v>204.02620013999999</v>
      </c>
      <c r="F776" s="84">
        <v>204.02620013999999</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1076325</xdr:colOff>
                <xdr:row>32</xdr:row>
                <xdr:rowOff>114300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85725</xdr:colOff>
                <xdr:row>31</xdr:row>
                <xdr:rowOff>352425</xdr:rowOff>
              </to>
            </anchor>
          </objectPr>
        </oleObject>
      </mc:Choice>
      <mc:Fallback>
        <oleObject progId="Equation.3" shapeId="1032" r:id="rId18"/>
      </mc:Fallback>
    </mc:AlternateContent>
    <mc:AlternateContent xmlns:mc="http://schemas.openxmlformats.org/markup-compatibility/2006">
      <mc:Choice Requires="x14">
        <oleObject progId="Equation.3" shapeId="1034"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0"/>
      </mc:Fallback>
    </mc:AlternateContent>
    <mc:AlternateContent xmlns:mc="http://schemas.openxmlformats.org/markup-compatibility/2006">
      <mc:Choice Requires="x14">
        <oleObject progId="Equation.3" shapeId="1035"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2"/>
      </mc:Fallback>
    </mc:AlternateContent>
    <mc:AlternateContent xmlns:mc="http://schemas.openxmlformats.org/markup-compatibility/2006">
      <mc:Choice Requires="x14">
        <oleObject progId="Equation.3" shapeId="1036"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4"/>
      </mc:Fallback>
    </mc:AlternateContent>
    <mc:AlternateContent xmlns:mc="http://schemas.openxmlformats.org/markup-compatibility/2006">
      <mc:Choice Requires="x14">
        <oleObject progId="Equation.3" shapeId="1037"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6"/>
      </mc:Fallback>
    </mc:AlternateContent>
    <mc:AlternateContent xmlns:mc="http://schemas.openxmlformats.org/markup-compatibility/2006">
      <mc:Choice Requires="x14">
        <oleObject progId="Equation.3" shapeId="1038"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28"/>
      </mc:Fallback>
    </mc:AlternateContent>
    <mc:AlternateContent xmlns:mc="http://schemas.openxmlformats.org/markup-compatibility/2006">
      <mc:Choice Requires="x14">
        <oleObject progId="Equation.3" shapeId="1039" r:id="rId3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0"/>
      </mc:Fallback>
    </mc:AlternateContent>
    <mc:AlternateContent xmlns:mc="http://schemas.openxmlformats.org/markup-compatibility/2006">
      <mc:Choice Requires="x14">
        <oleObject progId="Equation.3" shapeId="1040" r:id="rId3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1"/>
      </mc:Fallback>
    </mc:AlternateContent>
    <mc:AlternateContent xmlns:mc="http://schemas.openxmlformats.org/markup-compatibility/2006">
      <mc:Choice Requires="x14">
        <oleObject progId="Equation.3" shapeId="1041" r:id="rId3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2"/>
      </mc:Fallback>
    </mc:AlternateContent>
    <mc:AlternateContent xmlns:mc="http://schemas.openxmlformats.org/markup-compatibility/2006">
      <mc:Choice Requires="x14">
        <oleObject progId="Equation.3" shapeId="1042" r:id="rId3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3"/>
      </mc:Fallback>
    </mc:AlternateContent>
    <mc:AlternateContent xmlns:mc="http://schemas.openxmlformats.org/markup-compatibility/2006">
      <mc:Choice Requires="x14">
        <oleObject progId="Equation.3" shapeId="1043" r:id="rId3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4"/>
      </mc:Fallback>
    </mc:AlternateContent>
    <mc:AlternateContent xmlns:mc="http://schemas.openxmlformats.org/markup-compatibility/2006">
      <mc:Choice Requires="x14">
        <oleObject progId="Equation.3" shapeId="1048" r:id="rId3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35"/>
      </mc:Fallback>
    </mc:AlternateContent>
    <mc:AlternateContent xmlns:mc="http://schemas.openxmlformats.org/markup-compatibility/2006">
      <mc:Choice Requires="x14">
        <oleObject progId="Equation.3" shapeId="1049" r:id="rId3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36"/>
      </mc:Fallback>
    </mc:AlternateContent>
    <mc:AlternateContent xmlns:mc="http://schemas.openxmlformats.org/markup-compatibility/2006">
      <mc:Choice Requires="x14">
        <oleObject progId="Equation.3" shapeId="1050" r:id="rId3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37"/>
      </mc:Fallback>
    </mc:AlternateContent>
    <mc:AlternateContent xmlns:mc="http://schemas.openxmlformats.org/markup-compatibility/2006">
      <mc:Choice Requires="x14">
        <oleObject progId="Equation.3" shapeId="1051" r:id="rId3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38"/>
      </mc:Fallback>
    </mc:AlternateContent>
    <mc:AlternateContent xmlns:mc="http://schemas.openxmlformats.org/markup-compatibility/2006">
      <mc:Choice Requires="x14">
        <oleObject progId="Equation.3" shapeId="1052" r:id="rId3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39"/>
      </mc:Fallback>
    </mc:AlternateContent>
    <mc:AlternateContent xmlns:mc="http://schemas.openxmlformats.org/markup-compatibility/2006">
      <mc:Choice Requires="x14">
        <oleObject progId="Equation.3" shapeId="1053" r:id="rId4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53" r:id="rId40"/>
      </mc:Fallback>
    </mc:AlternateContent>
    <mc:AlternateContent xmlns:mc="http://schemas.openxmlformats.org/markup-compatibility/2006">
      <mc:Choice Requires="x14">
        <oleObject progId="Equation.3" shapeId="1054" r:id="rId4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54" r:id="rId41"/>
      </mc:Fallback>
    </mc:AlternateContent>
    <mc:AlternateContent xmlns:mc="http://schemas.openxmlformats.org/markup-compatibility/2006">
      <mc:Choice Requires="x14">
        <oleObject progId="Equation.3" shapeId="1055" r:id="rId4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55" r:id="rId42"/>
      </mc:Fallback>
    </mc:AlternateContent>
    <mc:AlternateContent xmlns:mc="http://schemas.openxmlformats.org/markup-compatibility/2006">
      <mc:Choice Requires="x14">
        <oleObject progId="Equation.3" shapeId="1056" r:id="rId4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56" r:id="rId43"/>
      </mc:Fallback>
    </mc:AlternateContent>
    <mc:AlternateContent xmlns:mc="http://schemas.openxmlformats.org/markup-compatibility/2006">
      <mc:Choice Requires="x14">
        <oleObject progId="Equation.3" shapeId="1057" r:id="rId4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57" r:id="rId44"/>
      </mc:Fallback>
    </mc:AlternateContent>
    <mc:AlternateContent xmlns:mc="http://schemas.openxmlformats.org/markup-compatibility/2006">
      <mc:Choice Requires="x14">
        <oleObject progId="Equation.3" shapeId="1062" r:id="rId4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62" r:id="rId45"/>
      </mc:Fallback>
    </mc:AlternateContent>
    <mc:AlternateContent xmlns:mc="http://schemas.openxmlformats.org/markup-compatibility/2006">
      <mc:Choice Requires="x14">
        <oleObject progId="Equation.3" shapeId="1063" r:id="rId4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63" r:id="rId46"/>
      </mc:Fallback>
    </mc:AlternateContent>
    <mc:AlternateContent xmlns:mc="http://schemas.openxmlformats.org/markup-compatibility/2006">
      <mc:Choice Requires="x14">
        <oleObject progId="Equation.3" shapeId="1064" r:id="rId4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64" r:id="rId47"/>
      </mc:Fallback>
    </mc:AlternateContent>
    <mc:AlternateContent xmlns:mc="http://schemas.openxmlformats.org/markup-compatibility/2006">
      <mc:Choice Requires="x14">
        <oleObject progId="Equation.3" shapeId="1065" r:id="rId4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65" r:id="rId48"/>
      </mc:Fallback>
    </mc:AlternateContent>
    <mc:AlternateContent xmlns:mc="http://schemas.openxmlformats.org/markup-compatibility/2006">
      <mc:Choice Requires="x14">
        <oleObject progId="Equation.3" shapeId="1066" r:id="rId4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66" r:id="rId49"/>
      </mc:Fallback>
    </mc:AlternateContent>
    <mc:AlternateContent xmlns:mc="http://schemas.openxmlformats.org/markup-compatibility/2006">
      <mc:Choice Requires="x14">
        <oleObject progId="Equation.3" shapeId="1067" r:id="rId5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67" r:id="rId50"/>
      </mc:Fallback>
    </mc:AlternateContent>
    <mc:AlternateContent xmlns:mc="http://schemas.openxmlformats.org/markup-compatibility/2006">
      <mc:Choice Requires="x14">
        <oleObject progId="Equation.3" shapeId="1068" r:id="rId5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68" r:id="rId51"/>
      </mc:Fallback>
    </mc:AlternateContent>
    <mc:AlternateContent xmlns:mc="http://schemas.openxmlformats.org/markup-compatibility/2006">
      <mc:Choice Requires="x14">
        <oleObject progId="Equation.3" shapeId="1069" r:id="rId5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69" r:id="rId52"/>
      </mc:Fallback>
    </mc:AlternateContent>
    <mc:AlternateContent xmlns:mc="http://schemas.openxmlformats.org/markup-compatibility/2006">
      <mc:Choice Requires="x14">
        <oleObject progId="Equation.3" shapeId="1070" r:id="rId5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70" r:id="rId53"/>
      </mc:Fallback>
    </mc:AlternateContent>
    <mc:AlternateContent xmlns:mc="http://schemas.openxmlformats.org/markup-compatibility/2006">
      <mc:Choice Requires="x14">
        <oleObject progId="Equation.3" shapeId="1071" r:id="rId5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71" r:id="rId54"/>
      </mc:Fallback>
    </mc:AlternateContent>
    <mc:AlternateContent xmlns:mc="http://schemas.openxmlformats.org/markup-compatibility/2006">
      <mc:Choice Requires="x14">
        <oleObject progId="Equation.3" shapeId="1076" r:id="rId5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76" r:id="rId55"/>
      </mc:Fallback>
    </mc:AlternateContent>
    <mc:AlternateContent xmlns:mc="http://schemas.openxmlformats.org/markup-compatibility/2006">
      <mc:Choice Requires="x14">
        <oleObject progId="Equation.3" shapeId="1077" r:id="rId5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77" r:id="rId56"/>
      </mc:Fallback>
    </mc:AlternateContent>
    <mc:AlternateContent xmlns:mc="http://schemas.openxmlformats.org/markup-compatibility/2006">
      <mc:Choice Requires="x14">
        <oleObject progId="Equation.3" shapeId="1078" r:id="rId5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78" r:id="rId57"/>
      </mc:Fallback>
    </mc:AlternateContent>
    <mc:AlternateContent xmlns:mc="http://schemas.openxmlformats.org/markup-compatibility/2006">
      <mc:Choice Requires="x14">
        <oleObject progId="Equation.3" shapeId="1079" r:id="rId5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79" r:id="rId58"/>
      </mc:Fallback>
    </mc:AlternateContent>
    <mc:AlternateContent xmlns:mc="http://schemas.openxmlformats.org/markup-compatibility/2006">
      <mc:Choice Requires="x14">
        <oleObject progId="Equation.3" shapeId="1080" r:id="rId5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80" r:id="rId59"/>
      </mc:Fallback>
    </mc:AlternateContent>
    <mc:AlternateContent xmlns:mc="http://schemas.openxmlformats.org/markup-compatibility/2006">
      <mc:Choice Requires="x14">
        <oleObject progId="Equation.3" shapeId="108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81" r:id="rId60"/>
      </mc:Fallback>
    </mc:AlternateContent>
    <mc:AlternateContent xmlns:mc="http://schemas.openxmlformats.org/markup-compatibility/2006">
      <mc:Choice Requires="x14">
        <oleObject progId="Equation.3" shapeId="108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82" r:id="rId61"/>
      </mc:Fallback>
    </mc:AlternateContent>
    <mc:AlternateContent xmlns:mc="http://schemas.openxmlformats.org/markup-compatibility/2006">
      <mc:Choice Requires="x14">
        <oleObject progId="Equation.3" shapeId="108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83" r:id="rId62"/>
      </mc:Fallback>
    </mc:AlternateContent>
    <mc:AlternateContent xmlns:mc="http://schemas.openxmlformats.org/markup-compatibility/2006">
      <mc:Choice Requires="x14">
        <oleObject progId="Equation.3" shapeId="108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84" r:id="rId63"/>
      </mc:Fallback>
    </mc:AlternateContent>
    <mc:AlternateContent xmlns:mc="http://schemas.openxmlformats.org/markup-compatibility/2006">
      <mc:Choice Requires="x14">
        <oleObject progId="Equation.3" shapeId="108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85" r:id="rId64"/>
      </mc:Fallback>
    </mc:AlternateContent>
    <mc:AlternateContent xmlns:mc="http://schemas.openxmlformats.org/markup-compatibility/2006">
      <mc:Choice Requires="x14">
        <oleObject progId="Equation.3" shapeId="1090" r:id="rId6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90" r:id="rId65"/>
      </mc:Fallback>
    </mc:AlternateContent>
    <mc:AlternateContent xmlns:mc="http://schemas.openxmlformats.org/markup-compatibility/2006">
      <mc:Choice Requires="x14">
        <oleObject progId="Equation.3" shapeId="1091" r:id="rId6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91" r:id="rId66"/>
      </mc:Fallback>
    </mc:AlternateContent>
    <mc:AlternateContent xmlns:mc="http://schemas.openxmlformats.org/markup-compatibility/2006">
      <mc:Choice Requires="x14">
        <oleObject progId="Equation.3" shapeId="1092" r:id="rId6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92" r:id="rId67"/>
      </mc:Fallback>
    </mc:AlternateContent>
    <mc:AlternateContent xmlns:mc="http://schemas.openxmlformats.org/markup-compatibility/2006">
      <mc:Choice Requires="x14">
        <oleObject progId="Equation.3" shapeId="1093" r:id="rId6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93" r:id="rId68"/>
      </mc:Fallback>
    </mc:AlternateContent>
    <mc:AlternateContent xmlns:mc="http://schemas.openxmlformats.org/markup-compatibility/2006">
      <mc:Choice Requires="x14">
        <oleObject progId="Equation.3" shapeId="1094" r:id="rId6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94" r:id="rId69"/>
      </mc:Fallback>
    </mc:AlternateContent>
    <mc:AlternateContent xmlns:mc="http://schemas.openxmlformats.org/markup-compatibility/2006">
      <mc:Choice Requires="x14">
        <oleObject progId="Equation.3" shapeId="1095" r:id="rId7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95" r:id="rId70"/>
      </mc:Fallback>
    </mc:AlternateContent>
    <mc:AlternateContent xmlns:mc="http://schemas.openxmlformats.org/markup-compatibility/2006">
      <mc:Choice Requires="x14">
        <oleObject progId="Equation.3" shapeId="1096" r:id="rId7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96" r:id="rId71"/>
      </mc:Fallback>
    </mc:AlternateContent>
    <mc:AlternateContent xmlns:mc="http://schemas.openxmlformats.org/markup-compatibility/2006">
      <mc:Choice Requires="x14">
        <oleObject progId="Equation.3" shapeId="1097" r:id="rId7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97" r:id="rId72"/>
      </mc:Fallback>
    </mc:AlternateContent>
    <mc:AlternateContent xmlns:mc="http://schemas.openxmlformats.org/markup-compatibility/2006">
      <mc:Choice Requires="x14">
        <oleObject progId="Equation.3" shapeId="1098" r:id="rId7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98" r:id="rId73"/>
      </mc:Fallback>
    </mc:AlternateContent>
    <mc:AlternateContent xmlns:mc="http://schemas.openxmlformats.org/markup-compatibility/2006">
      <mc:Choice Requires="x14">
        <oleObject progId="Equation.3" shapeId="1099" r:id="rId7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99" r:id="rId74"/>
      </mc:Fallback>
    </mc:AlternateContent>
    <mc:AlternateContent xmlns:mc="http://schemas.openxmlformats.org/markup-compatibility/2006">
      <mc:Choice Requires="x14">
        <oleObject progId="Equation.3" shapeId="1104" r:id="rId7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04" r:id="rId75"/>
      </mc:Fallback>
    </mc:AlternateContent>
    <mc:AlternateContent xmlns:mc="http://schemas.openxmlformats.org/markup-compatibility/2006">
      <mc:Choice Requires="x14">
        <oleObject progId="Equation.3" shapeId="1105" r:id="rId7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05" r:id="rId76"/>
      </mc:Fallback>
    </mc:AlternateContent>
    <mc:AlternateContent xmlns:mc="http://schemas.openxmlformats.org/markup-compatibility/2006">
      <mc:Choice Requires="x14">
        <oleObject progId="Equation.3" shapeId="1106" r:id="rId7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06" r:id="rId77"/>
      </mc:Fallback>
    </mc:AlternateContent>
    <mc:AlternateContent xmlns:mc="http://schemas.openxmlformats.org/markup-compatibility/2006">
      <mc:Choice Requires="x14">
        <oleObject progId="Equation.3" shapeId="1107" r:id="rId7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07" r:id="rId78"/>
      </mc:Fallback>
    </mc:AlternateContent>
    <mc:AlternateContent xmlns:mc="http://schemas.openxmlformats.org/markup-compatibility/2006">
      <mc:Choice Requires="x14">
        <oleObject progId="Equation.3" shapeId="1108" r:id="rId7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08" r:id="rId79"/>
      </mc:Fallback>
    </mc:AlternateContent>
    <mc:AlternateContent xmlns:mc="http://schemas.openxmlformats.org/markup-compatibility/2006">
      <mc:Choice Requires="x14">
        <oleObject progId="Equation.3" shapeId="1109" r:id="rId8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09" r:id="rId80"/>
      </mc:Fallback>
    </mc:AlternateContent>
    <mc:AlternateContent xmlns:mc="http://schemas.openxmlformats.org/markup-compatibility/2006">
      <mc:Choice Requires="x14">
        <oleObject progId="Equation.3" shapeId="1110" r:id="rId8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10" r:id="rId81"/>
      </mc:Fallback>
    </mc:AlternateContent>
    <mc:AlternateContent xmlns:mc="http://schemas.openxmlformats.org/markup-compatibility/2006">
      <mc:Choice Requires="x14">
        <oleObject progId="Equation.3" shapeId="1111" r:id="rId8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11" r:id="rId82"/>
      </mc:Fallback>
    </mc:AlternateContent>
    <mc:AlternateContent xmlns:mc="http://schemas.openxmlformats.org/markup-compatibility/2006">
      <mc:Choice Requires="x14">
        <oleObject progId="Equation.3" shapeId="1112" r:id="rId8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12" r:id="rId83"/>
      </mc:Fallback>
    </mc:AlternateContent>
    <mc:AlternateContent xmlns:mc="http://schemas.openxmlformats.org/markup-compatibility/2006">
      <mc:Choice Requires="x14">
        <oleObject progId="Equation.3" shapeId="1113" r:id="rId8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13" r:id="rId84"/>
      </mc:Fallback>
    </mc:AlternateContent>
    <mc:AlternateContent xmlns:mc="http://schemas.openxmlformats.org/markup-compatibility/2006">
      <mc:Choice Requires="x14">
        <oleObject progId="Equation.3" shapeId="1116" r:id="rId8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16" r:id="rId85"/>
      </mc:Fallback>
    </mc:AlternateContent>
    <mc:AlternateContent xmlns:mc="http://schemas.openxmlformats.org/markup-compatibility/2006">
      <mc:Choice Requires="x14">
        <oleObject progId="Equation.3" shapeId="1117" r:id="rId8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17" r:id="rId86"/>
      </mc:Fallback>
    </mc:AlternateContent>
    <mc:AlternateContent xmlns:mc="http://schemas.openxmlformats.org/markup-compatibility/2006">
      <mc:Choice Requires="x14">
        <oleObject progId="Equation.3" shapeId="1118" r:id="rId8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18" r:id="rId87"/>
      </mc:Fallback>
    </mc:AlternateContent>
    <mc:AlternateContent xmlns:mc="http://schemas.openxmlformats.org/markup-compatibility/2006">
      <mc:Choice Requires="x14">
        <oleObject progId="Equation.3" shapeId="1119" r:id="rId8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19" r:id="rId88"/>
      </mc:Fallback>
    </mc:AlternateContent>
    <mc:AlternateContent xmlns:mc="http://schemas.openxmlformats.org/markup-compatibility/2006">
      <mc:Choice Requires="x14">
        <oleObject progId="Equation.3" shapeId="1120" r:id="rId8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20" r:id="rId89"/>
      </mc:Fallback>
    </mc:AlternateContent>
    <mc:AlternateContent xmlns:mc="http://schemas.openxmlformats.org/markup-compatibility/2006">
      <mc:Choice Requires="x14">
        <oleObject progId="Equation.3" shapeId="1121" r:id="rId90">
          <objectPr defaultSize="0" autoPict="0" r:id="rId91">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21" r:id="rId9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2019-02-18T09:55:43Z</dcterms:modified>
</cp:coreProperties>
</file>